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Nakul\OHDA.paper.NRR.FDG\"/>
    </mc:Choice>
  </mc:AlternateContent>
  <xr:revisionPtr revIDLastSave="0" documentId="8_{372CDFB0-99E3-473F-8F1B-C9E6CF3EA237}" xr6:coauthVersionLast="46" xr6:coauthVersionMax="46" xr10:uidLastSave="{00000000-0000-0000-0000-000000000000}"/>
  <bookViews>
    <workbookView xWindow="-120" yWindow="-120" windowWidth="29040" windowHeight="15990" firstSheet="2" activeTab="7" xr2:uid="{B10D428B-44E1-49C3-9DD4-2AAD28659794}"/>
  </bookViews>
  <sheets>
    <sheet name="Lesion Experimental Details" sheetId="8" r:id="rId1"/>
    <sheet name="PET Experimental Details" sheetId="6" r:id="rId2"/>
    <sheet name="all data" sheetId="13" r:id="rId3"/>
    <sheet name="2TCM 60min" sheetId="16" r:id="rId4"/>
    <sheet name="1TCM 60min" sheetId="15" r:id="rId5"/>
    <sheet name="OHDA short (SUV)" sheetId="11" r:id="rId6"/>
    <sheet name="Veh short (SUV)" sheetId="12" r:id="rId7"/>
    <sheet name="Sheet1" sheetId="18" r:id="rId8"/>
    <sheet name="OHDA short" sheetId="9" r:id="rId9"/>
    <sheet name="Veh short" sheetId="10" r:id="rId10"/>
    <sheet name="OHDA" sheetId="1" r:id="rId11"/>
    <sheet name="Veh" sheetId="3" r:id="rId12"/>
    <sheet name="Models" sheetId="1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1" l="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Z3" i="11"/>
  <c r="Y3" i="11"/>
  <c r="Y88" i="12"/>
  <c r="Z88" i="12"/>
  <c r="Y89" i="12"/>
  <c r="Z89" i="12"/>
  <c r="Y90" i="12"/>
  <c r="Z90" i="12"/>
  <c r="Y91" i="12"/>
  <c r="Z91" i="12"/>
  <c r="Y92" i="12"/>
  <c r="Z92" i="12"/>
  <c r="Y93" i="12"/>
  <c r="Z93" i="12"/>
  <c r="Y94" i="12"/>
  <c r="Z94" i="12"/>
  <c r="Y95" i="12"/>
  <c r="Z95" i="12"/>
  <c r="Y96" i="12"/>
  <c r="Z96" i="12"/>
  <c r="Y97" i="12"/>
  <c r="Z97" i="12"/>
  <c r="Y98" i="12"/>
  <c r="Z98" i="12"/>
  <c r="Y99" i="12"/>
  <c r="Z99" i="12"/>
  <c r="Y100" i="12"/>
  <c r="Z100" i="12"/>
  <c r="Y101" i="12"/>
  <c r="Z101" i="12"/>
  <c r="Y102" i="12"/>
  <c r="Z102" i="12"/>
  <c r="Y103" i="12"/>
  <c r="Z103" i="12"/>
  <c r="Y104" i="12"/>
  <c r="Z104" i="12"/>
  <c r="Y105" i="12"/>
  <c r="Z105" i="12"/>
  <c r="Y106" i="12"/>
  <c r="Z106" i="12"/>
  <c r="Y107" i="12"/>
  <c r="Z107" i="12"/>
  <c r="Y108" i="12"/>
  <c r="Z108" i="12"/>
  <c r="Y109" i="12"/>
  <c r="Z109" i="12"/>
  <c r="Y110" i="12"/>
  <c r="Z110" i="12"/>
  <c r="Y111" i="12"/>
  <c r="Z111" i="12"/>
  <c r="Y112" i="12"/>
  <c r="Z112" i="12"/>
  <c r="Y113" i="12"/>
  <c r="Z113" i="12"/>
  <c r="Y114" i="12"/>
  <c r="Z114" i="12"/>
  <c r="Y115" i="12"/>
  <c r="Z115" i="12"/>
  <c r="Y116" i="12"/>
  <c r="Z116" i="12"/>
  <c r="Y117" i="12"/>
  <c r="Z117" i="12"/>
  <c r="Y118" i="12"/>
  <c r="Z118" i="12"/>
  <c r="Y119" i="12"/>
  <c r="Z119" i="12"/>
  <c r="Y120" i="12"/>
  <c r="Z120" i="12"/>
  <c r="Y121" i="12"/>
  <c r="Z121" i="12"/>
  <c r="Y122" i="12"/>
  <c r="Z122" i="12"/>
  <c r="Y123" i="12"/>
  <c r="Z123" i="12"/>
  <c r="Y124" i="12"/>
  <c r="Z124" i="12"/>
  <c r="Y125" i="12"/>
  <c r="Z125" i="12"/>
  <c r="Y129" i="12"/>
  <c r="Z129" i="12"/>
  <c r="Y130" i="12"/>
  <c r="Z130" i="12"/>
  <c r="Y131" i="12"/>
  <c r="Z131" i="12"/>
  <c r="Y132" i="12"/>
  <c r="Z132" i="12"/>
  <c r="Y133" i="12"/>
  <c r="Z133" i="12"/>
  <c r="Y134" i="12"/>
  <c r="Z134" i="12"/>
  <c r="Y135" i="12"/>
  <c r="Z135" i="12"/>
  <c r="Y136" i="12"/>
  <c r="Z136" i="12"/>
  <c r="Y137" i="12"/>
  <c r="Z137" i="12"/>
  <c r="Y138" i="12"/>
  <c r="Z138" i="12"/>
  <c r="Y139" i="12"/>
  <c r="Z139" i="12"/>
  <c r="Y140" i="12"/>
  <c r="Z140" i="12"/>
  <c r="Y141" i="12"/>
  <c r="Z141" i="12"/>
  <c r="Y142" i="12"/>
  <c r="Z142" i="12"/>
  <c r="Y143" i="12"/>
  <c r="Z143" i="12"/>
  <c r="Y144" i="12"/>
  <c r="Z144" i="12"/>
  <c r="Y145" i="12"/>
  <c r="Z145" i="12"/>
  <c r="Y146" i="12"/>
  <c r="Z146" i="12"/>
  <c r="Y147" i="12"/>
  <c r="Z147" i="12"/>
  <c r="Y148" i="12"/>
  <c r="Z148" i="12"/>
  <c r="Y149" i="12"/>
  <c r="Z149" i="12"/>
  <c r="Y150" i="12"/>
  <c r="Z150" i="12"/>
  <c r="Y151" i="12"/>
  <c r="Z151" i="12"/>
  <c r="Y152" i="12"/>
  <c r="Z152" i="12"/>
  <c r="Y153" i="12"/>
  <c r="Z153" i="12"/>
  <c r="Y154" i="12"/>
  <c r="Z154" i="12"/>
  <c r="Y155" i="12"/>
  <c r="Z155" i="12"/>
  <c r="Y156" i="12"/>
  <c r="Z156" i="12"/>
  <c r="Y157" i="12"/>
  <c r="Z157" i="12"/>
  <c r="Y158" i="12"/>
  <c r="Z158" i="12"/>
  <c r="Y159" i="12"/>
  <c r="Z159" i="12"/>
  <c r="Y160" i="12"/>
  <c r="Z160" i="12"/>
  <c r="Y161" i="12"/>
  <c r="Z161" i="12"/>
  <c r="Y162" i="12"/>
  <c r="Z162" i="12"/>
  <c r="Y163" i="12"/>
  <c r="Z163" i="12"/>
  <c r="Y164" i="12"/>
  <c r="Z164" i="12"/>
  <c r="Y165" i="12"/>
  <c r="Z165" i="12"/>
  <c r="Y166" i="12"/>
  <c r="Z166" i="12"/>
  <c r="Y167" i="12"/>
  <c r="Z167" i="12"/>
  <c r="Z87" i="12"/>
  <c r="Y87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Z45" i="12"/>
  <c r="Y45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Z3" i="12"/>
  <c r="Y3" i="12"/>
  <c r="X3" i="11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9" i="3"/>
  <c r="BR130" i="3"/>
  <c r="BR131" i="3"/>
  <c r="BR132" i="3"/>
  <c r="BR133" i="3"/>
  <c r="BR134" i="3"/>
  <c r="BR135" i="3"/>
  <c r="BR136" i="3"/>
  <c r="BR137" i="3"/>
  <c r="BR138" i="3"/>
  <c r="BR139" i="3"/>
  <c r="BR140" i="3"/>
  <c r="BR141" i="3"/>
  <c r="BR142" i="3"/>
  <c r="BR143" i="3"/>
  <c r="BR144" i="3"/>
  <c r="BR145" i="3"/>
  <c r="BR146" i="3"/>
  <c r="BR147" i="3"/>
  <c r="BR148" i="3"/>
  <c r="BR149" i="3"/>
  <c r="BR150" i="3"/>
  <c r="BR151" i="3"/>
  <c r="BR152" i="3"/>
  <c r="BR153" i="3"/>
  <c r="BR154" i="3"/>
  <c r="BR155" i="3"/>
  <c r="BR156" i="3"/>
  <c r="BR157" i="3"/>
  <c r="BR158" i="3"/>
  <c r="BR159" i="3"/>
  <c r="BR160" i="3"/>
  <c r="BR161" i="3"/>
  <c r="BR162" i="3"/>
  <c r="BR163" i="3"/>
  <c r="BR164" i="3"/>
  <c r="BR165" i="3"/>
  <c r="BR166" i="3"/>
  <c r="BR167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9" i="3"/>
  <c r="BQ130" i="3"/>
  <c r="BQ131" i="3"/>
  <c r="BQ132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Q145" i="3"/>
  <c r="BQ146" i="3"/>
  <c r="BQ147" i="3"/>
  <c r="BQ148" i="3"/>
  <c r="BQ149" i="3"/>
  <c r="BQ150" i="3"/>
  <c r="BQ151" i="3"/>
  <c r="BQ152" i="3"/>
  <c r="BQ153" i="3"/>
  <c r="BQ154" i="3"/>
  <c r="BQ155" i="3"/>
  <c r="BQ156" i="3"/>
  <c r="BQ157" i="3"/>
  <c r="BQ158" i="3"/>
  <c r="BQ159" i="3"/>
  <c r="BQ160" i="3"/>
  <c r="BQ161" i="3"/>
  <c r="BQ162" i="3"/>
  <c r="BQ163" i="3"/>
  <c r="BQ164" i="3"/>
  <c r="BQ165" i="3"/>
  <c r="BQ166" i="3"/>
  <c r="BQ167" i="3"/>
  <c r="BR3" i="3"/>
  <c r="BQ3" i="3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K3" i="1"/>
  <c r="BJ3" i="1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M106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R85" i="13"/>
  <c r="S85" i="13"/>
  <c r="Q85" i="13"/>
  <c r="P85" i="13"/>
  <c r="O85" i="13"/>
  <c r="N85" i="13"/>
  <c r="L85" i="13"/>
  <c r="AG155" i="11"/>
  <c r="AG147" i="11"/>
  <c r="AG141" i="11"/>
  <c r="AG135" i="11"/>
  <c r="AG129" i="11"/>
  <c r="AF130" i="11"/>
  <c r="AF131" i="11"/>
  <c r="AF132" i="11"/>
  <c r="AF133" i="11"/>
  <c r="AF134" i="11"/>
  <c r="AF135" i="11"/>
  <c r="AF136" i="11"/>
  <c r="AF137" i="11"/>
  <c r="AF138" i="11"/>
  <c r="AF139" i="11"/>
  <c r="AF140" i="11"/>
  <c r="AF141" i="11"/>
  <c r="AF142" i="11"/>
  <c r="AF143" i="11"/>
  <c r="AF144" i="11"/>
  <c r="AF145" i="11"/>
  <c r="AF146" i="11"/>
  <c r="AF147" i="11"/>
  <c r="AF148" i="11"/>
  <c r="AF149" i="11"/>
  <c r="AF150" i="11"/>
  <c r="AF151" i="11"/>
  <c r="AF152" i="11"/>
  <c r="AF153" i="11"/>
  <c r="AF154" i="11"/>
  <c r="AF155" i="11"/>
  <c r="AF156" i="11"/>
  <c r="AF157" i="11"/>
  <c r="AF158" i="11"/>
  <c r="AF159" i="11"/>
  <c r="AF160" i="11"/>
  <c r="AF161" i="11"/>
  <c r="AF129" i="11"/>
  <c r="V18" i="6"/>
  <c r="U18" i="6"/>
  <c r="V20" i="6" l="1"/>
  <c r="V21" i="6"/>
  <c r="U20" i="6"/>
  <c r="U21" i="6"/>
  <c r="L39" i="13" l="1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L32" i="13"/>
  <c r="L33" i="13"/>
  <c r="L34" i="13"/>
  <c r="L35" i="13"/>
  <c r="L36" i="13"/>
  <c r="L37" i="13"/>
  <c r="L38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S31" i="13"/>
  <c r="R31" i="13"/>
  <c r="Q31" i="13"/>
  <c r="P31" i="13"/>
  <c r="O31" i="13"/>
  <c r="N31" i="13"/>
  <c r="M31" i="13"/>
  <c r="L31" i="13"/>
  <c r="S58" i="13"/>
  <c r="R58" i="13"/>
  <c r="Q58" i="13"/>
  <c r="P58" i="13"/>
  <c r="O58" i="13"/>
  <c r="N58" i="13"/>
  <c r="M58" i="13"/>
  <c r="L58" i="13"/>
  <c r="P1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P5" i="13"/>
  <c r="P6" i="13"/>
  <c r="P7" i="13"/>
  <c r="P8" i="13"/>
  <c r="P9" i="13"/>
  <c r="P10" i="13"/>
  <c r="P11" i="13"/>
  <c r="P12" i="13"/>
  <c r="P13" i="13"/>
  <c r="P15" i="13"/>
  <c r="P16" i="13"/>
  <c r="P17" i="13"/>
  <c r="P18" i="13"/>
  <c r="P19" i="13"/>
  <c r="P20" i="13"/>
  <c r="P21" i="13"/>
  <c r="P22" i="13"/>
  <c r="P23" i="13"/>
  <c r="P24" i="13"/>
  <c r="P25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S4" i="13"/>
  <c r="R4" i="13"/>
  <c r="Q4" i="13"/>
  <c r="P4" i="13"/>
  <c r="O4" i="13"/>
  <c r="N4" i="13"/>
  <c r="M4" i="13"/>
  <c r="L4" i="13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3" i="9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AD159" i="11"/>
  <c r="AD160" i="11"/>
  <c r="AD161" i="11"/>
  <c r="AD162" i="11"/>
  <c r="AD163" i="11"/>
  <c r="AD164" i="11"/>
  <c r="AD165" i="11"/>
  <c r="AD166" i="11"/>
  <c r="AD167" i="11"/>
  <c r="AD129" i="11"/>
  <c r="R40" i="6"/>
  <c r="M40" i="6"/>
  <c r="L39" i="6" s="1"/>
  <c r="AC130" i="11"/>
  <c r="AC131" i="11"/>
  <c r="AC132" i="11"/>
  <c r="AC133" i="11"/>
  <c r="AC134" i="11"/>
  <c r="AC135" i="11"/>
  <c r="AC136" i="11"/>
  <c r="AC137" i="11"/>
  <c r="AC138" i="11"/>
  <c r="AC139" i="11"/>
  <c r="AC140" i="11"/>
  <c r="AC141" i="11"/>
  <c r="AC142" i="11"/>
  <c r="AC143" i="11"/>
  <c r="AC144" i="11"/>
  <c r="AC145" i="11"/>
  <c r="AC146" i="11"/>
  <c r="AC147" i="11"/>
  <c r="AC148" i="11"/>
  <c r="AC149" i="11"/>
  <c r="AC150" i="11"/>
  <c r="AC151" i="11"/>
  <c r="AC152" i="11"/>
  <c r="AC153" i="11"/>
  <c r="AC154" i="11"/>
  <c r="AC155" i="11"/>
  <c r="AC156" i="11"/>
  <c r="AC157" i="11"/>
  <c r="AC158" i="11"/>
  <c r="AC159" i="11"/>
  <c r="AC160" i="11"/>
  <c r="AC161" i="11"/>
  <c r="AC162" i="11"/>
  <c r="AC163" i="11"/>
  <c r="AC164" i="11"/>
  <c r="AC165" i="11"/>
  <c r="AC166" i="11"/>
  <c r="AC167" i="11"/>
  <c r="AC129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4" i="11"/>
  <c r="AC3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C45" i="11"/>
  <c r="J4" i="11"/>
  <c r="T5" i="11"/>
  <c r="H7" i="11"/>
  <c r="R8" i="11"/>
  <c r="F10" i="11"/>
  <c r="P11" i="11"/>
  <c r="D13" i="11"/>
  <c r="N14" i="11"/>
  <c r="X15" i="11"/>
  <c r="L17" i="11"/>
  <c r="H18" i="11"/>
  <c r="X18" i="11"/>
  <c r="R19" i="11"/>
  <c r="L20" i="11"/>
  <c r="F21" i="11"/>
  <c r="V21" i="11"/>
  <c r="P22" i="11"/>
  <c r="J23" i="11"/>
  <c r="D24" i="11"/>
  <c r="O24" i="11"/>
  <c r="C25" i="11"/>
  <c r="M25" i="11"/>
  <c r="U25" i="11"/>
  <c r="G26" i="11"/>
  <c r="O26" i="11"/>
  <c r="W26" i="11"/>
  <c r="I27" i="11"/>
  <c r="Q27" i="11"/>
  <c r="C28" i="11"/>
  <c r="K28" i="11"/>
  <c r="S28" i="11"/>
  <c r="E29" i="11"/>
  <c r="M29" i="11"/>
  <c r="U29" i="11"/>
  <c r="G30" i="11"/>
  <c r="O30" i="11"/>
  <c r="W30" i="11"/>
  <c r="I31" i="11"/>
  <c r="Q31" i="11"/>
  <c r="C32" i="11"/>
  <c r="K32" i="11"/>
  <c r="S32" i="11"/>
  <c r="E33" i="11"/>
  <c r="M33" i="11"/>
  <c r="U33" i="11"/>
  <c r="G34" i="11"/>
  <c r="O34" i="11"/>
  <c r="W34" i="11"/>
  <c r="I35" i="11"/>
  <c r="Q35" i="11"/>
  <c r="C36" i="11"/>
  <c r="K36" i="11"/>
  <c r="S36" i="11"/>
  <c r="E37" i="11"/>
  <c r="M37" i="11"/>
  <c r="U37" i="11"/>
  <c r="G38" i="11"/>
  <c r="O38" i="11"/>
  <c r="W38" i="11"/>
  <c r="I39" i="11"/>
  <c r="Q39" i="11"/>
  <c r="C40" i="11"/>
  <c r="K40" i="11"/>
  <c r="S40" i="11"/>
  <c r="E41" i="11"/>
  <c r="M41" i="11"/>
  <c r="U41" i="11"/>
  <c r="H3" i="11"/>
  <c r="P3" i="11"/>
  <c r="H40" i="6"/>
  <c r="C40" i="6"/>
  <c r="G39" i="6"/>
  <c r="M16" i="6"/>
  <c r="Q46" i="6"/>
  <c r="L46" i="6"/>
  <c r="G46" i="6"/>
  <c r="B46" i="6"/>
  <c r="Q22" i="6"/>
  <c r="L22" i="6"/>
  <c r="G22" i="6"/>
  <c r="G23" i="6" s="1"/>
  <c r="G24" i="6" s="1"/>
  <c r="B22" i="6"/>
  <c r="B23" i="6" s="1"/>
  <c r="B24" i="6" s="1"/>
  <c r="B18" i="6"/>
  <c r="AC19" i="11" s="1"/>
  <c r="W3" i="11" l="1"/>
  <c r="O3" i="11"/>
  <c r="G3" i="11"/>
  <c r="T41" i="11"/>
  <c r="L41" i="11"/>
  <c r="D41" i="11"/>
  <c r="R40" i="11"/>
  <c r="J40" i="11"/>
  <c r="X39" i="11"/>
  <c r="P39" i="11"/>
  <c r="H39" i="11"/>
  <c r="V38" i="11"/>
  <c r="N38" i="11"/>
  <c r="F38" i="11"/>
  <c r="T37" i="11"/>
  <c r="L37" i="11"/>
  <c r="D37" i="11"/>
  <c r="R36" i="11"/>
  <c r="J36" i="11"/>
  <c r="X35" i="11"/>
  <c r="P35" i="11"/>
  <c r="H35" i="11"/>
  <c r="V34" i="11"/>
  <c r="N34" i="11"/>
  <c r="F34" i="11"/>
  <c r="T33" i="11"/>
  <c r="L33" i="11"/>
  <c r="D33" i="11"/>
  <c r="R32" i="11"/>
  <c r="J32" i="11"/>
  <c r="X31" i="11"/>
  <c r="P31" i="11"/>
  <c r="H31" i="11"/>
  <c r="V30" i="11"/>
  <c r="N30" i="11"/>
  <c r="F30" i="11"/>
  <c r="T29" i="11"/>
  <c r="L29" i="11"/>
  <c r="D29" i="11"/>
  <c r="R28" i="11"/>
  <c r="J28" i="11"/>
  <c r="X27" i="11"/>
  <c r="P27" i="11"/>
  <c r="H27" i="11"/>
  <c r="V26" i="11"/>
  <c r="N26" i="11"/>
  <c r="F26" i="11"/>
  <c r="T25" i="11"/>
  <c r="L25" i="11"/>
  <c r="X24" i="11"/>
  <c r="M24" i="11"/>
  <c r="C24" i="11"/>
  <c r="I23" i="11"/>
  <c r="O22" i="11"/>
  <c r="U21" i="11"/>
  <c r="E21" i="11"/>
  <c r="K20" i="11"/>
  <c r="Q19" i="11"/>
  <c r="W18" i="11"/>
  <c r="G18" i="11"/>
  <c r="K17" i="11"/>
  <c r="W15" i="11"/>
  <c r="M14" i="11"/>
  <c r="C13" i="11"/>
  <c r="O11" i="11"/>
  <c r="E10" i="11"/>
  <c r="Q8" i="11"/>
  <c r="G7" i="11"/>
  <c r="S5" i="11"/>
  <c r="I4" i="11"/>
  <c r="AC35" i="11"/>
  <c r="T3" i="11"/>
  <c r="L3" i="11"/>
  <c r="D3" i="11"/>
  <c r="Q41" i="11"/>
  <c r="I41" i="11"/>
  <c r="W40" i="11"/>
  <c r="O40" i="11"/>
  <c r="G40" i="11"/>
  <c r="U39" i="11"/>
  <c r="M39" i="11"/>
  <c r="E39" i="11"/>
  <c r="S38" i="11"/>
  <c r="K38" i="11"/>
  <c r="C38" i="11"/>
  <c r="Q37" i="11"/>
  <c r="I37" i="11"/>
  <c r="W36" i="11"/>
  <c r="O36" i="11"/>
  <c r="G36" i="11"/>
  <c r="U35" i="11"/>
  <c r="M35" i="11"/>
  <c r="E35" i="11"/>
  <c r="S34" i="11"/>
  <c r="K34" i="11"/>
  <c r="C34" i="11"/>
  <c r="Q33" i="11"/>
  <c r="I33" i="11"/>
  <c r="W32" i="11"/>
  <c r="O32" i="11"/>
  <c r="G32" i="11"/>
  <c r="U31" i="11"/>
  <c r="M31" i="11"/>
  <c r="E31" i="11"/>
  <c r="S30" i="11"/>
  <c r="K30" i="11"/>
  <c r="C30" i="11"/>
  <c r="Q29" i="11"/>
  <c r="I29" i="11"/>
  <c r="W28" i="11"/>
  <c r="O28" i="11"/>
  <c r="G28" i="11"/>
  <c r="U27" i="11"/>
  <c r="M27" i="11"/>
  <c r="E27" i="11"/>
  <c r="S26" i="11"/>
  <c r="K26" i="11"/>
  <c r="C26" i="11"/>
  <c r="Q25" i="11"/>
  <c r="I25" i="11"/>
  <c r="T24" i="11"/>
  <c r="I24" i="11"/>
  <c r="R23" i="11"/>
  <c r="X22" i="11"/>
  <c r="H22" i="11"/>
  <c r="N21" i="11"/>
  <c r="T20" i="11"/>
  <c r="D20" i="11"/>
  <c r="J19" i="11"/>
  <c r="P18" i="11"/>
  <c r="V17" i="11"/>
  <c r="R16" i="11"/>
  <c r="H15" i="11"/>
  <c r="T13" i="11"/>
  <c r="J12" i="11"/>
  <c r="V10" i="11"/>
  <c r="L9" i="11"/>
  <c r="X7" i="11"/>
  <c r="N6" i="11"/>
  <c r="D5" i="11"/>
  <c r="AC20" i="11"/>
  <c r="S3" i="11"/>
  <c r="K3" i="11"/>
  <c r="X41" i="11"/>
  <c r="P41" i="11"/>
  <c r="H41" i="11"/>
  <c r="V40" i="11"/>
  <c r="N40" i="11"/>
  <c r="F40" i="11"/>
  <c r="T39" i="11"/>
  <c r="L39" i="11"/>
  <c r="D39" i="11"/>
  <c r="R38" i="11"/>
  <c r="J38" i="11"/>
  <c r="X37" i="11"/>
  <c r="P37" i="11"/>
  <c r="H37" i="11"/>
  <c r="V36" i="11"/>
  <c r="N36" i="11"/>
  <c r="F36" i="11"/>
  <c r="T35" i="11"/>
  <c r="L35" i="11"/>
  <c r="D35" i="11"/>
  <c r="R34" i="11"/>
  <c r="J34" i="11"/>
  <c r="X33" i="11"/>
  <c r="P33" i="11"/>
  <c r="H33" i="11"/>
  <c r="V32" i="11"/>
  <c r="N32" i="11"/>
  <c r="F32" i="11"/>
  <c r="T31" i="11"/>
  <c r="L31" i="11"/>
  <c r="D31" i="11"/>
  <c r="R30" i="11"/>
  <c r="J30" i="11"/>
  <c r="X29" i="11"/>
  <c r="P29" i="11"/>
  <c r="H29" i="11"/>
  <c r="V28" i="11"/>
  <c r="N28" i="11"/>
  <c r="F28" i="11"/>
  <c r="T27" i="11"/>
  <c r="L27" i="11"/>
  <c r="D27" i="11"/>
  <c r="R26" i="11"/>
  <c r="J26" i="11"/>
  <c r="X25" i="11"/>
  <c r="P25" i="11"/>
  <c r="G25" i="11"/>
  <c r="S24" i="11"/>
  <c r="H24" i="11"/>
  <c r="Q23" i="11"/>
  <c r="W22" i="11"/>
  <c r="G22" i="11"/>
  <c r="M21" i="11"/>
  <c r="S20" i="11"/>
  <c r="C20" i="11"/>
  <c r="I19" i="11"/>
  <c r="O18" i="11"/>
  <c r="U17" i="11"/>
  <c r="Q16" i="11"/>
  <c r="G15" i="11"/>
  <c r="S13" i="11"/>
  <c r="I12" i="11"/>
  <c r="U10" i="11"/>
  <c r="K9" i="11"/>
  <c r="W7" i="11"/>
  <c r="M6" i="11"/>
  <c r="C5" i="11"/>
  <c r="AC5" i="11"/>
  <c r="AC9" i="11"/>
  <c r="AC13" i="11"/>
  <c r="AC17" i="11"/>
  <c r="AC21" i="11"/>
  <c r="AC25" i="11"/>
  <c r="AC29" i="11"/>
  <c r="AC33" i="11"/>
  <c r="AC37" i="11"/>
  <c r="AC41" i="11"/>
  <c r="C4" i="11"/>
  <c r="G4" i="11"/>
  <c r="K4" i="11"/>
  <c r="O4" i="11"/>
  <c r="S4" i="11"/>
  <c r="W4" i="11"/>
  <c r="E5" i="11"/>
  <c r="I5" i="11"/>
  <c r="M5" i="11"/>
  <c r="Q5" i="11"/>
  <c r="U5" i="11"/>
  <c r="C6" i="11"/>
  <c r="G6" i="11"/>
  <c r="K6" i="11"/>
  <c r="O6" i="11"/>
  <c r="S6" i="11"/>
  <c r="W6" i="11"/>
  <c r="E7" i="11"/>
  <c r="I7" i="11"/>
  <c r="M7" i="11"/>
  <c r="Q7" i="11"/>
  <c r="U7" i="11"/>
  <c r="C8" i="11"/>
  <c r="G8" i="11"/>
  <c r="K8" i="11"/>
  <c r="O8" i="11"/>
  <c r="S8" i="11"/>
  <c r="W8" i="11"/>
  <c r="E9" i="11"/>
  <c r="I9" i="11"/>
  <c r="M9" i="11"/>
  <c r="Q9" i="11"/>
  <c r="U9" i="11"/>
  <c r="C10" i="11"/>
  <c r="G10" i="11"/>
  <c r="K10" i="11"/>
  <c r="O10" i="11"/>
  <c r="S10" i="11"/>
  <c r="W10" i="11"/>
  <c r="E11" i="11"/>
  <c r="I11" i="11"/>
  <c r="M11" i="11"/>
  <c r="Q11" i="11"/>
  <c r="U11" i="11"/>
  <c r="C12" i="11"/>
  <c r="G12" i="11"/>
  <c r="K12" i="11"/>
  <c r="O12" i="11"/>
  <c r="S12" i="11"/>
  <c r="W12" i="11"/>
  <c r="E13" i="11"/>
  <c r="I13" i="11"/>
  <c r="M13" i="11"/>
  <c r="Q13" i="11"/>
  <c r="U13" i="11"/>
  <c r="C14" i="11"/>
  <c r="G14" i="11"/>
  <c r="K14" i="11"/>
  <c r="O14" i="11"/>
  <c r="S14" i="11"/>
  <c r="W14" i="11"/>
  <c r="E15" i="11"/>
  <c r="I15" i="11"/>
  <c r="M15" i="11"/>
  <c r="Q15" i="11"/>
  <c r="U15" i="11"/>
  <c r="C16" i="11"/>
  <c r="G16" i="11"/>
  <c r="K16" i="11"/>
  <c r="O16" i="11"/>
  <c r="S16" i="11"/>
  <c r="W16" i="11"/>
  <c r="E17" i="11"/>
  <c r="I17" i="11"/>
  <c r="M17" i="11"/>
  <c r="AC6" i="11"/>
  <c r="AC10" i="11"/>
  <c r="AC14" i="11"/>
  <c r="AC18" i="11"/>
  <c r="AC22" i="11"/>
  <c r="AC26" i="11"/>
  <c r="AC30" i="11"/>
  <c r="AC34" i="11"/>
  <c r="AC38" i="11"/>
  <c r="AC3" i="11"/>
  <c r="D4" i="11"/>
  <c r="H4" i="11"/>
  <c r="L4" i="11"/>
  <c r="P4" i="11"/>
  <c r="T4" i="11"/>
  <c r="X4" i="11"/>
  <c r="F5" i="11"/>
  <c r="J5" i="11"/>
  <c r="N5" i="11"/>
  <c r="R5" i="11"/>
  <c r="V5" i="11"/>
  <c r="D6" i="11"/>
  <c r="H6" i="11"/>
  <c r="L6" i="11"/>
  <c r="P6" i="11"/>
  <c r="T6" i="11"/>
  <c r="X6" i="11"/>
  <c r="F7" i="11"/>
  <c r="J7" i="11"/>
  <c r="N7" i="11"/>
  <c r="R7" i="11"/>
  <c r="V7" i="11"/>
  <c r="D8" i="11"/>
  <c r="H8" i="11"/>
  <c r="L8" i="11"/>
  <c r="P8" i="11"/>
  <c r="T8" i="11"/>
  <c r="X8" i="11"/>
  <c r="F9" i="11"/>
  <c r="J9" i="11"/>
  <c r="N9" i="11"/>
  <c r="R9" i="11"/>
  <c r="V9" i="11"/>
  <c r="D10" i="11"/>
  <c r="H10" i="11"/>
  <c r="L10" i="11"/>
  <c r="P10" i="11"/>
  <c r="T10" i="11"/>
  <c r="X10" i="11"/>
  <c r="F11" i="11"/>
  <c r="J11" i="11"/>
  <c r="N11" i="11"/>
  <c r="R11" i="11"/>
  <c r="V11" i="11"/>
  <c r="D12" i="11"/>
  <c r="H12" i="11"/>
  <c r="L12" i="11"/>
  <c r="P12" i="11"/>
  <c r="T12" i="11"/>
  <c r="X12" i="11"/>
  <c r="F13" i="11"/>
  <c r="J13" i="11"/>
  <c r="N13" i="11"/>
  <c r="R13" i="11"/>
  <c r="V13" i="11"/>
  <c r="D14" i="11"/>
  <c r="H14" i="11"/>
  <c r="L14" i="11"/>
  <c r="P14" i="11"/>
  <c r="T14" i="11"/>
  <c r="X14" i="11"/>
  <c r="F15" i="11"/>
  <c r="J15" i="11"/>
  <c r="N15" i="11"/>
  <c r="R15" i="11"/>
  <c r="V15" i="11"/>
  <c r="D16" i="11"/>
  <c r="H16" i="11"/>
  <c r="L16" i="11"/>
  <c r="P16" i="11"/>
  <c r="T16" i="11"/>
  <c r="X16" i="11"/>
  <c r="F17" i="11"/>
  <c r="J17" i="11"/>
  <c r="N17" i="11"/>
  <c r="AC7" i="11"/>
  <c r="AC15" i="11"/>
  <c r="AC23" i="11"/>
  <c r="AC31" i="11"/>
  <c r="AC39" i="11"/>
  <c r="E4" i="11"/>
  <c r="M4" i="11"/>
  <c r="U4" i="11"/>
  <c r="G5" i="11"/>
  <c r="O5" i="11"/>
  <c r="W5" i="11"/>
  <c r="I6" i="11"/>
  <c r="Q6" i="11"/>
  <c r="C7" i="11"/>
  <c r="K7" i="11"/>
  <c r="S7" i="11"/>
  <c r="E8" i="11"/>
  <c r="M8" i="11"/>
  <c r="U8" i="11"/>
  <c r="G9" i="11"/>
  <c r="O9" i="11"/>
  <c r="W9" i="11"/>
  <c r="I10" i="11"/>
  <c r="Q10" i="11"/>
  <c r="C11" i="11"/>
  <c r="K11" i="11"/>
  <c r="S11" i="11"/>
  <c r="E12" i="11"/>
  <c r="M12" i="11"/>
  <c r="U12" i="11"/>
  <c r="G13" i="11"/>
  <c r="O13" i="11"/>
  <c r="W13" i="11"/>
  <c r="I14" i="11"/>
  <c r="Q14" i="11"/>
  <c r="C15" i="11"/>
  <c r="K15" i="11"/>
  <c r="S15" i="11"/>
  <c r="E16" i="11"/>
  <c r="M16" i="11"/>
  <c r="U16" i="11"/>
  <c r="G17" i="11"/>
  <c r="O17" i="11"/>
  <c r="S17" i="11"/>
  <c r="W17" i="11"/>
  <c r="E18" i="11"/>
  <c r="I18" i="11"/>
  <c r="M18" i="11"/>
  <c r="Q18" i="11"/>
  <c r="U18" i="11"/>
  <c r="C19" i="11"/>
  <c r="G19" i="11"/>
  <c r="K19" i="11"/>
  <c r="O19" i="11"/>
  <c r="S19" i="11"/>
  <c r="W19" i="11"/>
  <c r="E20" i="11"/>
  <c r="I20" i="11"/>
  <c r="M20" i="11"/>
  <c r="Q20" i="11"/>
  <c r="U20" i="11"/>
  <c r="C21" i="11"/>
  <c r="G21" i="11"/>
  <c r="K21" i="11"/>
  <c r="O21" i="11"/>
  <c r="S21" i="11"/>
  <c r="W21" i="11"/>
  <c r="E22" i="11"/>
  <c r="I22" i="11"/>
  <c r="M22" i="11"/>
  <c r="Q22" i="11"/>
  <c r="U22" i="11"/>
  <c r="C23" i="11"/>
  <c r="G23" i="11"/>
  <c r="K23" i="11"/>
  <c r="O23" i="11"/>
  <c r="S23" i="11"/>
  <c r="W23" i="11"/>
  <c r="AC8" i="11"/>
  <c r="AC16" i="11"/>
  <c r="AC24" i="11"/>
  <c r="AC32" i="11"/>
  <c r="AC40" i="11"/>
  <c r="F4" i="11"/>
  <c r="N4" i="11"/>
  <c r="V4" i="11"/>
  <c r="H5" i="11"/>
  <c r="P5" i="11"/>
  <c r="X5" i="11"/>
  <c r="J6" i="11"/>
  <c r="R6" i="11"/>
  <c r="D7" i="11"/>
  <c r="L7" i="11"/>
  <c r="T7" i="11"/>
  <c r="F8" i="11"/>
  <c r="N8" i="11"/>
  <c r="V8" i="11"/>
  <c r="H9" i="11"/>
  <c r="P9" i="11"/>
  <c r="X9" i="11"/>
  <c r="J10" i="11"/>
  <c r="R10" i="11"/>
  <c r="D11" i="11"/>
  <c r="L11" i="11"/>
  <c r="T11" i="11"/>
  <c r="F12" i="11"/>
  <c r="N12" i="11"/>
  <c r="V12" i="11"/>
  <c r="H13" i="11"/>
  <c r="P13" i="11"/>
  <c r="X13" i="11"/>
  <c r="J14" i="11"/>
  <c r="R14" i="11"/>
  <c r="D15" i="11"/>
  <c r="L15" i="11"/>
  <c r="T15" i="11"/>
  <c r="F16" i="11"/>
  <c r="N16" i="11"/>
  <c r="V16" i="11"/>
  <c r="H17" i="11"/>
  <c r="P17" i="11"/>
  <c r="T17" i="11"/>
  <c r="X17" i="11"/>
  <c r="F18" i="11"/>
  <c r="J18" i="11"/>
  <c r="N18" i="11"/>
  <c r="R18" i="11"/>
  <c r="V18" i="11"/>
  <c r="D19" i="11"/>
  <c r="H19" i="11"/>
  <c r="L19" i="11"/>
  <c r="P19" i="11"/>
  <c r="T19" i="11"/>
  <c r="X19" i="11"/>
  <c r="F20" i="11"/>
  <c r="J20" i="11"/>
  <c r="N20" i="11"/>
  <c r="R20" i="11"/>
  <c r="V20" i="11"/>
  <c r="D21" i="11"/>
  <c r="H21" i="11"/>
  <c r="L21" i="11"/>
  <c r="P21" i="11"/>
  <c r="T21" i="11"/>
  <c r="X21" i="11"/>
  <c r="F22" i="11"/>
  <c r="J22" i="11"/>
  <c r="N22" i="11"/>
  <c r="R22" i="11"/>
  <c r="V22" i="11"/>
  <c r="D23" i="11"/>
  <c r="H23" i="11"/>
  <c r="L23" i="11"/>
  <c r="P23" i="11"/>
  <c r="T23" i="11"/>
  <c r="X23" i="11"/>
  <c r="F24" i="11"/>
  <c r="J24" i="11"/>
  <c r="N24" i="11"/>
  <c r="R24" i="11"/>
  <c r="V24" i="11"/>
  <c r="D25" i="11"/>
  <c r="H25" i="11"/>
  <c r="V3" i="11"/>
  <c r="R3" i="11"/>
  <c r="N3" i="11"/>
  <c r="J3" i="11"/>
  <c r="F3" i="11"/>
  <c r="W41" i="11"/>
  <c r="S41" i="11"/>
  <c r="O41" i="11"/>
  <c r="K41" i="11"/>
  <c r="G41" i="11"/>
  <c r="C41" i="11"/>
  <c r="U40" i="11"/>
  <c r="Q40" i="11"/>
  <c r="M40" i="11"/>
  <c r="I40" i="11"/>
  <c r="E40" i="11"/>
  <c r="W39" i="11"/>
  <c r="S39" i="11"/>
  <c r="O39" i="11"/>
  <c r="K39" i="11"/>
  <c r="G39" i="11"/>
  <c r="C39" i="11"/>
  <c r="U38" i="11"/>
  <c r="Q38" i="11"/>
  <c r="M38" i="11"/>
  <c r="I38" i="11"/>
  <c r="E38" i="11"/>
  <c r="W37" i="11"/>
  <c r="S37" i="11"/>
  <c r="O37" i="11"/>
  <c r="K37" i="11"/>
  <c r="G37" i="11"/>
  <c r="C37" i="11"/>
  <c r="U36" i="11"/>
  <c r="Q36" i="11"/>
  <c r="M36" i="11"/>
  <c r="I36" i="11"/>
  <c r="E36" i="11"/>
  <c r="W35" i="11"/>
  <c r="S35" i="11"/>
  <c r="O35" i="11"/>
  <c r="K35" i="11"/>
  <c r="G35" i="11"/>
  <c r="C35" i="11"/>
  <c r="U34" i="11"/>
  <c r="Q34" i="11"/>
  <c r="M34" i="11"/>
  <c r="I34" i="11"/>
  <c r="E34" i="11"/>
  <c r="W33" i="11"/>
  <c r="S33" i="11"/>
  <c r="O33" i="11"/>
  <c r="K33" i="11"/>
  <c r="G33" i="11"/>
  <c r="C33" i="11"/>
  <c r="U32" i="11"/>
  <c r="Q32" i="11"/>
  <c r="M32" i="11"/>
  <c r="I32" i="11"/>
  <c r="E32" i="11"/>
  <c r="W31" i="11"/>
  <c r="S31" i="11"/>
  <c r="O31" i="11"/>
  <c r="K31" i="11"/>
  <c r="G31" i="11"/>
  <c r="C31" i="11"/>
  <c r="U30" i="11"/>
  <c r="Q30" i="11"/>
  <c r="M30" i="11"/>
  <c r="I30" i="11"/>
  <c r="E30" i="11"/>
  <c r="W29" i="11"/>
  <c r="S29" i="11"/>
  <c r="O29" i="11"/>
  <c r="K29" i="11"/>
  <c r="G29" i="11"/>
  <c r="C29" i="11"/>
  <c r="U28" i="11"/>
  <c r="Q28" i="11"/>
  <c r="M28" i="11"/>
  <c r="I28" i="11"/>
  <c r="E28" i="11"/>
  <c r="W27" i="11"/>
  <c r="S27" i="11"/>
  <c r="O27" i="11"/>
  <c r="K27" i="11"/>
  <c r="G27" i="11"/>
  <c r="C27" i="11"/>
  <c r="U26" i="11"/>
  <c r="Q26" i="11"/>
  <c r="M26" i="11"/>
  <c r="I26" i="11"/>
  <c r="E26" i="11"/>
  <c r="W25" i="11"/>
  <c r="S25" i="11"/>
  <c r="O25" i="11"/>
  <c r="K25" i="11"/>
  <c r="F25" i="11"/>
  <c r="W24" i="11"/>
  <c r="Q24" i="11"/>
  <c r="L24" i="11"/>
  <c r="G24" i="11"/>
  <c r="V23" i="11"/>
  <c r="N23" i="11"/>
  <c r="F23" i="11"/>
  <c r="T22" i="11"/>
  <c r="L22" i="11"/>
  <c r="D22" i="11"/>
  <c r="R21" i="11"/>
  <c r="J21" i="11"/>
  <c r="X20" i="11"/>
  <c r="P20" i="11"/>
  <c r="H20" i="11"/>
  <c r="V19" i="11"/>
  <c r="N19" i="11"/>
  <c r="F19" i="11"/>
  <c r="T18" i="11"/>
  <c r="L18" i="11"/>
  <c r="D18" i="11"/>
  <c r="R17" i="11"/>
  <c r="D17" i="11"/>
  <c r="J16" i="11"/>
  <c r="P15" i="11"/>
  <c r="V14" i="11"/>
  <c r="F14" i="11"/>
  <c r="L13" i="11"/>
  <c r="R12" i="11"/>
  <c r="X11" i="11"/>
  <c r="H11" i="11"/>
  <c r="N10" i="11"/>
  <c r="T9" i="11"/>
  <c r="D9" i="11"/>
  <c r="J8" i="11"/>
  <c r="P7" i="11"/>
  <c r="V6" i="11"/>
  <c r="F6" i="11"/>
  <c r="L5" i="11"/>
  <c r="R4" i="11"/>
  <c r="AC28" i="11"/>
  <c r="AC12" i="11"/>
  <c r="C3" i="11"/>
  <c r="U3" i="11"/>
  <c r="Q3" i="11"/>
  <c r="M3" i="11"/>
  <c r="I3" i="11"/>
  <c r="E3" i="11"/>
  <c r="V41" i="11"/>
  <c r="R41" i="11"/>
  <c r="N41" i="11"/>
  <c r="J41" i="11"/>
  <c r="F41" i="11"/>
  <c r="X40" i="11"/>
  <c r="T40" i="11"/>
  <c r="P40" i="11"/>
  <c r="L40" i="11"/>
  <c r="H40" i="11"/>
  <c r="D40" i="11"/>
  <c r="V39" i="11"/>
  <c r="R39" i="11"/>
  <c r="N39" i="11"/>
  <c r="J39" i="11"/>
  <c r="F39" i="11"/>
  <c r="X38" i="11"/>
  <c r="T38" i="11"/>
  <c r="P38" i="11"/>
  <c r="L38" i="11"/>
  <c r="H38" i="11"/>
  <c r="D38" i="11"/>
  <c r="V37" i="11"/>
  <c r="R37" i="11"/>
  <c r="N37" i="11"/>
  <c r="J37" i="11"/>
  <c r="F37" i="11"/>
  <c r="X36" i="11"/>
  <c r="T36" i="11"/>
  <c r="P36" i="11"/>
  <c r="L36" i="11"/>
  <c r="H36" i="11"/>
  <c r="D36" i="11"/>
  <c r="V35" i="11"/>
  <c r="R35" i="11"/>
  <c r="N35" i="11"/>
  <c r="J35" i="11"/>
  <c r="F35" i="11"/>
  <c r="X34" i="11"/>
  <c r="T34" i="11"/>
  <c r="P34" i="11"/>
  <c r="L34" i="11"/>
  <c r="H34" i="11"/>
  <c r="D34" i="11"/>
  <c r="V33" i="11"/>
  <c r="R33" i="11"/>
  <c r="N33" i="11"/>
  <c r="J33" i="11"/>
  <c r="F33" i="11"/>
  <c r="X32" i="11"/>
  <c r="T32" i="11"/>
  <c r="P32" i="11"/>
  <c r="L32" i="11"/>
  <c r="H32" i="11"/>
  <c r="D32" i="11"/>
  <c r="V31" i="11"/>
  <c r="R31" i="11"/>
  <c r="N31" i="11"/>
  <c r="J31" i="11"/>
  <c r="F31" i="11"/>
  <c r="X30" i="11"/>
  <c r="T30" i="11"/>
  <c r="P30" i="11"/>
  <c r="L30" i="11"/>
  <c r="H30" i="11"/>
  <c r="D30" i="11"/>
  <c r="V29" i="11"/>
  <c r="R29" i="11"/>
  <c r="N29" i="11"/>
  <c r="J29" i="11"/>
  <c r="F29" i="11"/>
  <c r="X28" i="11"/>
  <c r="T28" i="11"/>
  <c r="P28" i="11"/>
  <c r="L28" i="11"/>
  <c r="H28" i="11"/>
  <c r="D28" i="11"/>
  <c r="V27" i="11"/>
  <c r="R27" i="11"/>
  <c r="N27" i="11"/>
  <c r="J27" i="11"/>
  <c r="F27" i="11"/>
  <c r="X26" i="11"/>
  <c r="T26" i="11"/>
  <c r="P26" i="11"/>
  <c r="L26" i="11"/>
  <c r="H26" i="11"/>
  <c r="D26" i="11"/>
  <c r="V25" i="11"/>
  <c r="R25" i="11"/>
  <c r="N25" i="11"/>
  <c r="J25" i="11"/>
  <c r="E25" i="11"/>
  <c r="U24" i="11"/>
  <c r="P24" i="11"/>
  <c r="K24" i="11"/>
  <c r="E24" i="11"/>
  <c r="U23" i="11"/>
  <c r="M23" i="11"/>
  <c r="E23" i="11"/>
  <c r="S22" i="11"/>
  <c r="K22" i="11"/>
  <c r="C22" i="11"/>
  <c r="Q21" i="11"/>
  <c r="I21" i="11"/>
  <c r="W20" i="11"/>
  <c r="O20" i="11"/>
  <c r="G20" i="11"/>
  <c r="U19" i="11"/>
  <c r="M19" i="11"/>
  <c r="E19" i="11"/>
  <c r="S18" i="11"/>
  <c r="K18" i="11"/>
  <c r="C18" i="11"/>
  <c r="Q17" i="11"/>
  <c r="C17" i="11"/>
  <c r="I16" i="11"/>
  <c r="O15" i="11"/>
  <c r="U14" i="11"/>
  <c r="E14" i="11"/>
  <c r="K13" i="11"/>
  <c r="Q12" i="11"/>
  <c r="W11" i="11"/>
  <c r="G11" i="11"/>
  <c r="M10" i="11"/>
  <c r="S9" i="11"/>
  <c r="C9" i="11"/>
  <c r="I8" i="11"/>
  <c r="O7" i="11"/>
  <c r="U6" i="11"/>
  <c r="E6" i="11"/>
  <c r="K5" i="11"/>
  <c r="Q4" i="11"/>
  <c r="AC27" i="11"/>
  <c r="AC11" i="11"/>
  <c r="Q39" i="6"/>
  <c r="N39" i="6"/>
  <c r="I39" i="6"/>
  <c r="B33" i="6"/>
  <c r="D39" i="6" s="1"/>
  <c r="R16" i="6"/>
  <c r="H16" i="6"/>
  <c r="C16" i="6"/>
  <c r="B9" i="6"/>
  <c r="L41" i="6" l="1"/>
  <c r="G41" i="6"/>
  <c r="S39" i="6"/>
  <c r="Q41" i="6" s="1"/>
  <c r="B39" i="6"/>
  <c r="B41" i="6" s="1"/>
  <c r="B47" i="6" s="1"/>
  <c r="B48" i="6" s="1"/>
  <c r="G15" i="6"/>
  <c r="N15" i="6"/>
  <c r="Q15" i="6"/>
  <c r="D15" i="6"/>
  <c r="I15" i="6"/>
  <c r="S15" i="6"/>
  <c r="B15" i="6"/>
  <c r="B17" i="6" s="1"/>
  <c r="L15" i="6"/>
  <c r="Q42" i="6" l="1"/>
  <c r="Q47" i="6"/>
  <c r="Q48" i="6" s="1"/>
  <c r="L42" i="6"/>
  <c r="L47" i="6"/>
  <c r="L48" i="6" s="1"/>
  <c r="G42" i="6"/>
  <c r="G47" i="6"/>
  <c r="G48" i="6" s="1"/>
  <c r="B42" i="6"/>
  <c r="Q17" i="6"/>
  <c r="L17" i="6"/>
  <c r="G17" i="6"/>
  <c r="G18" i="6" s="1"/>
  <c r="AC91" i="11" l="1"/>
  <c r="AC95" i="11"/>
  <c r="AC99" i="11"/>
  <c r="AC103" i="11"/>
  <c r="AC107" i="11"/>
  <c r="AC111" i="11"/>
  <c r="AC115" i="11"/>
  <c r="AC119" i="11"/>
  <c r="AC123" i="11"/>
  <c r="AC88" i="11"/>
  <c r="AC92" i="11"/>
  <c r="AC96" i="11"/>
  <c r="AC100" i="11"/>
  <c r="AC104" i="11"/>
  <c r="AC108" i="11"/>
  <c r="AC112" i="11"/>
  <c r="AC116" i="11"/>
  <c r="AC120" i="11"/>
  <c r="AC124" i="11"/>
  <c r="AC89" i="11"/>
  <c r="AC93" i="11"/>
  <c r="AC97" i="11"/>
  <c r="AC101" i="11"/>
  <c r="AC105" i="11"/>
  <c r="AC109" i="11"/>
  <c r="AC113" i="11"/>
  <c r="AC117" i="11"/>
  <c r="AC121" i="11"/>
  <c r="AC125" i="11"/>
  <c r="AC90" i="11"/>
  <c r="AC94" i="11"/>
  <c r="AC98" i="11"/>
  <c r="AC102" i="11"/>
  <c r="AC106" i="11"/>
  <c r="AC110" i="11"/>
  <c r="AC114" i="11"/>
  <c r="AC118" i="11"/>
  <c r="AC122" i="11"/>
  <c r="AC87" i="11"/>
  <c r="AC130" i="12"/>
  <c r="AC134" i="12"/>
  <c r="AC138" i="12"/>
  <c r="AC142" i="12"/>
  <c r="AC146" i="12"/>
  <c r="AC150" i="12"/>
  <c r="AC154" i="12"/>
  <c r="AC158" i="12"/>
  <c r="AC162" i="12"/>
  <c r="AC166" i="12"/>
  <c r="AC141" i="12"/>
  <c r="AC149" i="12"/>
  <c r="AC157" i="12"/>
  <c r="AC165" i="12"/>
  <c r="AC131" i="12"/>
  <c r="AC135" i="12"/>
  <c r="AC139" i="12"/>
  <c r="AC143" i="12"/>
  <c r="AC147" i="12"/>
  <c r="AC151" i="12"/>
  <c r="AC155" i="12"/>
  <c r="AC159" i="12"/>
  <c r="AC163" i="12"/>
  <c r="AC167" i="12"/>
  <c r="AC137" i="12"/>
  <c r="AC145" i="12"/>
  <c r="AC153" i="12"/>
  <c r="AC161" i="12"/>
  <c r="AC132" i="12"/>
  <c r="AC136" i="12"/>
  <c r="AC140" i="12"/>
  <c r="AC144" i="12"/>
  <c r="AC148" i="12"/>
  <c r="AC152" i="12"/>
  <c r="AC156" i="12"/>
  <c r="AC160" i="12"/>
  <c r="AC164" i="12"/>
  <c r="AC129" i="12"/>
  <c r="AC133" i="12"/>
  <c r="AC89" i="12"/>
  <c r="AC93" i="12"/>
  <c r="AC97" i="12"/>
  <c r="AC101" i="12"/>
  <c r="AC105" i="12"/>
  <c r="AC109" i="12"/>
  <c r="AC113" i="12"/>
  <c r="AC117" i="12"/>
  <c r="AC121" i="12"/>
  <c r="AC125" i="12"/>
  <c r="AC90" i="12"/>
  <c r="AC94" i="12"/>
  <c r="AC98" i="12"/>
  <c r="AC102" i="12"/>
  <c r="AC106" i="12"/>
  <c r="AC110" i="12"/>
  <c r="AC114" i="12"/>
  <c r="AC118" i="12"/>
  <c r="AC122" i="12"/>
  <c r="AC87" i="12"/>
  <c r="AC92" i="12"/>
  <c r="AC96" i="12"/>
  <c r="AC104" i="12"/>
  <c r="AC112" i="12"/>
  <c r="AC120" i="12"/>
  <c r="AC91" i="12"/>
  <c r="AC95" i="12"/>
  <c r="AC99" i="12"/>
  <c r="AC103" i="12"/>
  <c r="AC107" i="12"/>
  <c r="AC111" i="12"/>
  <c r="AC115" i="12"/>
  <c r="AC119" i="12"/>
  <c r="AC123" i="12"/>
  <c r="AC88" i="12"/>
  <c r="AC100" i="12"/>
  <c r="AC108" i="12"/>
  <c r="AC116" i="12"/>
  <c r="AC124" i="12"/>
  <c r="C130" i="12"/>
  <c r="G130" i="12"/>
  <c r="K130" i="12"/>
  <c r="O130" i="12"/>
  <c r="S130" i="12"/>
  <c r="W130" i="12"/>
  <c r="E131" i="12"/>
  <c r="I131" i="12"/>
  <c r="M131" i="12"/>
  <c r="Q131" i="12"/>
  <c r="U131" i="12"/>
  <c r="C132" i="12"/>
  <c r="G132" i="12"/>
  <c r="K132" i="12"/>
  <c r="O132" i="12"/>
  <c r="S132" i="12"/>
  <c r="W132" i="12"/>
  <c r="E133" i="12"/>
  <c r="I133" i="12"/>
  <c r="M133" i="12"/>
  <c r="Q133" i="12"/>
  <c r="U133" i="12"/>
  <c r="C134" i="12"/>
  <c r="G134" i="12"/>
  <c r="K134" i="12"/>
  <c r="O134" i="12"/>
  <c r="S134" i="12"/>
  <c r="W134" i="12"/>
  <c r="E135" i="12"/>
  <c r="I135" i="12"/>
  <c r="M135" i="12"/>
  <c r="Q135" i="12"/>
  <c r="U135" i="12"/>
  <c r="C136" i="12"/>
  <c r="G136" i="12"/>
  <c r="K136" i="12"/>
  <c r="O136" i="12"/>
  <c r="S136" i="12"/>
  <c r="W136" i="12"/>
  <c r="E137" i="12"/>
  <c r="I137" i="12"/>
  <c r="M137" i="12"/>
  <c r="Q137" i="12"/>
  <c r="U137" i="12"/>
  <c r="C138" i="12"/>
  <c r="G138" i="12"/>
  <c r="K138" i="12"/>
  <c r="O138" i="12"/>
  <c r="S138" i="12"/>
  <c r="W138" i="12"/>
  <c r="E139" i="12"/>
  <c r="I139" i="12"/>
  <c r="M139" i="12"/>
  <c r="Q139" i="12"/>
  <c r="U139" i="12"/>
  <c r="C140" i="12"/>
  <c r="G140" i="12"/>
  <c r="K140" i="12"/>
  <c r="O140" i="12"/>
  <c r="S140" i="12"/>
  <c r="W140" i="12"/>
  <c r="E141" i="12"/>
  <c r="I141" i="12"/>
  <c r="M141" i="12"/>
  <c r="Q141" i="12"/>
  <c r="U141" i="12"/>
  <c r="C142" i="12"/>
  <c r="G142" i="12"/>
  <c r="K142" i="12"/>
  <c r="O142" i="12"/>
  <c r="S142" i="12"/>
  <c r="W142" i="12"/>
  <c r="E143" i="12"/>
  <c r="I143" i="12"/>
  <c r="M143" i="12"/>
  <c r="Q143" i="12"/>
  <c r="U143" i="12"/>
  <c r="C144" i="12"/>
  <c r="G144" i="12"/>
  <c r="K144" i="12"/>
  <c r="O144" i="12"/>
  <c r="S144" i="12"/>
  <c r="W144" i="12"/>
  <c r="E145" i="12"/>
  <c r="I145" i="12"/>
  <c r="D130" i="12"/>
  <c r="H130" i="12"/>
  <c r="L130" i="12"/>
  <c r="P130" i="12"/>
  <c r="T130" i="12"/>
  <c r="X130" i="12"/>
  <c r="F131" i="12"/>
  <c r="J131" i="12"/>
  <c r="N131" i="12"/>
  <c r="R131" i="12"/>
  <c r="V131" i="12"/>
  <c r="D132" i="12"/>
  <c r="H132" i="12"/>
  <c r="L132" i="12"/>
  <c r="P132" i="12"/>
  <c r="T132" i="12"/>
  <c r="X132" i="12"/>
  <c r="F133" i="12"/>
  <c r="J133" i="12"/>
  <c r="N133" i="12"/>
  <c r="R133" i="12"/>
  <c r="V133" i="12"/>
  <c r="D134" i="12"/>
  <c r="H134" i="12"/>
  <c r="L134" i="12"/>
  <c r="P134" i="12"/>
  <c r="T134" i="12"/>
  <c r="X134" i="12"/>
  <c r="F135" i="12"/>
  <c r="J135" i="12"/>
  <c r="N135" i="12"/>
  <c r="R135" i="12"/>
  <c r="V135" i="12"/>
  <c r="D136" i="12"/>
  <c r="H136" i="12"/>
  <c r="L136" i="12"/>
  <c r="P136" i="12"/>
  <c r="T136" i="12"/>
  <c r="X136" i="12"/>
  <c r="F137" i="12"/>
  <c r="J137" i="12"/>
  <c r="N137" i="12"/>
  <c r="R137" i="12"/>
  <c r="V137" i="12"/>
  <c r="D138" i="12"/>
  <c r="H138" i="12"/>
  <c r="L138" i="12"/>
  <c r="P138" i="12"/>
  <c r="T138" i="12"/>
  <c r="X138" i="12"/>
  <c r="F139" i="12"/>
  <c r="J139" i="12"/>
  <c r="N139" i="12"/>
  <c r="R139" i="12"/>
  <c r="V139" i="12"/>
  <c r="D140" i="12"/>
  <c r="H140" i="12"/>
  <c r="L140" i="12"/>
  <c r="P140" i="12"/>
  <c r="T140" i="12"/>
  <c r="X140" i="12"/>
  <c r="F141" i="12"/>
  <c r="J141" i="12"/>
  <c r="N141" i="12"/>
  <c r="R141" i="12"/>
  <c r="V141" i="12"/>
  <c r="D142" i="12"/>
  <c r="H142" i="12"/>
  <c r="L142" i="12"/>
  <c r="P142" i="12"/>
  <c r="T142" i="12"/>
  <c r="X142" i="12"/>
  <c r="F143" i="12"/>
  <c r="J143" i="12"/>
  <c r="N143" i="12"/>
  <c r="R143" i="12"/>
  <c r="V143" i="12"/>
  <c r="D144" i="12"/>
  <c r="H144" i="12"/>
  <c r="L144" i="12"/>
  <c r="P144" i="12"/>
  <c r="T144" i="12"/>
  <c r="X144" i="12"/>
  <c r="F145" i="12"/>
  <c r="J145" i="12"/>
  <c r="E130" i="12"/>
  <c r="I130" i="12"/>
  <c r="M130" i="12"/>
  <c r="Q130" i="12"/>
  <c r="U130" i="12"/>
  <c r="C131" i="12"/>
  <c r="G131" i="12"/>
  <c r="K131" i="12"/>
  <c r="O131" i="12"/>
  <c r="S131" i="12"/>
  <c r="W131" i="12"/>
  <c r="E132" i="12"/>
  <c r="I132" i="12"/>
  <c r="M132" i="12"/>
  <c r="Q132" i="12"/>
  <c r="U132" i="12"/>
  <c r="C133" i="12"/>
  <c r="G133" i="12"/>
  <c r="K133" i="12"/>
  <c r="O133" i="12"/>
  <c r="S133" i="12"/>
  <c r="W133" i="12"/>
  <c r="E134" i="12"/>
  <c r="I134" i="12"/>
  <c r="M134" i="12"/>
  <c r="Q134" i="12"/>
  <c r="U134" i="12"/>
  <c r="C135" i="12"/>
  <c r="G135" i="12"/>
  <c r="K135" i="12"/>
  <c r="O135" i="12"/>
  <c r="S135" i="12"/>
  <c r="W135" i="12"/>
  <c r="E136" i="12"/>
  <c r="I136" i="12"/>
  <c r="M136" i="12"/>
  <c r="Q136" i="12"/>
  <c r="U136" i="12"/>
  <c r="C137" i="12"/>
  <c r="G137" i="12"/>
  <c r="K137" i="12"/>
  <c r="O137" i="12"/>
  <c r="S137" i="12"/>
  <c r="W137" i="12"/>
  <c r="E138" i="12"/>
  <c r="I138" i="12"/>
  <c r="M138" i="12"/>
  <c r="Q138" i="12"/>
  <c r="U138" i="12"/>
  <c r="C139" i="12"/>
  <c r="G139" i="12"/>
  <c r="K139" i="12"/>
  <c r="O139" i="12"/>
  <c r="S139" i="12"/>
  <c r="W139" i="12"/>
  <c r="E140" i="12"/>
  <c r="I140" i="12"/>
  <c r="M140" i="12"/>
  <c r="Q140" i="12"/>
  <c r="U140" i="12"/>
  <c r="C141" i="12"/>
  <c r="G141" i="12"/>
  <c r="K141" i="12"/>
  <c r="O141" i="12"/>
  <c r="S141" i="12"/>
  <c r="W141" i="12"/>
  <c r="E142" i="12"/>
  <c r="I142" i="12"/>
  <c r="M142" i="12"/>
  <c r="Q142" i="12"/>
  <c r="U142" i="12"/>
  <c r="C143" i="12"/>
  <c r="G143" i="12"/>
  <c r="K143" i="12"/>
  <c r="O143" i="12"/>
  <c r="S143" i="12"/>
  <c r="W143" i="12"/>
  <c r="E144" i="12"/>
  <c r="I144" i="12"/>
  <c r="M144" i="12"/>
  <c r="Q144" i="12"/>
  <c r="F130" i="12"/>
  <c r="J130" i="12"/>
  <c r="D131" i="12"/>
  <c r="T131" i="12"/>
  <c r="N132" i="12"/>
  <c r="H133" i="12"/>
  <c r="X133" i="12"/>
  <c r="R134" i="12"/>
  <c r="L135" i="12"/>
  <c r="F136" i="12"/>
  <c r="V136" i="12"/>
  <c r="P137" i="12"/>
  <c r="J138" i="12"/>
  <c r="D139" i="12"/>
  <c r="T139" i="12"/>
  <c r="N140" i="12"/>
  <c r="H141" i="12"/>
  <c r="X141" i="12"/>
  <c r="R142" i="12"/>
  <c r="L143" i="12"/>
  <c r="F144" i="12"/>
  <c r="U144" i="12"/>
  <c r="G145" i="12"/>
  <c r="M145" i="12"/>
  <c r="Q145" i="12"/>
  <c r="U145" i="12"/>
  <c r="C146" i="12"/>
  <c r="G146" i="12"/>
  <c r="K146" i="12"/>
  <c r="O146" i="12"/>
  <c r="S146" i="12"/>
  <c r="W146" i="12"/>
  <c r="E147" i="12"/>
  <c r="I147" i="12"/>
  <c r="M147" i="12"/>
  <c r="Q147" i="12"/>
  <c r="U147" i="12"/>
  <c r="C148" i="12"/>
  <c r="G148" i="12"/>
  <c r="K148" i="12"/>
  <c r="O148" i="12"/>
  <c r="S148" i="12"/>
  <c r="W148" i="12"/>
  <c r="E149" i="12"/>
  <c r="I149" i="12"/>
  <c r="M149" i="12"/>
  <c r="Q149" i="12"/>
  <c r="U149" i="12"/>
  <c r="C150" i="12"/>
  <c r="G150" i="12"/>
  <c r="K150" i="12"/>
  <c r="O150" i="12"/>
  <c r="S150" i="12"/>
  <c r="W150" i="12"/>
  <c r="E151" i="12"/>
  <c r="I151" i="12"/>
  <c r="M151" i="12"/>
  <c r="Q151" i="12"/>
  <c r="U151" i="12"/>
  <c r="C152" i="12"/>
  <c r="G152" i="12"/>
  <c r="K152" i="12"/>
  <c r="O152" i="12"/>
  <c r="S152" i="12"/>
  <c r="W152" i="12"/>
  <c r="E153" i="12"/>
  <c r="I153" i="12"/>
  <c r="M153" i="12"/>
  <c r="Q153" i="12"/>
  <c r="U153" i="12"/>
  <c r="C154" i="12"/>
  <c r="G154" i="12"/>
  <c r="K154" i="12"/>
  <c r="O154" i="12"/>
  <c r="S154" i="12"/>
  <c r="W154" i="12"/>
  <c r="E155" i="12"/>
  <c r="I155" i="12"/>
  <c r="M155" i="12"/>
  <c r="Q155" i="12"/>
  <c r="U155" i="12"/>
  <c r="C156" i="12"/>
  <c r="G156" i="12"/>
  <c r="K156" i="12"/>
  <c r="O156" i="12"/>
  <c r="S156" i="12"/>
  <c r="W156" i="12"/>
  <c r="E157" i="12"/>
  <c r="I157" i="12"/>
  <c r="M157" i="12"/>
  <c r="N130" i="12"/>
  <c r="H131" i="12"/>
  <c r="X131" i="12"/>
  <c r="R132" i="12"/>
  <c r="L133" i="12"/>
  <c r="F134" i="12"/>
  <c r="V134" i="12"/>
  <c r="P135" i="12"/>
  <c r="J136" i="12"/>
  <c r="D137" i="12"/>
  <c r="T137" i="12"/>
  <c r="N138" i="12"/>
  <c r="H139" i="12"/>
  <c r="X139" i="12"/>
  <c r="R140" i="12"/>
  <c r="L141" i="12"/>
  <c r="F142" i="12"/>
  <c r="V142" i="12"/>
  <c r="P143" i="12"/>
  <c r="J144" i="12"/>
  <c r="V144" i="12"/>
  <c r="H145" i="12"/>
  <c r="N145" i="12"/>
  <c r="R145" i="12"/>
  <c r="V145" i="12"/>
  <c r="D146" i="12"/>
  <c r="H146" i="12"/>
  <c r="L146" i="12"/>
  <c r="P146" i="12"/>
  <c r="T146" i="12"/>
  <c r="X146" i="12"/>
  <c r="F147" i="12"/>
  <c r="J147" i="12"/>
  <c r="N147" i="12"/>
  <c r="R147" i="12"/>
  <c r="V147" i="12"/>
  <c r="D148" i="12"/>
  <c r="H148" i="12"/>
  <c r="L148" i="12"/>
  <c r="P148" i="12"/>
  <c r="T148" i="12"/>
  <c r="X148" i="12"/>
  <c r="F149" i="12"/>
  <c r="J149" i="12"/>
  <c r="N149" i="12"/>
  <c r="R149" i="12"/>
  <c r="V149" i="12"/>
  <c r="D150" i="12"/>
  <c r="H150" i="12"/>
  <c r="L150" i="12"/>
  <c r="P150" i="12"/>
  <c r="T150" i="12"/>
  <c r="X150" i="12"/>
  <c r="F151" i="12"/>
  <c r="J151" i="12"/>
  <c r="N151" i="12"/>
  <c r="R151" i="12"/>
  <c r="V151" i="12"/>
  <c r="D152" i="12"/>
  <c r="H152" i="12"/>
  <c r="L152" i="12"/>
  <c r="P152" i="12"/>
  <c r="T152" i="12"/>
  <c r="X152" i="12"/>
  <c r="F153" i="12"/>
  <c r="J153" i="12"/>
  <c r="N153" i="12"/>
  <c r="R153" i="12"/>
  <c r="V153" i="12"/>
  <c r="D154" i="12"/>
  <c r="H154" i="12"/>
  <c r="L154" i="12"/>
  <c r="P154" i="12"/>
  <c r="T154" i="12"/>
  <c r="X154" i="12"/>
  <c r="F155" i="12"/>
  <c r="J155" i="12"/>
  <c r="N155" i="12"/>
  <c r="R155" i="12"/>
  <c r="V155" i="12"/>
  <c r="D156" i="12"/>
  <c r="H156" i="12"/>
  <c r="L156" i="12"/>
  <c r="P156" i="12"/>
  <c r="T156" i="12"/>
  <c r="R130" i="12"/>
  <c r="F132" i="12"/>
  <c r="P133" i="12"/>
  <c r="D135" i="12"/>
  <c r="N136" i="12"/>
  <c r="X137" i="12"/>
  <c r="L139" i="12"/>
  <c r="V140" i="12"/>
  <c r="J142" i="12"/>
  <c r="T143" i="12"/>
  <c r="C145" i="12"/>
  <c r="O145" i="12"/>
  <c r="W145" i="12"/>
  <c r="I146" i="12"/>
  <c r="Q146" i="12"/>
  <c r="C147" i="12"/>
  <c r="K147" i="12"/>
  <c r="S147" i="12"/>
  <c r="E148" i="12"/>
  <c r="M148" i="12"/>
  <c r="U148" i="12"/>
  <c r="G149" i="12"/>
  <c r="O149" i="12"/>
  <c r="W149" i="12"/>
  <c r="I150" i="12"/>
  <c r="Q150" i="12"/>
  <c r="C151" i="12"/>
  <c r="K151" i="12"/>
  <c r="S151" i="12"/>
  <c r="E152" i="12"/>
  <c r="M152" i="12"/>
  <c r="U152" i="12"/>
  <c r="G153" i="12"/>
  <c r="O153" i="12"/>
  <c r="W153" i="12"/>
  <c r="I154" i="12"/>
  <c r="Q154" i="12"/>
  <c r="C155" i="12"/>
  <c r="K155" i="12"/>
  <c r="S155" i="12"/>
  <c r="E156" i="12"/>
  <c r="M156" i="12"/>
  <c r="U156" i="12"/>
  <c r="D157" i="12"/>
  <c r="J157" i="12"/>
  <c r="O157" i="12"/>
  <c r="S157" i="12"/>
  <c r="W157" i="12"/>
  <c r="E158" i="12"/>
  <c r="I158" i="12"/>
  <c r="M158" i="12"/>
  <c r="Q158" i="12"/>
  <c r="U158" i="12"/>
  <c r="C159" i="12"/>
  <c r="G159" i="12"/>
  <c r="K159" i="12"/>
  <c r="O159" i="12"/>
  <c r="S159" i="12"/>
  <c r="W159" i="12"/>
  <c r="E160" i="12"/>
  <c r="I160" i="12"/>
  <c r="M160" i="12"/>
  <c r="Q160" i="12"/>
  <c r="U160" i="12"/>
  <c r="C161" i="12"/>
  <c r="G161" i="12"/>
  <c r="K161" i="12"/>
  <c r="O161" i="12"/>
  <c r="S161" i="12"/>
  <c r="W161" i="12"/>
  <c r="E162" i="12"/>
  <c r="I162" i="12"/>
  <c r="M162" i="12"/>
  <c r="Q162" i="12"/>
  <c r="U162" i="12"/>
  <c r="C163" i="12"/>
  <c r="G163" i="12"/>
  <c r="K163" i="12"/>
  <c r="O163" i="12"/>
  <c r="S163" i="12"/>
  <c r="W163" i="12"/>
  <c r="E164" i="12"/>
  <c r="I164" i="12"/>
  <c r="M164" i="12"/>
  <c r="Q164" i="12"/>
  <c r="U164" i="12"/>
  <c r="C165" i="12"/>
  <c r="G165" i="12"/>
  <c r="K165" i="12"/>
  <c r="O165" i="12"/>
  <c r="S165" i="12"/>
  <c r="W165" i="12"/>
  <c r="E166" i="12"/>
  <c r="I166" i="12"/>
  <c r="M166" i="12"/>
  <c r="Q166" i="12"/>
  <c r="U166" i="12"/>
  <c r="C167" i="12"/>
  <c r="G167" i="12"/>
  <c r="K167" i="12"/>
  <c r="O167" i="12"/>
  <c r="S167" i="12"/>
  <c r="W167" i="12"/>
  <c r="F129" i="12"/>
  <c r="J129" i="12"/>
  <c r="N129" i="12"/>
  <c r="R129" i="12"/>
  <c r="V129" i="12"/>
  <c r="D143" i="12"/>
  <c r="M146" i="12"/>
  <c r="G147" i="12"/>
  <c r="W147" i="12"/>
  <c r="C149" i="12"/>
  <c r="E150" i="12"/>
  <c r="U150" i="12"/>
  <c r="O151" i="12"/>
  <c r="I152" i="12"/>
  <c r="C153" i="12"/>
  <c r="K153" i="12"/>
  <c r="E154" i="12"/>
  <c r="U154" i="12"/>
  <c r="O155" i="12"/>
  <c r="I156" i="12"/>
  <c r="X156" i="12"/>
  <c r="L157" i="12"/>
  <c r="U157" i="12"/>
  <c r="G158" i="12"/>
  <c r="K158" i="12"/>
  <c r="S158" i="12"/>
  <c r="E159" i="12"/>
  <c r="M159" i="12"/>
  <c r="U159" i="12"/>
  <c r="G160" i="12"/>
  <c r="O160" i="12"/>
  <c r="E161" i="12"/>
  <c r="M161" i="12"/>
  <c r="C162" i="12"/>
  <c r="K162" i="12"/>
  <c r="S162" i="12"/>
  <c r="E163" i="12"/>
  <c r="M163" i="12"/>
  <c r="U163" i="12"/>
  <c r="G164" i="12"/>
  <c r="O164" i="12"/>
  <c r="W164" i="12"/>
  <c r="I165" i="12"/>
  <c r="Q165" i="12"/>
  <c r="C166" i="12"/>
  <c r="O166" i="12"/>
  <c r="W166" i="12"/>
  <c r="I167" i="12"/>
  <c r="Q167" i="12"/>
  <c r="H129" i="12"/>
  <c r="P129" i="12"/>
  <c r="X129" i="12"/>
  <c r="D133" i="12"/>
  <c r="V130" i="12"/>
  <c r="J132" i="12"/>
  <c r="T133" i="12"/>
  <c r="H135" i="12"/>
  <c r="R136" i="12"/>
  <c r="F138" i="12"/>
  <c r="P139" i="12"/>
  <c r="D141" i="12"/>
  <c r="N142" i="12"/>
  <c r="X143" i="12"/>
  <c r="D145" i="12"/>
  <c r="P145" i="12"/>
  <c r="X145" i="12"/>
  <c r="J146" i="12"/>
  <c r="R146" i="12"/>
  <c r="D147" i="12"/>
  <c r="L147" i="12"/>
  <c r="T147" i="12"/>
  <c r="F148" i="12"/>
  <c r="N148" i="12"/>
  <c r="V148" i="12"/>
  <c r="H149" i="12"/>
  <c r="P149" i="12"/>
  <c r="X149" i="12"/>
  <c r="J150" i="12"/>
  <c r="R150" i="12"/>
  <c r="D151" i="12"/>
  <c r="L151" i="12"/>
  <c r="T151" i="12"/>
  <c r="F152" i="12"/>
  <c r="N152" i="12"/>
  <c r="V152" i="12"/>
  <c r="H153" i="12"/>
  <c r="P153" i="12"/>
  <c r="X153" i="12"/>
  <c r="J154" i="12"/>
  <c r="R154" i="12"/>
  <c r="D155" i="12"/>
  <c r="L155" i="12"/>
  <c r="T155" i="12"/>
  <c r="F156" i="12"/>
  <c r="N156" i="12"/>
  <c r="V156" i="12"/>
  <c r="F157" i="12"/>
  <c r="K157" i="12"/>
  <c r="P157" i="12"/>
  <c r="T157" i="12"/>
  <c r="X157" i="12"/>
  <c r="F158" i="12"/>
  <c r="J158" i="12"/>
  <c r="N158" i="12"/>
  <c r="R158" i="12"/>
  <c r="V158" i="12"/>
  <c r="D159" i="12"/>
  <c r="H159" i="12"/>
  <c r="L159" i="12"/>
  <c r="P159" i="12"/>
  <c r="T159" i="12"/>
  <c r="X159" i="12"/>
  <c r="F160" i="12"/>
  <c r="J160" i="12"/>
  <c r="N160" i="12"/>
  <c r="R160" i="12"/>
  <c r="V160" i="12"/>
  <c r="D161" i="12"/>
  <c r="H161" i="12"/>
  <c r="L161" i="12"/>
  <c r="P161" i="12"/>
  <c r="T161" i="12"/>
  <c r="X161" i="12"/>
  <c r="F162" i="12"/>
  <c r="J162" i="12"/>
  <c r="N162" i="12"/>
  <c r="R162" i="12"/>
  <c r="V162" i="12"/>
  <c r="D163" i="12"/>
  <c r="H163" i="12"/>
  <c r="L163" i="12"/>
  <c r="P163" i="12"/>
  <c r="T163" i="12"/>
  <c r="X163" i="12"/>
  <c r="F164" i="12"/>
  <c r="J164" i="12"/>
  <c r="N164" i="12"/>
  <c r="R164" i="12"/>
  <c r="V164" i="12"/>
  <c r="D165" i="12"/>
  <c r="H165" i="12"/>
  <c r="L165" i="12"/>
  <c r="P165" i="12"/>
  <c r="T165" i="12"/>
  <c r="X165" i="12"/>
  <c r="F166" i="12"/>
  <c r="J166" i="12"/>
  <c r="N166" i="12"/>
  <c r="R166" i="12"/>
  <c r="V166" i="12"/>
  <c r="D167" i="12"/>
  <c r="H167" i="12"/>
  <c r="L167" i="12"/>
  <c r="P167" i="12"/>
  <c r="T167" i="12"/>
  <c r="X167" i="12"/>
  <c r="G129" i="12"/>
  <c r="K129" i="12"/>
  <c r="O129" i="12"/>
  <c r="S129" i="12"/>
  <c r="W129" i="12"/>
  <c r="L131" i="12"/>
  <c r="V132" i="12"/>
  <c r="J134" i="12"/>
  <c r="T135" i="12"/>
  <c r="H137" i="12"/>
  <c r="R138" i="12"/>
  <c r="F140" i="12"/>
  <c r="P141" i="12"/>
  <c r="N144" i="12"/>
  <c r="K145" i="12"/>
  <c r="S145" i="12"/>
  <c r="E146" i="12"/>
  <c r="U146" i="12"/>
  <c r="O147" i="12"/>
  <c r="I148" i="12"/>
  <c r="Q148" i="12"/>
  <c r="K149" i="12"/>
  <c r="S149" i="12"/>
  <c r="M150" i="12"/>
  <c r="G151" i="12"/>
  <c r="W151" i="12"/>
  <c r="Q152" i="12"/>
  <c r="S153" i="12"/>
  <c r="M154" i="12"/>
  <c r="G155" i="12"/>
  <c r="W155" i="12"/>
  <c r="Q156" i="12"/>
  <c r="G157" i="12"/>
  <c r="Q157" i="12"/>
  <c r="C158" i="12"/>
  <c r="O158" i="12"/>
  <c r="W158" i="12"/>
  <c r="I159" i="12"/>
  <c r="Q159" i="12"/>
  <c r="C160" i="12"/>
  <c r="K160" i="12"/>
  <c r="S160" i="12"/>
  <c r="W160" i="12"/>
  <c r="I161" i="12"/>
  <c r="Q161" i="12"/>
  <c r="U161" i="12"/>
  <c r="G162" i="12"/>
  <c r="O162" i="12"/>
  <c r="W162" i="12"/>
  <c r="I163" i="12"/>
  <c r="Q163" i="12"/>
  <c r="C164" i="12"/>
  <c r="K164" i="12"/>
  <c r="S164" i="12"/>
  <c r="E165" i="12"/>
  <c r="M165" i="12"/>
  <c r="U165" i="12"/>
  <c r="G166" i="12"/>
  <c r="K166" i="12"/>
  <c r="S166" i="12"/>
  <c r="E167" i="12"/>
  <c r="M167" i="12"/>
  <c r="U167" i="12"/>
  <c r="D129" i="12"/>
  <c r="L129" i="12"/>
  <c r="T129" i="12"/>
  <c r="P131" i="12"/>
  <c r="N134" i="12"/>
  <c r="J140" i="12"/>
  <c r="L145" i="12"/>
  <c r="V146" i="12"/>
  <c r="J148" i="12"/>
  <c r="T149" i="12"/>
  <c r="H151" i="12"/>
  <c r="R152" i="12"/>
  <c r="F154" i="12"/>
  <c r="P155" i="12"/>
  <c r="C157" i="12"/>
  <c r="V157" i="12"/>
  <c r="P158" i="12"/>
  <c r="J159" i="12"/>
  <c r="D160" i="12"/>
  <c r="T160" i="12"/>
  <c r="N161" i="12"/>
  <c r="H162" i="12"/>
  <c r="X162" i="12"/>
  <c r="R163" i="12"/>
  <c r="L164" i="12"/>
  <c r="F165" i="12"/>
  <c r="V165" i="12"/>
  <c r="P166" i="12"/>
  <c r="J167" i="12"/>
  <c r="E129" i="12"/>
  <c r="U129" i="12"/>
  <c r="L137" i="12"/>
  <c r="F146" i="12"/>
  <c r="P147" i="12"/>
  <c r="N150" i="12"/>
  <c r="L153" i="12"/>
  <c r="N157" i="12"/>
  <c r="X158" i="12"/>
  <c r="L160" i="12"/>
  <c r="V161" i="12"/>
  <c r="J163" i="12"/>
  <c r="T164" i="12"/>
  <c r="H166" i="12"/>
  <c r="R167" i="12"/>
  <c r="V138" i="12"/>
  <c r="N146" i="12"/>
  <c r="L149" i="12"/>
  <c r="J152" i="12"/>
  <c r="H155" i="12"/>
  <c r="R157" i="12"/>
  <c r="F159" i="12"/>
  <c r="P160" i="12"/>
  <c r="D162" i="12"/>
  <c r="N163" i="12"/>
  <c r="X164" i="12"/>
  <c r="R165" i="12"/>
  <c r="F167" i="12"/>
  <c r="Q129" i="12"/>
  <c r="X135" i="12"/>
  <c r="T141" i="12"/>
  <c r="T145" i="12"/>
  <c r="H147" i="12"/>
  <c r="R148" i="12"/>
  <c r="F150" i="12"/>
  <c r="P151" i="12"/>
  <c r="D153" i="12"/>
  <c r="N154" i="12"/>
  <c r="X155" i="12"/>
  <c r="H157" i="12"/>
  <c r="D158" i="12"/>
  <c r="T158" i="12"/>
  <c r="N159" i="12"/>
  <c r="H160" i="12"/>
  <c r="X160" i="12"/>
  <c r="R161" i="12"/>
  <c r="L162" i="12"/>
  <c r="F163" i="12"/>
  <c r="V163" i="12"/>
  <c r="P164" i="12"/>
  <c r="J165" i="12"/>
  <c r="D166" i="12"/>
  <c r="T166" i="12"/>
  <c r="N167" i="12"/>
  <c r="I129" i="12"/>
  <c r="C129" i="12"/>
  <c r="H143" i="12"/>
  <c r="D149" i="12"/>
  <c r="X151" i="12"/>
  <c r="V154" i="12"/>
  <c r="J156" i="12"/>
  <c r="H158" i="12"/>
  <c r="R159" i="12"/>
  <c r="F161" i="12"/>
  <c r="P162" i="12"/>
  <c r="D164" i="12"/>
  <c r="N165" i="12"/>
  <c r="X166" i="12"/>
  <c r="M129" i="12"/>
  <c r="R144" i="12"/>
  <c r="X147" i="12"/>
  <c r="V150" i="12"/>
  <c r="T153" i="12"/>
  <c r="R156" i="12"/>
  <c r="L158" i="12"/>
  <c r="V159" i="12"/>
  <c r="J161" i="12"/>
  <c r="T162" i="12"/>
  <c r="H164" i="12"/>
  <c r="L166" i="12"/>
  <c r="V167" i="12"/>
  <c r="E88" i="12"/>
  <c r="I88" i="12"/>
  <c r="M88" i="12"/>
  <c r="Q88" i="12"/>
  <c r="U88" i="12"/>
  <c r="C89" i="12"/>
  <c r="G89" i="12"/>
  <c r="K89" i="12"/>
  <c r="O89" i="12"/>
  <c r="S89" i="12"/>
  <c r="W89" i="12"/>
  <c r="E90" i="12"/>
  <c r="I90" i="12"/>
  <c r="M90" i="12"/>
  <c r="Q90" i="12"/>
  <c r="U90" i="12"/>
  <c r="C91" i="12"/>
  <c r="G91" i="12"/>
  <c r="K91" i="12"/>
  <c r="O91" i="12"/>
  <c r="S91" i="12"/>
  <c r="W91" i="12"/>
  <c r="E92" i="12"/>
  <c r="I92" i="12"/>
  <c r="M92" i="12"/>
  <c r="Q92" i="12"/>
  <c r="U92" i="12"/>
  <c r="C93" i="12"/>
  <c r="G93" i="12"/>
  <c r="K93" i="12"/>
  <c r="O93" i="12"/>
  <c r="S93" i="12"/>
  <c r="W93" i="12"/>
  <c r="E94" i="12"/>
  <c r="I94" i="12"/>
  <c r="M94" i="12"/>
  <c r="Q94" i="12"/>
  <c r="U94" i="12"/>
  <c r="C95" i="12"/>
  <c r="G95" i="12"/>
  <c r="K95" i="12"/>
  <c r="O95" i="12"/>
  <c r="S95" i="12"/>
  <c r="W95" i="12"/>
  <c r="E96" i="12"/>
  <c r="I96" i="12"/>
  <c r="M96" i="12"/>
  <c r="Q96" i="12"/>
  <c r="U96" i="12"/>
  <c r="C97" i="12"/>
  <c r="G97" i="12"/>
  <c r="K97" i="12"/>
  <c r="O97" i="12"/>
  <c r="S97" i="12"/>
  <c r="W97" i="12"/>
  <c r="E98" i="12"/>
  <c r="I98" i="12"/>
  <c r="M98" i="12"/>
  <c r="Q98" i="12"/>
  <c r="U98" i="12"/>
  <c r="C99" i="12"/>
  <c r="G99" i="12"/>
  <c r="K99" i="12"/>
  <c r="O99" i="12"/>
  <c r="S99" i="12"/>
  <c r="W99" i="12"/>
  <c r="E100" i="12"/>
  <c r="I100" i="12"/>
  <c r="M100" i="12"/>
  <c r="Q100" i="12"/>
  <c r="U100" i="12"/>
  <c r="C101" i="12"/>
  <c r="G101" i="12"/>
  <c r="K101" i="12"/>
  <c r="O101" i="12"/>
  <c r="S101" i="12"/>
  <c r="W101" i="12"/>
  <c r="E102" i="12"/>
  <c r="I102" i="12"/>
  <c r="F88" i="12"/>
  <c r="J88" i="12"/>
  <c r="N88" i="12"/>
  <c r="R88" i="12"/>
  <c r="V88" i="12"/>
  <c r="D89" i="12"/>
  <c r="H89" i="12"/>
  <c r="L89" i="12"/>
  <c r="P89" i="12"/>
  <c r="T89" i="12"/>
  <c r="X89" i="12"/>
  <c r="F90" i="12"/>
  <c r="J90" i="12"/>
  <c r="N90" i="12"/>
  <c r="R90" i="12"/>
  <c r="V90" i="12"/>
  <c r="D91" i="12"/>
  <c r="H91" i="12"/>
  <c r="L91" i="12"/>
  <c r="P91" i="12"/>
  <c r="T91" i="12"/>
  <c r="X91" i="12"/>
  <c r="F92" i="12"/>
  <c r="J92" i="12"/>
  <c r="N92" i="12"/>
  <c r="R92" i="12"/>
  <c r="V92" i="12"/>
  <c r="D93" i="12"/>
  <c r="H93" i="12"/>
  <c r="L93" i="12"/>
  <c r="P93" i="12"/>
  <c r="T93" i="12"/>
  <c r="X93" i="12"/>
  <c r="F94" i="12"/>
  <c r="J94" i="12"/>
  <c r="N94" i="12"/>
  <c r="R94" i="12"/>
  <c r="V94" i="12"/>
  <c r="D95" i="12"/>
  <c r="H95" i="12"/>
  <c r="L95" i="12"/>
  <c r="P95" i="12"/>
  <c r="T95" i="12"/>
  <c r="X95" i="12"/>
  <c r="F96" i="12"/>
  <c r="J96" i="12"/>
  <c r="N96" i="12"/>
  <c r="R96" i="12"/>
  <c r="V96" i="12"/>
  <c r="D97" i="12"/>
  <c r="H97" i="12"/>
  <c r="L97" i="12"/>
  <c r="P97" i="12"/>
  <c r="T97" i="12"/>
  <c r="X97" i="12"/>
  <c r="F98" i="12"/>
  <c r="J98" i="12"/>
  <c r="N98" i="12"/>
  <c r="R98" i="12"/>
  <c r="V98" i="12"/>
  <c r="D99" i="12"/>
  <c r="H99" i="12"/>
  <c r="L99" i="12"/>
  <c r="P99" i="12"/>
  <c r="T99" i="12"/>
  <c r="X99" i="12"/>
  <c r="F100" i="12"/>
  <c r="J100" i="12"/>
  <c r="N100" i="12"/>
  <c r="R100" i="12"/>
  <c r="V100" i="12"/>
  <c r="D101" i="12"/>
  <c r="H101" i="12"/>
  <c r="L101" i="12"/>
  <c r="P101" i="12"/>
  <c r="T101" i="12"/>
  <c r="X101" i="12"/>
  <c r="C88" i="12"/>
  <c r="G88" i="12"/>
  <c r="K88" i="12"/>
  <c r="O88" i="12"/>
  <c r="S88" i="12"/>
  <c r="W88" i="12"/>
  <c r="E89" i="12"/>
  <c r="I89" i="12"/>
  <c r="M89" i="12"/>
  <c r="Q89" i="12"/>
  <c r="U89" i="12"/>
  <c r="C90" i="12"/>
  <c r="G90" i="12"/>
  <c r="K90" i="12"/>
  <c r="O90" i="12"/>
  <c r="S90" i="12"/>
  <c r="W90" i="12"/>
  <c r="E91" i="12"/>
  <c r="I91" i="12"/>
  <c r="M91" i="12"/>
  <c r="Q91" i="12"/>
  <c r="U91" i="12"/>
  <c r="C92" i="12"/>
  <c r="G92" i="12"/>
  <c r="K92" i="12"/>
  <c r="O92" i="12"/>
  <c r="S92" i="12"/>
  <c r="W92" i="12"/>
  <c r="E93" i="12"/>
  <c r="I93" i="12"/>
  <c r="M93" i="12"/>
  <c r="Q93" i="12"/>
  <c r="U93" i="12"/>
  <c r="C94" i="12"/>
  <c r="G94" i="12"/>
  <c r="K94" i="12"/>
  <c r="O94" i="12"/>
  <c r="S94" i="12"/>
  <c r="W94" i="12"/>
  <c r="E95" i="12"/>
  <c r="I95" i="12"/>
  <c r="M95" i="12"/>
  <c r="Q95" i="12"/>
  <c r="U95" i="12"/>
  <c r="C96" i="12"/>
  <c r="G96" i="12"/>
  <c r="K96" i="12"/>
  <c r="O96" i="12"/>
  <c r="S96" i="12"/>
  <c r="W96" i="12"/>
  <c r="E97" i="12"/>
  <c r="I97" i="12"/>
  <c r="M97" i="12"/>
  <c r="Q97" i="12"/>
  <c r="U97" i="12"/>
  <c r="C98" i="12"/>
  <c r="G98" i="12"/>
  <c r="K98" i="12"/>
  <c r="O98" i="12"/>
  <c r="S98" i="12"/>
  <c r="W98" i="12"/>
  <c r="E99" i="12"/>
  <c r="I99" i="12"/>
  <c r="M99" i="12"/>
  <c r="Q99" i="12"/>
  <c r="U99" i="12"/>
  <c r="C100" i="12"/>
  <c r="G100" i="12"/>
  <c r="K100" i="12"/>
  <c r="O100" i="12"/>
  <c r="S100" i="12"/>
  <c r="W100" i="12"/>
  <c r="E101" i="12"/>
  <c r="I101" i="12"/>
  <c r="M101" i="12"/>
  <c r="Q101" i="12"/>
  <c r="U101" i="12"/>
  <c r="C102" i="12"/>
  <c r="G102" i="12"/>
  <c r="K102" i="12"/>
  <c r="O102" i="12"/>
  <c r="D88" i="12"/>
  <c r="H88" i="12"/>
  <c r="L88" i="12"/>
  <c r="P88" i="12"/>
  <c r="T88" i="12"/>
  <c r="X88" i="12"/>
  <c r="F89" i="12"/>
  <c r="J89" i="12"/>
  <c r="N89" i="12"/>
  <c r="R89" i="12"/>
  <c r="V89" i="12"/>
  <c r="D90" i="12"/>
  <c r="H90" i="12"/>
  <c r="L90" i="12"/>
  <c r="P90" i="12"/>
  <c r="T90" i="12"/>
  <c r="X90" i="12"/>
  <c r="F91" i="12"/>
  <c r="J91" i="12"/>
  <c r="N91" i="12"/>
  <c r="R91" i="12"/>
  <c r="V91" i="12"/>
  <c r="D92" i="12"/>
  <c r="H92" i="12"/>
  <c r="L92" i="12"/>
  <c r="P92" i="12"/>
  <c r="T92" i="12"/>
  <c r="X92" i="12"/>
  <c r="F93" i="12"/>
  <c r="J93" i="12"/>
  <c r="N93" i="12"/>
  <c r="R93" i="12"/>
  <c r="V93" i="12"/>
  <c r="D94" i="12"/>
  <c r="H94" i="12"/>
  <c r="L94" i="12"/>
  <c r="P94" i="12"/>
  <c r="T94" i="12"/>
  <c r="X94" i="12"/>
  <c r="F95" i="12"/>
  <c r="J95" i="12"/>
  <c r="N95" i="12"/>
  <c r="R95" i="12"/>
  <c r="V95" i="12"/>
  <c r="D96" i="12"/>
  <c r="H96" i="12"/>
  <c r="L96" i="12"/>
  <c r="P96" i="12"/>
  <c r="T96" i="12"/>
  <c r="X96" i="12"/>
  <c r="F97" i="12"/>
  <c r="J97" i="12"/>
  <c r="N97" i="12"/>
  <c r="R97" i="12"/>
  <c r="V97" i="12"/>
  <c r="D98" i="12"/>
  <c r="H98" i="12"/>
  <c r="L98" i="12"/>
  <c r="P98" i="12"/>
  <c r="T98" i="12"/>
  <c r="X98" i="12"/>
  <c r="F99" i="12"/>
  <c r="J99" i="12"/>
  <c r="N99" i="12"/>
  <c r="R99" i="12"/>
  <c r="V99" i="12"/>
  <c r="D100" i="12"/>
  <c r="H100" i="12"/>
  <c r="L100" i="12"/>
  <c r="P100" i="12"/>
  <c r="T100" i="12"/>
  <c r="X100" i="12"/>
  <c r="F101" i="12"/>
  <c r="J101" i="12"/>
  <c r="N101" i="12"/>
  <c r="R101" i="12"/>
  <c r="V101" i="12"/>
  <c r="D102" i="12"/>
  <c r="H102" i="12"/>
  <c r="L102" i="12"/>
  <c r="P102" i="12"/>
  <c r="T102" i="12"/>
  <c r="X102" i="12"/>
  <c r="F103" i="12"/>
  <c r="J103" i="12"/>
  <c r="M102" i="12"/>
  <c r="S102" i="12"/>
  <c r="C103" i="12"/>
  <c r="H103" i="12"/>
  <c r="M103" i="12"/>
  <c r="Q103" i="12"/>
  <c r="U103" i="12"/>
  <c r="C104" i="12"/>
  <c r="G104" i="12"/>
  <c r="K104" i="12"/>
  <c r="O104" i="12"/>
  <c r="S104" i="12"/>
  <c r="W104" i="12"/>
  <c r="E105" i="12"/>
  <c r="I105" i="12"/>
  <c r="M105" i="12"/>
  <c r="Q105" i="12"/>
  <c r="U105" i="12"/>
  <c r="C106" i="12"/>
  <c r="G106" i="12"/>
  <c r="K106" i="12"/>
  <c r="O106" i="12"/>
  <c r="S106" i="12"/>
  <c r="W106" i="12"/>
  <c r="E107" i="12"/>
  <c r="I107" i="12"/>
  <c r="M107" i="12"/>
  <c r="Q107" i="12"/>
  <c r="U107" i="12"/>
  <c r="C108" i="12"/>
  <c r="G108" i="12"/>
  <c r="K108" i="12"/>
  <c r="O108" i="12"/>
  <c r="S108" i="12"/>
  <c r="W108" i="12"/>
  <c r="E109" i="12"/>
  <c r="I109" i="12"/>
  <c r="M109" i="12"/>
  <c r="Q109" i="12"/>
  <c r="U109" i="12"/>
  <c r="C110" i="12"/>
  <c r="G110" i="12"/>
  <c r="K110" i="12"/>
  <c r="O110" i="12"/>
  <c r="S110" i="12"/>
  <c r="W110" i="12"/>
  <c r="E111" i="12"/>
  <c r="I111" i="12"/>
  <c r="M111" i="12"/>
  <c r="Q111" i="12"/>
  <c r="U111" i="12"/>
  <c r="C112" i="12"/>
  <c r="G112" i="12"/>
  <c r="K112" i="12"/>
  <c r="O112" i="12"/>
  <c r="S112" i="12"/>
  <c r="W112" i="12"/>
  <c r="E113" i="12"/>
  <c r="I113" i="12"/>
  <c r="M113" i="12"/>
  <c r="Q113" i="12"/>
  <c r="U113" i="12"/>
  <c r="C114" i="12"/>
  <c r="G114" i="12"/>
  <c r="K114" i="12"/>
  <c r="O114" i="12"/>
  <c r="S114" i="12"/>
  <c r="W114" i="12"/>
  <c r="E115" i="12"/>
  <c r="I115" i="12"/>
  <c r="M115" i="12"/>
  <c r="Q115" i="12"/>
  <c r="U115" i="12"/>
  <c r="C116" i="12"/>
  <c r="G116" i="12"/>
  <c r="K116" i="12"/>
  <c r="O116" i="12"/>
  <c r="S116" i="12"/>
  <c r="W116" i="12"/>
  <c r="E117" i="12"/>
  <c r="N102" i="12"/>
  <c r="U102" i="12"/>
  <c r="D103" i="12"/>
  <c r="I103" i="12"/>
  <c r="N103" i="12"/>
  <c r="R103" i="12"/>
  <c r="V103" i="12"/>
  <c r="D104" i="12"/>
  <c r="H104" i="12"/>
  <c r="L104" i="12"/>
  <c r="P104" i="12"/>
  <c r="T104" i="12"/>
  <c r="X104" i="12"/>
  <c r="F105" i="12"/>
  <c r="J105" i="12"/>
  <c r="N105" i="12"/>
  <c r="R105" i="12"/>
  <c r="V105" i="12"/>
  <c r="D106" i="12"/>
  <c r="H106" i="12"/>
  <c r="L106" i="12"/>
  <c r="P106" i="12"/>
  <c r="T106" i="12"/>
  <c r="X106" i="12"/>
  <c r="F107" i="12"/>
  <c r="J107" i="12"/>
  <c r="N107" i="12"/>
  <c r="R107" i="12"/>
  <c r="V107" i="12"/>
  <c r="D108" i="12"/>
  <c r="H108" i="12"/>
  <c r="L108" i="12"/>
  <c r="P108" i="12"/>
  <c r="T108" i="12"/>
  <c r="X108" i="12"/>
  <c r="F109" i="12"/>
  <c r="J109" i="12"/>
  <c r="N109" i="12"/>
  <c r="R109" i="12"/>
  <c r="V109" i="12"/>
  <c r="D110" i="12"/>
  <c r="H110" i="12"/>
  <c r="L110" i="12"/>
  <c r="P110" i="12"/>
  <c r="T110" i="12"/>
  <c r="X110" i="12"/>
  <c r="F111" i="12"/>
  <c r="J111" i="12"/>
  <c r="N111" i="12"/>
  <c r="R111" i="12"/>
  <c r="F102" i="12"/>
  <c r="Q102" i="12"/>
  <c r="V102" i="12"/>
  <c r="E103" i="12"/>
  <c r="K103" i="12"/>
  <c r="O103" i="12"/>
  <c r="S103" i="12"/>
  <c r="W103" i="12"/>
  <c r="E104" i="12"/>
  <c r="I104" i="12"/>
  <c r="M104" i="12"/>
  <c r="Q104" i="12"/>
  <c r="U104" i="12"/>
  <c r="C105" i="12"/>
  <c r="G105" i="12"/>
  <c r="K105" i="12"/>
  <c r="O105" i="12"/>
  <c r="S105" i="12"/>
  <c r="W105" i="12"/>
  <c r="E106" i="12"/>
  <c r="I106" i="12"/>
  <c r="M106" i="12"/>
  <c r="Q106" i="12"/>
  <c r="U106" i="12"/>
  <c r="C107" i="12"/>
  <c r="G107" i="12"/>
  <c r="K107" i="12"/>
  <c r="O107" i="12"/>
  <c r="S107" i="12"/>
  <c r="W107" i="12"/>
  <c r="E108" i="12"/>
  <c r="I108" i="12"/>
  <c r="M108" i="12"/>
  <c r="Q108" i="12"/>
  <c r="U108" i="12"/>
  <c r="C109" i="12"/>
  <c r="G109" i="12"/>
  <c r="K109" i="12"/>
  <c r="O109" i="12"/>
  <c r="S109" i="12"/>
  <c r="W109" i="12"/>
  <c r="E110" i="12"/>
  <c r="I110" i="12"/>
  <c r="M110" i="12"/>
  <c r="Q110" i="12"/>
  <c r="U110" i="12"/>
  <c r="C111" i="12"/>
  <c r="G111" i="12"/>
  <c r="K111" i="12"/>
  <c r="O111" i="12"/>
  <c r="S111" i="12"/>
  <c r="W111" i="12"/>
  <c r="E112" i="12"/>
  <c r="I112" i="12"/>
  <c r="M112" i="12"/>
  <c r="Q112" i="12"/>
  <c r="U112" i="12"/>
  <c r="C113" i="12"/>
  <c r="G113" i="12"/>
  <c r="K113" i="12"/>
  <c r="O113" i="12"/>
  <c r="S113" i="12"/>
  <c r="W113" i="12"/>
  <c r="E114" i="12"/>
  <c r="I114" i="12"/>
  <c r="M114" i="12"/>
  <c r="Q114" i="12"/>
  <c r="U114" i="12"/>
  <c r="C115" i="12"/>
  <c r="G115" i="12"/>
  <c r="K115" i="12"/>
  <c r="O115" i="12"/>
  <c r="S115" i="12"/>
  <c r="W115" i="12"/>
  <c r="E116" i="12"/>
  <c r="I116" i="12"/>
  <c r="M116" i="12"/>
  <c r="Q116" i="12"/>
  <c r="U116" i="12"/>
  <c r="C117" i="12"/>
  <c r="G117" i="12"/>
  <c r="K117" i="12"/>
  <c r="O117" i="12"/>
  <c r="S117" i="12"/>
  <c r="W117" i="12"/>
  <c r="W102" i="12"/>
  <c r="T103" i="12"/>
  <c r="N104" i="12"/>
  <c r="H105" i="12"/>
  <c r="X105" i="12"/>
  <c r="R106" i="12"/>
  <c r="L107" i="12"/>
  <c r="F108" i="12"/>
  <c r="V108" i="12"/>
  <c r="P109" i="12"/>
  <c r="J110" i="12"/>
  <c r="D111" i="12"/>
  <c r="T111" i="12"/>
  <c r="F112" i="12"/>
  <c r="N112" i="12"/>
  <c r="V112" i="12"/>
  <c r="H113" i="12"/>
  <c r="P113" i="12"/>
  <c r="X113" i="12"/>
  <c r="J114" i="12"/>
  <c r="R114" i="12"/>
  <c r="D115" i="12"/>
  <c r="L115" i="12"/>
  <c r="T115" i="12"/>
  <c r="F116" i="12"/>
  <c r="N116" i="12"/>
  <c r="V116" i="12"/>
  <c r="H117" i="12"/>
  <c r="M117" i="12"/>
  <c r="R117" i="12"/>
  <c r="X117" i="12"/>
  <c r="F118" i="12"/>
  <c r="J118" i="12"/>
  <c r="N118" i="12"/>
  <c r="R118" i="12"/>
  <c r="V118" i="12"/>
  <c r="D119" i="12"/>
  <c r="H119" i="12"/>
  <c r="L119" i="12"/>
  <c r="P119" i="12"/>
  <c r="T119" i="12"/>
  <c r="X119" i="12"/>
  <c r="F120" i="12"/>
  <c r="J120" i="12"/>
  <c r="N120" i="12"/>
  <c r="R120" i="12"/>
  <c r="V120" i="12"/>
  <c r="D121" i="12"/>
  <c r="H121" i="12"/>
  <c r="L121" i="12"/>
  <c r="P121" i="12"/>
  <c r="T121" i="12"/>
  <c r="X121" i="12"/>
  <c r="F122" i="12"/>
  <c r="J122" i="12"/>
  <c r="N122" i="12"/>
  <c r="R122" i="12"/>
  <c r="V122" i="12"/>
  <c r="D123" i="12"/>
  <c r="H123" i="12"/>
  <c r="L123" i="12"/>
  <c r="P123" i="12"/>
  <c r="T123" i="12"/>
  <c r="X123" i="12"/>
  <c r="F124" i="12"/>
  <c r="J124" i="12"/>
  <c r="N124" i="12"/>
  <c r="R124" i="12"/>
  <c r="V124" i="12"/>
  <c r="D125" i="12"/>
  <c r="H125" i="12"/>
  <c r="L125" i="12"/>
  <c r="P125" i="12"/>
  <c r="T125" i="12"/>
  <c r="X125" i="12"/>
  <c r="G87" i="12"/>
  <c r="K87" i="12"/>
  <c r="O87" i="12"/>
  <c r="S87" i="12"/>
  <c r="W87" i="12"/>
  <c r="G103" i="12"/>
  <c r="X103" i="12"/>
  <c r="R104" i="12"/>
  <c r="L105" i="12"/>
  <c r="F106" i="12"/>
  <c r="V106" i="12"/>
  <c r="P107" i="12"/>
  <c r="J108" i="12"/>
  <c r="D109" i="12"/>
  <c r="T109" i="12"/>
  <c r="N110" i="12"/>
  <c r="H111" i="12"/>
  <c r="V111" i="12"/>
  <c r="H112" i="12"/>
  <c r="P112" i="12"/>
  <c r="X112" i="12"/>
  <c r="J113" i="12"/>
  <c r="R113" i="12"/>
  <c r="D114" i="12"/>
  <c r="L114" i="12"/>
  <c r="T114" i="12"/>
  <c r="F115" i="12"/>
  <c r="N115" i="12"/>
  <c r="V115" i="12"/>
  <c r="H116" i="12"/>
  <c r="P116" i="12"/>
  <c r="X116" i="12"/>
  <c r="I117" i="12"/>
  <c r="N117" i="12"/>
  <c r="T117" i="12"/>
  <c r="C118" i="12"/>
  <c r="G118" i="12"/>
  <c r="K118" i="12"/>
  <c r="O118" i="12"/>
  <c r="S118" i="12"/>
  <c r="W118" i="12"/>
  <c r="E119" i="12"/>
  <c r="I119" i="12"/>
  <c r="M119" i="12"/>
  <c r="Q119" i="12"/>
  <c r="U119" i="12"/>
  <c r="C120" i="12"/>
  <c r="G120" i="12"/>
  <c r="K120" i="12"/>
  <c r="O120" i="12"/>
  <c r="S120" i="12"/>
  <c r="W120" i="12"/>
  <c r="E121" i="12"/>
  <c r="I121" i="12"/>
  <c r="M121" i="12"/>
  <c r="Q121" i="12"/>
  <c r="U121" i="12"/>
  <c r="C122" i="12"/>
  <c r="G122" i="12"/>
  <c r="K122" i="12"/>
  <c r="O122" i="12"/>
  <c r="S122" i="12"/>
  <c r="W122" i="12"/>
  <c r="E123" i="12"/>
  <c r="I123" i="12"/>
  <c r="M123" i="12"/>
  <c r="Q123" i="12"/>
  <c r="U123" i="12"/>
  <c r="C124" i="12"/>
  <c r="G124" i="12"/>
  <c r="K124" i="12"/>
  <c r="O124" i="12"/>
  <c r="S124" i="12"/>
  <c r="W124" i="12"/>
  <c r="E125" i="12"/>
  <c r="I125" i="12"/>
  <c r="M125" i="12"/>
  <c r="Q125" i="12"/>
  <c r="U125" i="12"/>
  <c r="D87" i="12"/>
  <c r="H87" i="12"/>
  <c r="L87" i="12"/>
  <c r="P87" i="12"/>
  <c r="T87" i="12"/>
  <c r="X87" i="12"/>
  <c r="R102" i="12"/>
  <c r="D105" i="12"/>
  <c r="N106" i="12"/>
  <c r="X107" i="12"/>
  <c r="L109" i="12"/>
  <c r="J102" i="12"/>
  <c r="L103" i="12"/>
  <c r="F104" i="12"/>
  <c r="V104" i="12"/>
  <c r="P105" i="12"/>
  <c r="J106" i="12"/>
  <c r="D107" i="12"/>
  <c r="T107" i="12"/>
  <c r="N108" i="12"/>
  <c r="H109" i="12"/>
  <c r="X109" i="12"/>
  <c r="R110" i="12"/>
  <c r="L111" i="12"/>
  <c r="X111" i="12"/>
  <c r="J112" i="12"/>
  <c r="R112" i="12"/>
  <c r="D113" i="12"/>
  <c r="L113" i="12"/>
  <c r="T113" i="12"/>
  <c r="F114" i="12"/>
  <c r="N114" i="12"/>
  <c r="V114" i="12"/>
  <c r="H115" i="12"/>
  <c r="P115" i="12"/>
  <c r="X115" i="12"/>
  <c r="J116" i="12"/>
  <c r="R116" i="12"/>
  <c r="D117" i="12"/>
  <c r="J117" i="12"/>
  <c r="P117" i="12"/>
  <c r="U117" i="12"/>
  <c r="D118" i="12"/>
  <c r="H118" i="12"/>
  <c r="L118" i="12"/>
  <c r="P118" i="12"/>
  <c r="T118" i="12"/>
  <c r="X118" i="12"/>
  <c r="F119" i="12"/>
  <c r="J119" i="12"/>
  <c r="N119" i="12"/>
  <c r="R119" i="12"/>
  <c r="V119" i="12"/>
  <c r="D120" i="12"/>
  <c r="H120" i="12"/>
  <c r="L120" i="12"/>
  <c r="P120" i="12"/>
  <c r="T120" i="12"/>
  <c r="X120" i="12"/>
  <c r="F121" i="12"/>
  <c r="J121" i="12"/>
  <c r="N121" i="12"/>
  <c r="R121" i="12"/>
  <c r="V121" i="12"/>
  <c r="D122" i="12"/>
  <c r="H122" i="12"/>
  <c r="L122" i="12"/>
  <c r="P122" i="12"/>
  <c r="T122" i="12"/>
  <c r="X122" i="12"/>
  <c r="F123" i="12"/>
  <c r="J123" i="12"/>
  <c r="N123" i="12"/>
  <c r="R123" i="12"/>
  <c r="V123" i="12"/>
  <c r="D124" i="12"/>
  <c r="H124" i="12"/>
  <c r="L124" i="12"/>
  <c r="P124" i="12"/>
  <c r="T124" i="12"/>
  <c r="X124" i="12"/>
  <c r="F125" i="12"/>
  <c r="J125" i="12"/>
  <c r="N125" i="12"/>
  <c r="R125" i="12"/>
  <c r="V125" i="12"/>
  <c r="E87" i="12"/>
  <c r="I87" i="12"/>
  <c r="M87" i="12"/>
  <c r="Q87" i="12"/>
  <c r="U87" i="12"/>
  <c r="C87" i="12"/>
  <c r="P103" i="12"/>
  <c r="J104" i="12"/>
  <c r="T105" i="12"/>
  <c r="H107" i="12"/>
  <c r="R108" i="12"/>
  <c r="F110" i="12"/>
  <c r="D112" i="12"/>
  <c r="N113" i="12"/>
  <c r="X114" i="12"/>
  <c r="L116" i="12"/>
  <c r="Q117" i="12"/>
  <c r="M118" i="12"/>
  <c r="G119" i="12"/>
  <c r="W119" i="12"/>
  <c r="Q120" i="12"/>
  <c r="K121" i="12"/>
  <c r="E122" i="12"/>
  <c r="U122" i="12"/>
  <c r="O123" i="12"/>
  <c r="I124" i="12"/>
  <c r="C125" i="12"/>
  <c r="S125" i="12"/>
  <c r="N87" i="12"/>
  <c r="F113" i="12"/>
  <c r="D116" i="12"/>
  <c r="I118" i="12"/>
  <c r="M120" i="12"/>
  <c r="W121" i="12"/>
  <c r="K123" i="12"/>
  <c r="U124" i="12"/>
  <c r="J87" i="12"/>
  <c r="L112" i="12"/>
  <c r="V113" i="12"/>
  <c r="J115" i="12"/>
  <c r="T116" i="12"/>
  <c r="V117" i="12"/>
  <c r="Q118" i="12"/>
  <c r="K119" i="12"/>
  <c r="E120" i="12"/>
  <c r="U120" i="12"/>
  <c r="O121" i="12"/>
  <c r="I122" i="12"/>
  <c r="C123" i="12"/>
  <c r="S123" i="12"/>
  <c r="M124" i="12"/>
  <c r="G125" i="12"/>
  <c r="W125" i="12"/>
  <c r="R87" i="12"/>
  <c r="P111" i="12"/>
  <c r="P114" i="12"/>
  <c r="L117" i="12"/>
  <c r="S119" i="12"/>
  <c r="G121" i="12"/>
  <c r="Q122" i="12"/>
  <c r="E124" i="12"/>
  <c r="O125" i="12"/>
  <c r="V110" i="12"/>
  <c r="T112" i="12"/>
  <c r="H114" i="12"/>
  <c r="R115" i="12"/>
  <c r="F117" i="12"/>
  <c r="E118" i="12"/>
  <c r="U118" i="12"/>
  <c r="O119" i="12"/>
  <c r="I120" i="12"/>
  <c r="C121" i="12"/>
  <c r="S121" i="12"/>
  <c r="M122" i="12"/>
  <c r="G123" i="12"/>
  <c r="W123" i="12"/>
  <c r="Q124" i="12"/>
  <c r="K125" i="12"/>
  <c r="F87" i="12"/>
  <c r="V87" i="12"/>
  <c r="C119" i="12"/>
  <c r="C130" i="11"/>
  <c r="G130" i="11"/>
  <c r="K130" i="11"/>
  <c r="O130" i="11"/>
  <c r="S130" i="11"/>
  <c r="W130" i="11"/>
  <c r="E131" i="11"/>
  <c r="I131" i="11"/>
  <c r="M131" i="11"/>
  <c r="Q131" i="11"/>
  <c r="U131" i="11"/>
  <c r="C132" i="11"/>
  <c r="G132" i="11"/>
  <c r="K132" i="11"/>
  <c r="O132" i="11"/>
  <c r="S132" i="11"/>
  <c r="W132" i="11"/>
  <c r="E133" i="11"/>
  <c r="I133" i="11"/>
  <c r="M133" i="11"/>
  <c r="Q133" i="11"/>
  <c r="U133" i="11"/>
  <c r="C134" i="11"/>
  <c r="G134" i="11"/>
  <c r="K134" i="11"/>
  <c r="O134" i="11"/>
  <c r="S134" i="11"/>
  <c r="W134" i="11"/>
  <c r="E135" i="11"/>
  <c r="I135" i="11"/>
  <c r="M135" i="11"/>
  <c r="Q135" i="11"/>
  <c r="U135" i="11"/>
  <c r="C136" i="11"/>
  <c r="G136" i="11"/>
  <c r="K136" i="11"/>
  <c r="O136" i="11"/>
  <c r="S136" i="11"/>
  <c r="W136" i="11"/>
  <c r="E137" i="11"/>
  <c r="I137" i="11"/>
  <c r="M137" i="11"/>
  <c r="Q137" i="11"/>
  <c r="U137" i="11"/>
  <c r="C138" i="11"/>
  <c r="G138" i="11"/>
  <c r="K138" i="11"/>
  <c r="O138" i="11"/>
  <c r="S138" i="11"/>
  <c r="W138" i="11"/>
  <c r="E139" i="11"/>
  <c r="I139" i="11"/>
  <c r="M139" i="11"/>
  <c r="Q139" i="11"/>
  <c r="U139" i="11"/>
  <c r="C140" i="11"/>
  <c r="G140" i="11"/>
  <c r="K140" i="11"/>
  <c r="O140" i="11"/>
  <c r="S140" i="11"/>
  <c r="W140" i="11"/>
  <c r="E141" i="11"/>
  <c r="I141" i="11"/>
  <c r="M141" i="11"/>
  <c r="Q141" i="11"/>
  <c r="U141" i="11"/>
  <c r="C142" i="11"/>
  <c r="G142" i="11"/>
  <c r="K142" i="11"/>
  <c r="O142" i="11"/>
  <c r="S142" i="11"/>
  <c r="W142" i="11"/>
  <c r="E143" i="11"/>
  <c r="I143" i="11"/>
  <c r="M143" i="11"/>
  <c r="Q143" i="11"/>
  <c r="U143" i="11"/>
  <c r="C144" i="11"/>
  <c r="G144" i="11"/>
  <c r="K144" i="11"/>
  <c r="O144" i="11"/>
  <c r="S144" i="11"/>
  <c r="W144" i="11"/>
  <c r="E145" i="11"/>
  <c r="I145" i="11"/>
  <c r="D130" i="11"/>
  <c r="H130" i="11"/>
  <c r="L130" i="11"/>
  <c r="P130" i="11"/>
  <c r="T130" i="11"/>
  <c r="X130" i="11"/>
  <c r="F131" i="11"/>
  <c r="J131" i="11"/>
  <c r="N131" i="11"/>
  <c r="R131" i="11"/>
  <c r="V131" i="11"/>
  <c r="D132" i="11"/>
  <c r="H132" i="11"/>
  <c r="L132" i="11"/>
  <c r="P132" i="11"/>
  <c r="T132" i="11"/>
  <c r="X132" i="11"/>
  <c r="F133" i="11"/>
  <c r="J133" i="11"/>
  <c r="N133" i="11"/>
  <c r="R133" i="11"/>
  <c r="V133" i="11"/>
  <c r="D134" i="11"/>
  <c r="H134" i="11"/>
  <c r="L134" i="11"/>
  <c r="P134" i="11"/>
  <c r="T134" i="11"/>
  <c r="X134" i="11"/>
  <c r="F135" i="11"/>
  <c r="J135" i="11"/>
  <c r="N135" i="11"/>
  <c r="R135" i="11"/>
  <c r="V135" i="11"/>
  <c r="D136" i="11"/>
  <c r="H136" i="11"/>
  <c r="L136" i="11"/>
  <c r="P136" i="11"/>
  <c r="T136" i="11"/>
  <c r="X136" i="11"/>
  <c r="F137" i="11"/>
  <c r="J137" i="11"/>
  <c r="N137" i="11"/>
  <c r="R137" i="11"/>
  <c r="V137" i="11"/>
  <c r="D138" i="11"/>
  <c r="H138" i="11"/>
  <c r="L138" i="11"/>
  <c r="P138" i="11"/>
  <c r="T138" i="11"/>
  <c r="X138" i="11"/>
  <c r="F139" i="11"/>
  <c r="J139" i="11"/>
  <c r="N139" i="11"/>
  <c r="R139" i="11"/>
  <c r="V139" i="11"/>
  <c r="D140" i="11"/>
  <c r="H140" i="11"/>
  <c r="L140" i="11"/>
  <c r="P140" i="11"/>
  <c r="T140" i="11"/>
  <c r="E130" i="11"/>
  <c r="I130" i="11"/>
  <c r="M130" i="11"/>
  <c r="Q130" i="11"/>
  <c r="U130" i="11"/>
  <c r="C131" i="11"/>
  <c r="G131" i="11"/>
  <c r="K131" i="11"/>
  <c r="O131" i="11"/>
  <c r="S131" i="11"/>
  <c r="W131" i="11"/>
  <c r="E132" i="11"/>
  <c r="I132" i="11"/>
  <c r="M132" i="11"/>
  <c r="Q132" i="11"/>
  <c r="U132" i="11"/>
  <c r="C133" i="11"/>
  <c r="G133" i="11"/>
  <c r="K133" i="11"/>
  <c r="O133" i="11"/>
  <c r="S133" i="11"/>
  <c r="W133" i="11"/>
  <c r="E134" i="11"/>
  <c r="I134" i="11"/>
  <c r="M134" i="11"/>
  <c r="Q134" i="11"/>
  <c r="U134" i="11"/>
  <c r="C135" i="11"/>
  <c r="G135" i="11"/>
  <c r="K135" i="11"/>
  <c r="O135" i="11"/>
  <c r="S135" i="11"/>
  <c r="W135" i="11"/>
  <c r="E136" i="11"/>
  <c r="I136" i="11"/>
  <c r="M136" i="11"/>
  <c r="Q136" i="11"/>
  <c r="U136" i="11"/>
  <c r="C137" i="11"/>
  <c r="G137" i="11"/>
  <c r="K137" i="11"/>
  <c r="O137" i="11"/>
  <c r="S137" i="11"/>
  <c r="W137" i="11"/>
  <c r="E138" i="11"/>
  <c r="I138" i="11"/>
  <c r="M138" i="11"/>
  <c r="Q138" i="11"/>
  <c r="U138" i="11"/>
  <c r="C139" i="11"/>
  <c r="G139" i="11"/>
  <c r="K139" i="11"/>
  <c r="O139" i="11"/>
  <c r="S139" i="11"/>
  <c r="W139" i="11"/>
  <c r="E140" i="11"/>
  <c r="I140" i="11"/>
  <c r="M140" i="11"/>
  <c r="Q140" i="11"/>
  <c r="F130" i="11"/>
  <c r="J130" i="11"/>
  <c r="N130" i="11"/>
  <c r="R130" i="11"/>
  <c r="V130" i="11"/>
  <c r="D131" i="11"/>
  <c r="H131" i="11"/>
  <c r="L131" i="11"/>
  <c r="P131" i="11"/>
  <c r="T131" i="11"/>
  <c r="X131" i="11"/>
  <c r="F132" i="11"/>
  <c r="J132" i="11"/>
  <c r="N132" i="11"/>
  <c r="R132" i="11"/>
  <c r="V132" i="11"/>
  <c r="D133" i="11"/>
  <c r="H133" i="11"/>
  <c r="L133" i="11"/>
  <c r="P133" i="11"/>
  <c r="T133" i="11"/>
  <c r="X133" i="11"/>
  <c r="F134" i="11"/>
  <c r="J134" i="11"/>
  <c r="N134" i="11"/>
  <c r="R134" i="11"/>
  <c r="V134" i="11"/>
  <c r="D135" i="11"/>
  <c r="H135" i="11"/>
  <c r="L135" i="11"/>
  <c r="P135" i="11"/>
  <c r="T135" i="11"/>
  <c r="X135" i="11"/>
  <c r="F136" i="11"/>
  <c r="J136" i="11"/>
  <c r="N136" i="11"/>
  <c r="R136" i="11"/>
  <c r="V136" i="11"/>
  <c r="D137" i="11"/>
  <c r="H137" i="11"/>
  <c r="L137" i="11"/>
  <c r="P137" i="11"/>
  <c r="T137" i="11"/>
  <c r="X137" i="11"/>
  <c r="F138" i="11"/>
  <c r="J138" i="11"/>
  <c r="N138" i="11"/>
  <c r="R138" i="11"/>
  <c r="V138" i="11"/>
  <c r="D139" i="11"/>
  <c r="H139" i="11"/>
  <c r="L139" i="11"/>
  <c r="P139" i="11"/>
  <c r="T139" i="11"/>
  <c r="X139" i="11"/>
  <c r="F140" i="11"/>
  <c r="J140" i="11"/>
  <c r="N140" i="11"/>
  <c r="R140" i="11"/>
  <c r="V140" i="11"/>
  <c r="D141" i="11"/>
  <c r="H141" i="11"/>
  <c r="L141" i="11"/>
  <c r="P141" i="11"/>
  <c r="T141" i="11"/>
  <c r="X141" i="11"/>
  <c r="F142" i="11"/>
  <c r="J142" i="11"/>
  <c r="N142" i="11"/>
  <c r="R142" i="11"/>
  <c r="V142" i="11"/>
  <c r="D143" i="11"/>
  <c r="H143" i="11"/>
  <c r="L143" i="11"/>
  <c r="P143" i="11"/>
  <c r="T143" i="11"/>
  <c r="X143" i="11"/>
  <c r="F144" i="11"/>
  <c r="J144" i="11"/>
  <c r="N144" i="11"/>
  <c r="R144" i="11"/>
  <c r="V144" i="11"/>
  <c r="D145" i="11"/>
  <c r="H145" i="11"/>
  <c r="L145" i="11"/>
  <c r="U140" i="11"/>
  <c r="G141" i="11"/>
  <c r="O141" i="11"/>
  <c r="W141" i="11"/>
  <c r="I142" i="11"/>
  <c r="Q142" i="11"/>
  <c r="C143" i="11"/>
  <c r="K143" i="11"/>
  <c r="S143" i="11"/>
  <c r="E144" i="11"/>
  <c r="M144" i="11"/>
  <c r="U144" i="11"/>
  <c r="G145" i="11"/>
  <c r="N145" i="11"/>
  <c r="R145" i="11"/>
  <c r="V145" i="11"/>
  <c r="D146" i="11"/>
  <c r="H146" i="11"/>
  <c r="L146" i="11"/>
  <c r="P146" i="11"/>
  <c r="T146" i="11"/>
  <c r="X146" i="11"/>
  <c r="F147" i="11"/>
  <c r="J147" i="11"/>
  <c r="N147" i="11"/>
  <c r="R147" i="11"/>
  <c r="V147" i="11"/>
  <c r="D148" i="11"/>
  <c r="H148" i="11"/>
  <c r="L148" i="11"/>
  <c r="P148" i="11"/>
  <c r="T148" i="11"/>
  <c r="X148" i="11"/>
  <c r="F149" i="11"/>
  <c r="J149" i="11"/>
  <c r="N149" i="11"/>
  <c r="R149" i="11"/>
  <c r="V149" i="11"/>
  <c r="D150" i="11"/>
  <c r="H150" i="11"/>
  <c r="L150" i="11"/>
  <c r="P150" i="11"/>
  <c r="T150" i="11"/>
  <c r="X150" i="11"/>
  <c r="F151" i="11"/>
  <c r="J151" i="11"/>
  <c r="N151" i="11"/>
  <c r="R151" i="11"/>
  <c r="V151" i="11"/>
  <c r="D152" i="11"/>
  <c r="H152" i="11"/>
  <c r="L152" i="11"/>
  <c r="P152" i="11"/>
  <c r="T152" i="11"/>
  <c r="X152" i="11"/>
  <c r="F153" i="11"/>
  <c r="J153" i="11"/>
  <c r="N153" i="11"/>
  <c r="R153" i="11"/>
  <c r="V153" i="11"/>
  <c r="D154" i="11"/>
  <c r="H154" i="11"/>
  <c r="L154" i="11"/>
  <c r="P154" i="11"/>
  <c r="T154" i="11"/>
  <c r="X154" i="11"/>
  <c r="F155" i="11"/>
  <c r="J155" i="11"/>
  <c r="N155" i="11"/>
  <c r="R155" i="11"/>
  <c r="V155" i="11"/>
  <c r="D156" i="11"/>
  <c r="H156" i="11"/>
  <c r="L156" i="11"/>
  <c r="P156" i="11"/>
  <c r="T156" i="11"/>
  <c r="X156" i="11"/>
  <c r="F157" i="11"/>
  <c r="J157" i="11"/>
  <c r="N157" i="11"/>
  <c r="R157" i="11"/>
  <c r="V157" i="11"/>
  <c r="D158" i="11"/>
  <c r="H158" i="11"/>
  <c r="L158" i="11"/>
  <c r="P158" i="11"/>
  <c r="T158" i="11"/>
  <c r="X158" i="11"/>
  <c r="F159" i="11"/>
  <c r="J159" i="11"/>
  <c r="N159" i="11"/>
  <c r="R159" i="11"/>
  <c r="V159" i="11"/>
  <c r="D160" i="11"/>
  <c r="H160" i="11"/>
  <c r="L160" i="11"/>
  <c r="X140" i="11"/>
  <c r="J141" i="11"/>
  <c r="R141" i="11"/>
  <c r="D142" i="11"/>
  <c r="L142" i="11"/>
  <c r="T142" i="11"/>
  <c r="F143" i="11"/>
  <c r="N143" i="11"/>
  <c r="V143" i="11"/>
  <c r="H144" i="11"/>
  <c r="P144" i="11"/>
  <c r="X144" i="11"/>
  <c r="J145" i="11"/>
  <c r="O145" i="11"/>
  <c r="S145" i="11"/>
  <c r="W145" i="11"/>
  <c r="E146" i="11"/>
  <c r="I146" i="11"/>
  <c r="M146" i="11"/>
  <c r="Q146" i="11"/>
  <c r="U146" i="11"/>
  <c r="C147" i="11"/>
  <c r="G147" i="11"/>
  <c r="K147" i="11"/>
  <c r="O147" i="11"/>
  <c r="S147" i="11"/>
  <c r="W147" i="11"/>
  <c r="E148" i="11"/>
  <c r="I148" i="11"/>
  <c r="M148" i="11"/>
  <c r="Q148" i="11"/>
  <c r="U148" i="11"/>
  <c r="C149" i="11"/>
  <c r="G149" i="11"/>
  <c r="K149" i="11"/>
  <c r="O149" i="11"/>
  <c r="S149" i="11"/>
  <c r="W149" i="11"/>
  <c r="E150" i="11"/>
  <c r="I150" i="11"/>
  <c r="M150" i="11"/>
  <c r="Q150" i="11"/>
  <c r="U150" i="11"/>
  <c r="C151" i="11"/>
  <c r="G151" i="11"/>
  <c r="K151" i="11"/>
  <c r="O151" i="11"/>
  <c r="S151" i="11"/>
  <c r="W151" i="11"/>
  <c r="E152" i="11"/>
  <c r="I152" i="11"/>
  <c r="M152" i="11"/>
  <c r="Q152" i="11"/>
  <c r="U152" i="11"/>
  <c r="C153" i="11"/>
  <c r="G153" i="11"/>
  <c r="K153" i="11"/>
  <c r="O153" i="11"/>
  <c r="S153" i="11"/>
  <c r="W153" i="11"/>
  <c r="E154" i="11"/>
  <c r="I154" i="11"/>
  <c r="M154" i="11"/>
  <c r="Q154" i="11"/>
  <c r="U154" i="11"/>
  <c r="C155" i="11"/>
  <c r="G155" i="11"/>
  <c r="K155" i="11"/>
  <c r="O155" i="11"/>
  <c r="S155" i="11"/>
  <c r="W155" i="11"/>
  <c r="E156" i="11"/>
  <c r="I156" i="11"/>
  <c r="M156" i="11"/>
  <c r="Q156" i="11"/>
  <c r="U156" i="11"/>
  <c r="C157" i="11"/>
  <c r="G157" i="11"/>
  <c r="K157" i="11"/>
  <c r="O157" i="11"/>
  <c r="S157" i="11"/>
  <c r="W157" i="11"/>
  <c r="E158" i="11"/>
  <c r="I158" i="11"/>
  <c r="C141" i="11"/>
  <c r="K141" i="11"/>
  <c r="S141" i="11"/>
  <c r="E142" i="11"/>
  <c r="M142" i="11"/>
  <c r="U142" i="11"/>
  <c r="G143" i="11"/>
  <c r="O143" i="11"/>
  <c r="W143" i="11"/>
  <c r="I144" i="11"/>
  <c r="Q144" i="11"/>
  <c r="C145" i="11"/>
  <c r="K145" i="11"/>
  <c r="P145" i="11"/>
  <c r="T145" i="11"/>
  <c r="X145" i="11"/>
  <c r="F146" i="11"/>
  <c r="J146" i="11"/>
  <c r="N146" i="11"/>
  <c r="R146" i="11"/>
  <c r="V146" i="11"/>
  <c r="D147" i="11"/>
  <c r="H147" i="11"/>
  <c r="L147" i="11"/>
  <c r="P147" i="11"/>
  <c r="T147" i="11"/>
  <c r="X147" i="11"/>
  <c r="F148" i="11"/>
  <c r="J148" i="11"/>
  <c r="N148" i="11"/>
  <c r="R148" i="11"/>
  <c r="V148" i="11"/>
  <c r="D149" i="11"/>
  <c r="H149" i="11"/>
  <c r="L149" i="11"/>
  <c r="P149" i="11"/>
  <c r="T149" i="11"/>
  <c r="X149" i="11"/>
  <c r="F150" i="11"/>
  <c r="J150" i="11"/>
  <c r="N150" i="11"/>
  <c r="R150" i="11"/>
  <c r="V150" i="11"/>
  <c r="D151" i="11"/>
  <c r="H151" i="11"/>
  <c r="L151" i="11"/>
  <c r="P151" i="11"/>
  <c r="T151" i="11"/>
  <c r="X151" i="11"/>
  <c r="F152" i="11"/>
  <c r="J152" i="11"/>
  <c r="N152" i="11"/>
  <c r="R152" i="11"/>
  <c r="V152" i="11"/>
  <c r="D153" i="11"/>
  <c r="H153" i="11"/>
  <c r="L153" i="11"/>
  <c r="P153" i="11"/>
  <c r="T153" i="11"/>
  <c r="X153" i="11"/>
  <c r="F154" i="11"/>
  <c r="J154" i="11"/>
  <c r="N154" i="11"/>
  <c r="R154" i="11"/>
  <c r="V154" i="11"/>
  <c r="D155" i="11"/>
  <c r="H155" i="11"/>
  <c r="L155" i="11"/>
  <c r="P155" i="11"/>
  <c r="T155" i="11"/>
  <c r="X155" i="11"/>
  <c r="F156" i="11"/>
  <c r="J156" i="11"/>
  <c r="N156" i="11"/>
  <c r="R156" i="11"/>
  <c r="V156" i="11"/>
  <c r="D157" i="11"/>
  <c r="H157" i="11"/>
  <c r="L157" i="11"/>
  <c r="P157" i="11"/>
  <c r="T157" i="11"/>
  <c r="X157" i="11"/>
  <c r="F158" i="11"/>
  <c r="J158" i="11"/>
  <c r="N158" i="11"/>
  <c r="F141" i="11"/>
  <c r="P142" i="11"/>
  <c r="D144" i="11"/>
  <c r="M145" i="11"/>
  <c r="G146" i="11"/>
  <c r="W146" i="11"/>
  <c r="Q147" i="11"/>
  <c r="K148" i="11"/>
  <c r="E149" i="11"/>
  <c r="U149" i="11"/>
  <c r="O150" i="11"/>
  <c r="I151" i="11"/>
  <c r="C152" i="11"/>
  <c r="S152" i="11"/>
  <c r="M153" i="11"/>
  <c r="G154" i="11"/>
  <c r="W154" i="11"/>
  <c r="Q155" i="11"/>
  <c r="K156" i="11"/>
  <c r="E157" i="11"/>
  <c r="U157" i="11"/>
  <c r="M158" i="11"/>
  <c r="S158" i="11"/>
  <c r="C159" i="11"/>
  <c r="H159" i="11"/>
  <c r="M159" i="11"/>
  <c r="S159" i="11"/>
  <c r="X159" i="11"/>
  <c r="G160" i="11"/>
  <c r="M160" i="11"/>
  <c r="Q160" i="11"/>
  <c r="U160" i="11"/>
  <c r="C161" i="11"/>
  <c r="G161" i="11"/>
  <c r="K161" i="11"/>
  <c r="O161" i="11"/>
  <c r="S161" i="11"/>
  <c r="W161" i="11"/>
  <c r="E162" i="11"/>
  <c r="I162" i="11"/>
  <c r="M162" i="11"/>
  <c r="Q162" i="11"/>
  <c r="U162" i="11"/>
  <c r="C163" i="11"/>
  <c r="G163" i="11"/>
  <c r="K163" i="11"/>
  <c r="O163" i="11"/>
  <c r="S163" i="11"/>
  <c r="W163" i="11"/>
  <c r="E164" i="11"/>
  <c r="I164" i="11"/>
  <c r="M164" i="11"/>
  <c r="Q164" i="11"/>
  <c r="U164" i="11"/>
  <c r="C165" i="11"/>
  <c r="G165" i="11"/>
  <c r="K165" i="11"/>
  <c r="O165" i="11"/>
  <c r="S165" i="11"/>
  <c r="W165" i="11"/>
  <c r="E166" i="11"/>
  <c r="I166" i="11"/>
  <c r="M166" i="11"/>
  <c r="Q166" i="11"/>
  <c r="U166" i="11"/>
  <c r="C167" i="11"/>
  <c r="G167" i="11"/>
  <c r="K167" i="11"/>
  <c r="O167" i="11"/>
  <c r="S167" i="11"/>
  <c r="W167" i="11"/>
  <c r="F129" i="11"/>
  <c r="J129" i="11"/>
  <c r="N129" i="11"/>
  <c r="R129" i="11"/>
  <c r="V129" i="11"/>
  <c r="H142" i="11"/>
  <c r="C146" i="11"/>
  <c r="S146" i="11"/>
  <c r="M147" i="11"/>
  <c r="G148" i="11"/>
  <c r="W148" i="11"/>
  <c r="Q149" i="11"/>
  <c r="K150" i="11"/>
  <c r="E151" i="11"/>
  <c r="U151" i="11"/>
  <c r="O152" i="11"/>
  <c r="C154" i="11"/>
  <c r="S154" i="11"/>
  <c r="M155" i="11"/>
  <c r="W156" i="11"/>
  <c r="K158" i="11"/>
  <c r="R158" i="11"/>
  <c r="G159" i="11"/>
  <c r="Q159" i="11"/>
  <c r="F160" i="11"/>
  <c r="P160" i="11"/>
  <c r="X160" i="11"/>
  <c r="J161" i="11"/>
  <c r="R161" i="11"/>
  <c r="H162" i="11"/>
  <c r="N141" i="11"/>
  <c r="X142" i="11"/>
  <c r="L144" i="11"/>
  <c r="Q145" i="11"/>
  <c r="K146" i="11"/>
  <c r="E147" i="11"/>
  <c r="U147" i="11"/>
  <c r="O148" i="11"/>
  <c r="I149" i="11"/>
  <c r="C150" i="11"/>
  <c r="S150" i="11"/>
  <c r="M151" i="11"/>
  <c r="G152" i="11"/>
  <c r="W152" i="11"/>
  <c r="Q153" i="11"/>
  <c r="K154" i="11"/>
  <c r="E155" i="11"/>
  <c r="U155" i="11"/>
  <c r="O156" i="11"/>
  <c r="I157" i="11"/>
  <c r="C158" i="11"/>
  <c r="O158" i="11"/>
  <c r="U158" i="11"/>
  <c r="D159" i="11"/>
  <c r="I159" i="11"/>
  <c r="O159" i="11"/>
  <c r="T159" i="11"/>
  <c r="C160" i="11"/>
  <c r="I160" i="11"/>
  <c r="N160" i="11"/>
  <c r="R160" i="11"/>
  <c r="V160" i="11"/>
  <c r="D161" i="11"/>
  <c r="H161" i="11"/>
  <c r="L161" i="11"/>
  <c r="P161" i="11"/>
  <c r="T161" i="11"/>
  <c r="X161" i="11"/>
  <c r="F162" i="11"/>
  <c r="J162" i="11"/>
  <c r="N162" i="11"/>
  <c r="R162" i="11"/>
  <c r="V162" i="11"/>
  <c r="D163" i="11"/>
  <c r="H163" i="11"/>
  <c r="L163" i="11"/>
  <c r="P163" i="11"/>
  <c r="T163" i="11"/>
  <c r="X163" i="11"/>
  <c r="F164" i="11"/>
  <c r="J164" i="11"/>
  <c r="N164" i="11"/>
  <c r="R164" i="11"/>
  <c r="V164" i="11"/>
  <c r="D165" i="11"/>
  <c r="H165" i="11"/>
  <c r="L165" i="11"/>
  <c r="P165" i="11"/>
  <c r="T165" i="11"/>
  <c r="X165" i="11"/>
  <c r="F166" i="11"/>
  <c r="J166" i="11"/>
  <c r="N166" i="11"/>
  <c r="R166" i="11"/>
  <c r="V166" i="11"/>
  <c r="D167" i="11"/>
  <c r="H167" i="11"/>
  <c r="L167" i="11"/>
  <c r="P167" i="11"/>
  <c r="T167" i="11"/>
  <c r="X167" i="11"/>
  <c r="G129" i="11"/>
  <c r="K129" i="11"/>
  <c r="O129" i="11"/>
  <c r="S129" i="11"/>
  <c r="W129" i="11"/>
  <c r="R143" i="11"/>
  <c r="I153" i="11"/>
  <c r="G156" i="11"/>
  <c r="Q157" i="11"/>
  <c r="W158" i="11"/>
  <c r="L159" i="11"/>
  <c r="W159" i="11"/>
  <c r="T160" i="11"/>
  <c r="N161" i="11"/>
  <c r="V141" i="11"/>
  <c r="J143" i="11"/>
  <c r="T144" i="11"/>
  <c r="U145" i="11"/>
  <c r="O146" i="11"/>
  <c r="I147" i="11"/>
  <c r="C148" i="11"/>
  <c r="S148" i="11"/>
  <c r="M149" i="11"/>
  <c r="G150" i="11"/>
  <c r="W150" i="11"/>
  <c r="Q151" i="11"/>
  <c r="K152" i="11"/>
  <c r="E153" i="11"/>
  <c r="U153" i="11"/>
  <c r="O154" i="11"/>
  <c r="I155" i="11"/>
  <c r="C156" i="11"/>
  <c r="S156" i="11"/>
  <c r="M157" i="11"/>
  <c r="G158" i="11"/>
  <c r="Q158" i="11"/>
  <c r="V158" i="11"/>
  <c r="E159" i="11"/>
  <c r="K159" i="11"/>
  <c r="P159" i="11"/>
  <c r="U159" i="11"/>
  <c r="E160" i="11"/>
  <c r="J160" i="11"/>
  <c r="O160" i="11"/>
  <c r="S160" i="11"/>
  <c r="W160" i="11"/>
  <c r="E161" i="11"/>
  <c r="I161" i="11"/>
  <c r="M161" i="11"/>
  <c r="Q161" i="11"/>
  <c r="U161" i="11"/>
  <c r="C162" i="11"/>
  <c r="G162" i="11"/>
  <c r="K162" i="11"/>
  <c r="O162" i="11"/>
  <c r="S162" i="11"/>
  <c r="W162" i="11"/>
  <c r="E163" i="11"/>
  <c r="I163" i="11"/>
  <c r="M163" i="11"/>
  <c r="Q163" i="11"/>
  <c r="U163" i="11"/>
  <c r="C164" i="11"/>
  <c r="G164" i="11"/>
  <c r="K164" i="11"/>
  <c r="O164" i="11"/>
  <c r="S164" i="11"/>
  <c r="W164" i="11"/>
  <c r="E165" i="11"/>
  <c r="I165" i="11"/>
  <c r="M165" i="11"/>
  <c r="Q165" i="11"/>
  <c r="U165" i="11"/>
  <c r="C166" i="11"/>
  <c r="G166" i="11"/>
  <c r="K166" i="11"/>
  <c r="O166" i="11"/>
  <c r="S166" i="11"/>
  <c r="W166" i="11"/>
  <c r="E167" i="11"/>
  <c r="I167" i="11"/>
  <c r="M167" i="11"/>
  <c r="Q167" i="11"/>
  <c r="U167" i="11"/>
  <c r="D129" i="11"/>
  <c r="H129" i="11"/>
  <c r="L129" i="11"/>
  <c r="P129" i="11"/>
  <c r="T129" i="11"/>
  <c r="X129" i="11"/>
  <c r="F145" i="11"/>
  <c r="K160" i="11"/>
  <c r="F161" i="11"/>
  <c r="V161" i="11"/>
  <c r="D162" i="11"/>
  <c r="X162" i="11"/>
  <c r="R163" i="11"/>
  <c r="L164" i="11"/>
  <c r="F165" i="11"/>
  <c r="V165" i="11"/>
  <c r="P166" i="11"/>
  <c r="J167" i="11"/>
  <c r="E129" i="11"/>
  <c r="U129" i="11"/>
  <c r="N163" i="11"/>
  <c r="X164" i="11"/>
  <c r="L166" i="11"/>
  <c r="V167" i="11"/>
  <c r="L162" i="11"/>
  <c r="F163" i="11"/>
  <c r="V163" i="11"/>
  <c r="P164" i="11"/>
  <c r="J165" i="11"/>
  <c r="D166" i="11"/>
  <c r="T166" i="11"/>
  <c r="N167" i="11"/>
  <c r="I129" i="11"/>
  <c r="C129" i="11"/>
  <c r="H164" i="11"/>
  <c r="P162" i="11"/>
  <c r="J163" i="11"/>
  <c r="D164" i="11"/>
  <c r="T164" i="11"/>
  <c r="N165" i="11"/>
  <c r="H166" i="11"/>
  <c r="X166" i="11"/>
  <c r="R167" i="11"/>
  <c r="M129" i="11"/>
  <c r="T162" i="11"/>
  <c r="R165" i="11"/>
  <c r="F167" i="11"/>
  <c r="Q129" i="11"/>
  <c r="C88" i="11"/>
  <c r="D88" i="11"/>
  <c r="E88" i="11"/>
  <c r="F88" i="11"/>
  <c r="J88" i="11"/>
  <c r="N88" i="11"/>
  <c r="R88" i="11"/>
  <c r="V88" i="11"/>
  <c r="D89" i="11"/>
  <c r="H89" i="11"/>
  <c r="L89" i="11"/>
  <c r="P89" i="11"/>
  <c r="T89" i="11"/>
  <c r="X89" i="11"/>
  <c r="F90" i="11"/>
  <c r="J90" i="11"/>
  <c r="N90" i="11"/>
  <c r="R90" i="11"/>
  <c r="V90" i="11"/>
  <c r="D91" i="11"/>
  <c r="H91" i="11"/>
  <c r="L91" i="11"/>
  <c r="P91" i="11"/>
  <c r="T91" i="11"/>
  <c r="X91" i="11"/>
  <c r="F92" i="11"/>
  <c r="J92" i="11"/>
  <c r="N92" i="11"/>
  <c r="R92" i="11"/>
  <c r="V92" i="11"/>
  <c r="D93" i="11"/>
  <c r="H93" i="11"/>
  <c r="L93" i="11"/>
  <c r="P93" i="11"/>
  <c r="T93" i="11"/>
  <c r="X93" i="11"/>
  <c r="F94" i="11"/>
  <c r="J94" i="11"/>
  <c r="N94" i="11"/>
  <c r="R94" i="11"/>
  <c r="V94" i="11"/>
  <c r="D95" i="11"/>
  <c r="H95" i="11"/>
  <c r="L95" i="11"/>
  <c r="P95" i="11"/>
  <c r="T95" i="11"/>
  <c r="X95" i="11"/>
  <c r="F96" i="11"/>
  <c r="J96" i="11"/>
  <c r="N96" i="11"/>
  <c r="R96" i="11"/>
  <c r="V96" i="11"/>
  <c r="D97" i="11"/>
  <c r="H97" i="11"/>
  <c r="L97" i="11"/>
  <c r="P97" i="11"/>
  <c r="T97" i="11"/>
  <c r="X97" i="11"/>
  <c r="F98" i="11"/>
  <c r="J98" i="11"/>
  <c r="N98" i="11"/>
  <c r="R98" i="11"/>
  <c r="V98" i="11"/>
  <c r="D99" i="11"/>
  <c r="H99" i="11"/>
  <c r="L99" i="11"/>
  <c r="P99" i="11"/>
  <c r="T99" i="11"/>
  <c r="X99" i="11"/>
  <c r="F100" i="11"/>
  <c r="J100" i="11"/>
  <c r="N100" i="11"/>
  <c r="R100" i="11"/>
  <c r="V100" i="11"/>
  <c r="D101" i="11"/>
  <c r="H101" i="11"/>
  <c r="L101" i="11"/>
  <c r="P101" i="11"/>
  <c r="T101" i="11"/>
  <c r="X101" i="11"/>
  <c r="F102" i="11"/>
  <c r="J102" i="11"/>
  <c r="N102" i="11"/>
  <c r="R102" i="11"/>
  <c r="V102" i="11"/>
  <c r="D103" i="11"/>
  <c r="H103" i="11"/>
  <c r="L103" i="11"/>
  <c r="G88" i="11"/>
  <c r="L88" i="11"/>
  <c r="Q88" i="11"/>
  <c r="W88" i="11"/>
  <c r="F89" i="11"/>
  <c r="K89" i="11"/>
  <c r="Q89" i="11"/>
  <c r="V89" i="11"/>
  <c r="E90" i="11"/>
  <c r="K90" i="11"/>
  <c r="P90" i="11"/>
  <c r="U90" i="11"/>
  <c r="E91" i="11"/>
  <c r="J91" i="11"/>
  <c r="O91" i="11"/>
  <c r="U91" i="11"/>
  <c r="D92" i="11"/>
  <c r="I92" i="11"/>
  <c r="O92" i="11"/>
  <c r="T92" i="11"/>
  <c r="C93" i="11"/>
  <c r="I93" i="11"/>
  <c r="N93" i="11"/>
  <c r="S93" i="11"/>
  <c r="C94" i="11"/>
  <c r="H94" i="11"/>
  <c r="M94" i="11"/>
  <c r="S94" i="11"/>
  <c r="X94" i="11"/>
  <c r="G95" i="11"/>
  <c r="M95" i="11"/>
  <c r="R95" i="11"/>
  <c r="W95" i="11"/>
  <c r="G96" i="11"/>
  <c r="L96" i="11"/>
  <c r="Q96" i="11"/>
  <c r="W96" i="11"/>
  <c r="F97" i="11"/>
  <c r="K97" i="11"/>
  <c r="Q97" i="11"/>
  <c r="V97" i="11"/>
  <c r="E98" i="11"/>
  <c r="K98" i="11"/>
  <c r="P98" i="11"/>
  <c r="U98" i="11"/>
  <c r="E99" i="11"/>
  <c r="J99" i="11"/>
  <c r="O99" i="11"/>
  <c r="U99" i="11"/>
  <c r="D100" i="11"/>
  <c r="I100" i="11"/>
  <c r="O100" i="11"/>
  <c r="T100" i="11"/>
  <c r="C101" i="11"/>
  <c r="I101" i="11"/>
  <c r="N101" i="11"/>
  <c r="S101" i="11"/>
  <c r="C102" i="11"/>
  <c r="H102" i="11"/>
  <c r="M102" i="11"/>
  <c r="S102" i="11"/>
  <c r="X102" i="11"/>
  <c r="G103" i="11"/>
  <c r="M103" i="11"/>
  <c r="Q103" i="11"/>
  <c r="U103" i="11"/>
  <c r="C104" i="11"/>
  <c r="G104" i="11"/>
  <c r="K104" i="11"/>
  <c r="O104" i="11"/>
  <c r="S104" i="11"/>
  <c r="W104" i="11"/>
  <c r="E105" i="11"/>
  <c r="I105" i="11"/>
  <c r="M105" i="11"/>
  <c r="Q105" i="11"/>
  <c r="U105" i="11"/>
  <c r="C106" i="11"/>
  <c r="G106" i="11"/>
  <c r="K106" i="11"/>
  <c r="O106" i="11"/>
  <c r="S106" i="11"/>
  <c r="W106" i="11"/>
  <c r="E107" i="11"/>
  <c r="I107" i="11"/>
  <c r="H88" i="11"/>
  <c r="M88" i="11"/>
  <c r="S88" i="11"/>
  <c r="X88" i="11"/>
  <c r="G89" i="11"/>
  <c r="M89" i="11"/>
  <c r="R89" i="11"/>
  <c r="W89" i="11"/>
  <c r="G90" i="11"/>
  <c r="L90" i="11"/>
  <c r="Q90" i="11"/>
  <c r="W90" i="11"/>
  <c r="F91" i="11"/>
  <c r="K91" i="11"/>
  <c r="Q91" i="11"/>
  <c r="V91" i="11"/>
  <c r="E92" i="11"/>
  <c r="K92" i="11"/>
  <c r="P92" i="11"/>
  <c r="U92" i="11"/>
  <c r="E93" i="11"/>
  <c r="J93" i="11"/>
  <c r="O93" i="11"/>
  <c r="U93" i="11"/>
  <c r="D94" i="11"/>
  <c r="I94" i="11"/>
  <c r="O94" i="11"/>
  <c r="T94" i="11"/>
  <c r="C95" i="11"/>
  <c r="I95" i="11"/>
  <c r="N95" i="11"/>
  <c r="S95" i="11"/>
  <c r="C96" i="11"/>
  <c r="H96" i="11"/>
  <c r="M96" i="11"/>
  <c r="S96" i="11"/>
  <c r="X96" i="11"/>
  <c r="G97" i="11"/>
  <c r="M97" i="11"/>
  <c r="R97" i="11"/>
  <c r="W97" i="11"/>
  <c r="G98" i="11"/>
  <c r="L98" i="11"/>
  <c r="Q98" i="11"/>
  <c r="W98" i="11"/>
  <c r="F99" i="11"/>
  <c r="K99" i="11"/>
  <c r="Q99" i="11"/>
  <c r="V99" i="11"/>
  <c r="E100" i="11"/>
  <c r="K100" i="11"/>
  <c r="P100" i="11"/>
  <c r="U100" i="11"/>
  <c r="E101" i="11"/>
  <c r="J101" i="11"/>
  <c r="O101" i="11"/>
  <c r="U101" i="11"/>
  <c r="D102" i="11"/>
  <c r="I102" i="11"/>
  <c r="O102" i="11"/>
  <c r="T102" i="11"/>
  <c r="C103" i="11"/>
  <c r="I103" i="11"/>
  <c r="N103" i="11"/>
  <c r="R103" i="11"/>
  <c r="V103" i="11"/>
  <c r="D104" i="11"/>
  <c r="H104" i="11"/>
  <c r="L104" i="11"/>
  <c r="P104" i="11"/>
  <c r="T104" i="11"/>
  <c r="X104" i="11"/>
  <c r="F105" i="11"/>
  <c r="J105" i="11"/>
  <c r="N105" i="11"/>
  <c r="R105" i="11"/>
  <c r="V105" i="11"/>
  <c r="D106" i="11"/>
  <c r="H106" i="11"/>
  <c r="L106" i="11"/>
  <c r="P106" i="11"/>
  <c r="T106" i="11"/>
  <c r="X106" i="11"/>
  <c r="I88" i="11"/>
  <c r="O88" i="11"/>
  <c r="T88" i="11"/>
  <c r="C89" i="11"/>
  <c r="I89" i="11"/>
  <c r="N89" i="11"/>
  <c r="S89" i="11"/>
  <c r="C90" i="11"/>
  <c r="H90" i="11"/>
  <c r="M90" i="11"/>
  <c r="S90" i="11"/>
  <c r="X90" i="11"/>
  <c r="G91" i="11"/>
  <c r="M91" i="11"/>
  <c r="R91" i="11"/>
  <c r="W91" i="11"/>
  <c r="G92" i="11"/>
  <c r="L92" i="11"/>
  <c r="Q92" i="11"/>
  <c r="W92" i="11"/>
  <c r="F93" i="11"/>
  <c r="K93" i="11"/>
  <c r="Q93" i="11"/>
  <c r="V93" i="11"/>
  <c r="E94" i="11"/>
  <c r="K94" i="11"/>
  <c r="P94" i="11"/>
  <c r="U94" i="11"/>
  <c r="E95" i="11"/>
  <c r="J95" i="11"/>
  <c r="O95" i="11"/>
  <c r="U95" i="11"/>
  <c r="D96" i="11"/>
  <c r="I96" i="11"/>
  <c r="O96" i="11"/>
  <c r="T96" i="11"/>
  <c r="C97" i="11"/>
  <c r="I97" i="11"/>
  <c r="N97" i="11"/>
  <c r="S97" i="11"/>
  <c r="C98" i="11"/>
  <c r="H98" i="11"/>
  <c r="M98" i="11"/>
  <c r="S98" i="11"/>
  <c r="X98" i="11"/>
  <c r="G99" i="11"/>
  <c r="M99" i="11"/>
  <c r="R99" i="11"/>
  <c r="W99" i="11"/>
  <c r="G100" i="11"/>
  <c r="L100" i="11"/>
  <c r="Q100" i="11"/>
  <c r="W100" i="11"/>
  <c r="F101" i="11"/>
  <c r="K101" i="11"/>
  <c r="Q101" i="11"/>
  <c r="V101" i="11"/>
  <c r="E102" i="11"/>
  <c r="K102" i="11"/>
  <c r="P102" i="11"/>
  <c r="U102" i="11"/>
  <c r="E103" i="11"/>
  <c r="K88" i="11"/>
  <c r="J89" i="11"/>
  <c r="I90" i="11"/>
  <c r="I91" i="11"/>
  <c r="H92" i="11"/>
  <c r="G93" i="11"/>
  <c r="G94" i="11"/>
  <c r="F95" i="11"/>
  <c r="E96" i="11"/>
  <c r="E97" i="11"/>
  <c r="D98" i="11"/>
  <c r="C99" i="11"/>
  <c r="C100" i="11"/>
  <c r="X100" i="11"/>
  <c r="W101" i="11"/>
  <c r="W102" i="11"/>
  <c r="O103" i="11"/>
  <c r="W103" i="11"/>
  <c r="I104" i="11"/>
  <c r="Q104" i="11"/>
  <c r="C105" i="11"/>
  <c r="K105" i="11"/>
  <c r="S105" i="11"/>
  <c r="E106" i="11"/>
  <c r="M106" i="11"/>
  <c r="U106" i="11"/>
  <c r="F107" i="11"/>
  <c r="K107" i="11"/>
  <c r="O107" i="11"/>
  <c r="S107" i="11"/>
  <c r="W107" i="11"/>
  <c r="E108" i="11"/>
  <c r="I108" i="11"/>
  <c r="M108" i="11"/>
  <c r="Q108" i="11"/>
  <c r="U108" i="11"/>
  <c r="C109" i="11"/>
  <c r="G109" i="11"/>
  <c r="K109" i="11"/>
  <c r="O109" i="11"/>
  <c r="S109" i="11"/>
  <c r="W109" i="11"/>
  <c r="E110" i="11"/>
  <c r="I110" i="11"/>
  <c r="M110" i="11"/>
  <c r="Q110" i="11"/>
  <c r="U110" i="11"/>
  <c r="C111" i="11"/>
  <c r="G111" i="11"/>
  <c r="K111" i="11"/>
  <c r="O111" i="11"/>
  <c r="S111" i="11"/>
  <c r="W111" i="11"/>
  <c r="E112" i="11"/>
  <c r="I112" i="11"/>
  <c r="M112" i="11"/>
  <c r="Q112" i="11"/>
  <c r="U112" i="11"/>
  <c r="C113" i="11"/>
  <c r="G113" i="11"/>
  <c r="K113" i="11"/>
  <c r="O113" i="11"/>
  <c r="S113" i="11"/>
  <c r="W113" i="11"/>
  <c r="E114" i="11"/>
  <c r="I114" i="11"/>
  <c r="M114" i="11"/>
  <c r="Q114" i="11"/>
  <c r="U114" i="11"/>
  <c r="C115" i="11"/>
  <c r="G115" i="11"/>
  <c r="K115" i="11"/>
  <c r="P88" i="11"/>
  <c r="O89" i="11"/>
  <c r="O90" i="11"/>
  <c r="N91" i="11"/>
  <c r="M92" i="11"/>
  <c r="M93" i="11"/>
  <c r="L94" i="11"/>
  <c r="K95" i="11"/>
  <c r="K96" i="11"/>
  <c r="J97" i="11"/>
  <c r="I98" i="11"/>
  <c r="I99" i="11"/>
  <c r="H100" i="11"/>
  <c r="G101" i="11"/>
  <c r="G102" i="11"/>
  <c r="F103" i="11"/>
  <c r="P103" i="11"/>
  <c r="X103" i="11"/>
  <c r="J104" i="11"/>
  <c r="R104" i="11"/>
  <c r="D105" i="11"/>
  <c r="L105" i="11"/>
  <c r="T105" i="11"/>
  <c r="F106" i="11"/>
  <c r="N106" i="11"/>
  <c r="V106" i="11"/>
  <c r="G107" i="11"/>
  <c r="L107" i="11"/>
  <c r="P107" i="11"/>
  <c r="T107" i="11"/>
  <c r="X107" i="11"/>
  <c r="F108" i="11"/>
  <c r="J108" i="11"/>
  <c r="N108" i="11"/>
  <c r="R108" i="11"/>
  <c r="V108" i="11"/>
  <c r="D109" i="11"/>
  <c r="H109" i="11"/>
  <c r="L109" i="11"/>
  <c r="P109" i="11"/>
  <c r="T109" i="11"/>
  <c r="X109" i="11"/>
  <c r="F110" i="11"/>
  <c r="J110" i="11"/>
  <c r="N110" i="11"/>
  <c r="R110" i="11"/>
  <c r="V110" i="11"/>
  <c r="D111" i="11"/>
  <c r="H111" i="11"/>
  <c r="L111" i="11"/>
  <c r="P111" i="11"/>
  <c r="T111" i="11"/>
  <c r="X111" i="11"/>
  <c r="F112" i="11"/>
  <c r="J112" i="11"/>
  <c r="N112" i="11"/>
  <c r="R112" i="11"/>
  <c r="V112" i="11"/>
  <c r="D113" i="11"/>
  <c r="H113" i="11"/>
  <c r="L113" i="11"/>
  <c r="P113" i="11"/>
  <c r="T113" i="11"/>
  <c r="X113" i="11"/>
  <c r="F114" i="11"/>
  <c r="J114" i="11"/>
  <c r="N114" i="11"/>
  <c r="R114" i="11"/>
  <c r="V114" i="11"/>
  <c r="D115" i="11"/>
  <c r="H115" i="11"/>
  <c r="L115" i="11"/>
  <c r="P115" i="11"/>
  <c r="T115" i="11"/>
  <c r="X115" i="11"/>
  <c r="F116" i="11"/>
  <c r="J116" i="11"/>
  <c r="N116" i="11"/>
  <c r="R116" i="11"/>
  <c r="V116" i="11"/>
  <c r="D117" i="11"/>
  <c r="H117" i="11"/>
  <c r="L117" i="11"/>
  <c r="P117" i="11"/>
  <c r="T117" i="11"/>
  <c r="U88" i="11"/>
  <c r="U89" i="11"/>
  <c r="T90" i="11"/>
  <c r="S91" i="11"/>
  <c r="S92" i="11"/>
  <c r="R93" i="11"/>
  <c r="Q94" i="11"/>
  <c r="Q95" i="11"/>
  <c r="P96" i="11"/>
  <c r="O97" i="11"/>
  <c r="O98" i="11"/>
  <c r="N99" i="11"/>
  <c r="M100" i="11"/>
  <c r="M101" i="11"/>
  <c r="L102" i="11"/>
  <c r="J103" i="11"/>
  <c r="S103" i="11"/>
  <c r="E104" i="11"/>
  <c r="M104" i="11"/>
  <c r="U104" i="11"/>
  <c r="G105" i="11"/>
  <c r="O105" i="11"/>
  <c r="W105" i="11"/>
  <c r="I106" i="11"/>
  <c r="Q106" i="11"/>
  <c r="C107" i="11"/>
  <c r="H107" i="11"/>
  <c r="M107" i="11"/>
  <c r="Q107" i="11"/>
  <c r="U107" i="11"/>
  <c r="C108" i="11"/>
  <c r="G108" i="11"/>
  <c r="K108" i="11"/>
  <c r="O108" i="11"/>
  <c r="S108" i="11"/>
  <c r="W108" i="11"/>
  <c r="E109" i="11"/>
  <c r="I109" i="11"/>
  <c r="M109" i="11"/>
  <c r="Q109" i="11"/>
  <c r="U109" i="11"/>
  <c r="C110" i="11"/>
  <c r="G110" i="11"/>
  <c r="K110" i="11"/>
  <c r="O110" i="11"/>
  <c r="S110" i="11"/>
  <c r="W110" i="11"/>
  <c r="E111" i="11"/>
  <c r="I111" i="11"/>
  <c r="M111" i="11"/>
  <c r="Q111" i="11"/>
  <c r="U111" i="11"/>
  <c r="C112" i="11"/>
  <c r="G112" i="11"/>
  <c r="K112" i="11"/>
  <c r="O112" i="11"/>
  <c r="S112" i="11"/>
  <c r="W112" i="11"/>
  <c r="E113" i="11"/>
  <c r="I113" i="11"/>
  <c r="M113" i="11"/>
  <c r="Q113" i="11"/>
  <c r="U113" i="11"/>
  <c r="C114" i="11"/>
  <c r="G114" i="11"/>
  <c r="K114" i="11"/>
  <c r="O114" i="11"/>
  <c r="S114" i="11"/>
  <c r="W114" i="11"/>
  <c r="E115" i="11"/>
  <c r="I115" i="11"/>
  <c r="M115" i="11"/>
  <c r="Q115" i="11"/>
  <c r="U115" i="11"/>
  <c r="C116" i="11"/>
  <c r="G116" i="11"/>
  <c r="K116" i="11"/>
  <c r="O116" i="11"/>
  <c r="S116" i="11"/>
  <c r="W116" i="11"/>
  <c r="E89" i="11"/>
  <c r="X92" i="11"/>
  <c r="U96" i="11"/>
  <c r="S100" i="11"/>
  <c r="T103" i="11"/>
  <c r="H105" i="11"/>
  <c r="R106" i="11"/>
  <c r="R107" i="11"/>
  <c r="L108" i="11"/>
  <c r="F109" i="11"/>
  <c r="V109" i="11"/>
  <c r="P110" i="11"/>
  <c r="J111" i="11"/>
  <c r="D112" i="11"/>
  <c r="T112" i="11"/>
  <c r="N113" i="11"/>
  <c r="H114" i="11"/>
  <c r="X114" i="11"/>
  <c r="O115" i="11"/>
  <c r="W115" i="11"/>
  <c r="I116" i="11"/>
  <c r="Q116" i="11"/>
  <c r="C117" i="11"/>
  <c r="I117" i="11"/>
  <c r="N117" i="11"/>
  <c r="S117" i="11"/>
  <c r="X117" i="11"/>
  <c r="F118" i="11"/>
  <c r="J118" i="11"/>
  <c r="N118" i="11"/>
  <c r="R118" i="11"/>
  <c r="V118" i="11"/>
  <c r="D119" i="11"/>
  <c r="H119" i="11"/>
  <c r="L119" i="11"/>
  <c r="P119" i="11"/>
  <c r="T119" i="11"/>
  <c r="X119" i="11"/>
  <c r="F120" i="11"/>
  <c r="J120" i="11"/>
  <c r="N120" i="11"/>
  <c r="R120" i="11"/>
  <c r="V120" i="11"/>
  <c r="D121" i="11"/>
  <c r="H121" i="11"/>
  <c r="L121" i="11"/>
  <c r="P121" i="11"/>
  <c r="T121" i="11"/>
  <c r="X121" i="11"/>
  <c r="F122" i="11"/>
  <c r="J122" i="11"/>
  <c r="N122" i="11"/>
  <c r="R122" i="11"/>
  <c r="V122" i="11"/>
  <c r="D123" i="11"/>
  <c r="H123" i="11"/>
  <c r="L123" i="11"/>
  <c r="P123" i="11"/>
  <c r="T123" i="11"/>
  <c r="X123" i="11"/>
  <c r="F124" i="11"/>
  <c r="J124" i="11"/>
  <c r="N124" i="11"/>
  <c r="R124" i="11"/>
  <c r="V124" i="11"/>
  <c r="D125" i="11"/>
  <c r="H125" i="11"/>
  <c r="L125" i="11"/>
  <c r="P125" i="11"/>
  <c r="T125" i="11"/>
  <c r="X125" i="11"/>
  <c r="G87" i="11"/>
  <c r="K87" i="11"/>
  <c r="O87" i="11"/>
  <c r="S87" i="11"/>
  <c r="W87" i="11"/>
  <c r="C92" i="11"/>
  <c r="V104" i="11"/>
  <c r="N107" i="11"/>
  <c r="X108" i="11"/>
  <c r="L110" i="11"/>
  <c r="V111" i="11"/>
  <c r="P112" i="11"/>
  <c r="D114" i="11"/>
  <c r="N115" i="11"/>
  <c r="H116" i="11"/>
  <c r="G117" i="11"/>
  <c r="M117" i="11"/>
  <c r="E118" i="11"/>
  <c r="M118" i="11"/>
  <c r="C119" i="11"/>
  <c r="O119" i="11"/>
  <c r="E120" i="11"/>
  <c r="Q120" i="11"/>
  <c r="U120" i="11"/>
  <c r="K121" i="11"/>
  <c r="W121" i="11"/>
  <c r="D90" i="11"/>
  <c r="W93" i="11"/>
  <c r="U97" i="11"/>
  <c r="R101" i="11"/>
  <c r="F104" i="11"/>
  <c r="P105" i="11"/>
  <c r="D107" i="11"/>
  <c r="V107" i="11"/>
  <c r="P108" i="11"/>
  <c r="J109" i="11"/>
  <c r="D110" i="11"/>
  <c r="T110" i="11"/>
  <c r="N111" i="11"/>
  <c r="H112" i="11"/>
  <c r="X112" i="11"/>
  <c r="R113" i="11"/>
  <c r="L114" i="11"/>
  <c r="F115" i="11"/>
  <c r="R115" i="11"/>
  <c r="D116" i="11"/>
  <c r="L116" i="11"/>
  <c r="T116" i="11"/>
  <c r="E117" i="11"/>
  <c r="J117" i="11"/>
  <c r="O117" i="11"/>
  <c r="U117" i="11"/>
  <c r="C118" i="11"/>
  <c r="G118" i="11"/>
  <c r="K118" i="11"/>
  <c r="O118" i="11"/>
  <c r="S118" i="11"/>
  <c r="W118" i="11"/>
  <c r="E119" i="11"/>
  <c r="I119" i="11"/>
  <c r="M119" i="11"/>
  <c r="Q119" i="11"/>
  <c r="U119" i="11"/>
  <c r="C120" i="11"/>
  <c r="G120" i="11"/>
  <c r="K120" i="11"/>
  <c r="O120" i="11"/>
  <c r="S120" i="11"/>
  <c r="W120" i="11"/>
  <c r="E121" i="11"/>
  <c r="I121" i="11"/>
  <c r="M121" i="11"/>
  <c r="Q121" i="11"/>
  <c r="U121" i="11"/>
  <c r="C122" i="11"/>
  <c r="G122" i="11"/>
  <c r="K122" i="11"/>
  <c r="O122" i="11"/>
  <c r="S122" i="11"/>
  <c r="W122" i="11"/>
  <c r="E123" i="11"/>
  <c r="I123" i="11"/>
  <c r="M123" i="11"/>
  <c r="Q123" i="11"/>
  <c r="U123" i="11"/>
  <c r="C124" i="11"/>
  <c r="G124" i="11"/>
  <c r="K124" i="11"/>
  <c r="O124" i="11"/>
  <c r="S124" i="11"/>
  <c r="W124" i="11"/>
  <c r="E125" i="11"/>
  <c r="I125" i="11"/>
  <c r="M125" i="11"/>
  <c r="Q125" i="11"/>
  <c r="U125" i="11"/>
  <c r="D87" i="11"/>
  <c r="H87" i="11"/>
  <c r="L87" i="11"/>
  <c r="P87" i="11"/>
  <c r="T87" i="11"/>
  <c r="X87" i="11"/>
  <c r="V95" i="11"/>
  <c r="K103" i="11"/>
  <c r="J106" i="11"/>
  <c r="H108" i="11"/>
  <c r="R109" i="11"/>
  <c r="F111" i="11"/>
  <c r="J113" i="11"/>
  <c r="T114" i="11"/>
  <c r="V115" i="11"/>
  <c r="X116" i="11"/>
  <c r="R117" i="11"/>
  <c r="I118" i="11"/>
  <c r="Q118" i="11"/>
  <c r="K119" i="11"/>
  <c r="W119" i="11"/>
  <c r="M120" i="11"/>
  <c r="C121" i="11"/>
  <c r="O121" i="11"/>
  <c r="E122" i="11"/>
  <c r="C91" i="11"/>
  <c r="W94" i="11"/>
  <c r="T98" i="11"/>
  <c r="Q102" i="11"/>
  <c r="N104" i="11"/>
  <c r="X105" i="11"/>
  <c r="J107" i="11"/>
  <c r="D108" i="11"/>
  <c r="T108" i="11"/>
  <c r="N109" i="11"/>
  <c r="H110" i="11"/>
  <c r="X110" i="11"/>
  <c r="R111" i="11"/>
  <c r="L112" i="11"/>
  <c r="F113" i="11"/>
  <c r="V113" i="11"/>
  <c r="P114" i="11"/>
  <c r="J115" i="11"/>
  <c r="S115" i="11"/>
  <c r="E116" i="11"/>
  <c r="M116" i="11"/>
  <c r="U116" i="11"/>
  <c r="F117" i="11"/>
  <c r="K117" i="11"/>
  <c r="Q117" i="11"/>
  <c r="V117" i="11"/>
  <c r="D118" i="11"/>
  <c r="H118" i="11"/>
  <c r="L118" i="11"/>
  <c r="P118" i="11"/>
  <c r="T118" i="11"/>
  <c r="X118" i="11"/>
  <c r="F119" i="11"/>
  <c r="J119" i="11"/>
  <c r="N119" i="11"/>
  <c r="R119" i="11"/>
  <c r="V119" i="11"/>
  <c r="D120" i="11"/>
  <c r="H120" i="11"/>
  <c r="L120" i="11"/>
  <c r="P120" i="11"/>
  <c r="T120" i="11"/>
  <c r="X120" i="11"/>
  <c r="F121" i="11"/>
  <c r="J121" i="11"/>
  <c r="N121" i="11"/>
  <c r="R121" i="11"/>
  <c r="V121" i="11"/>
  <c r="D122" i="11"/>
  <c r="H122" i="11"/>
  <c r="L122" i="11"/>
  <c r="P122" i="11"/>
  <c r="T122" i="11"/>
  <c r="X122" i="11"/>
  <c r="F123" i="11"/>
  <c r="J123" i="11"/>
  <c r="N123" i="11"/>
  <c r="R123" i="11"/>
  <c r="V123" i="11"/>
  <c r="D124" i="11"/>
  <c r="H124" i="11"/>
  <c r="L124" i="11"/>
  <c r="P124" i="11"/>
  <c r="T124" i="11"/>
  <c r="X124" i="11"/>
  <c r="F125" i="11"/>
  <c r="J125" i="11"/>
  <c r="N125" i="11"/>
  <c r="R125" i="11"/>
  <c r="V125" i="11"/>
  <c r="E87" i="11"/>
  <c r="I87" i="11"/>
  <c r="M87" i="11"/>
  <c r="Q87" i="11"/>
  <c r="U87" i="11"/>
  <c r="C87" i="11"/>
  <c r="S99" i="11"/>
  <c r="P116" i="11"/>
  <c r="W117" i="11"/>
  <c r="U118" i="11"/>
  <c r="G119" i="11"/>
  <c r="S119" i="11"/>
  <c r="I120" i="11"/>
  <c r="G121" i="11"/>
  <c r="S121" i="11"/>
  <c r="I122" i="11"/>
  <c r="C123" i="11"/>
  <c r="S123" i="11"/>
  <c r="M124" i="11"/>
  <c r="G125" i="11"/>
  <c r="W125" i="11"/>
  <c r="R87" i="11"/>
  <c r="O123" i="11"/>
  <c r="M122" i="11"/>
  <c r="G123" i="11"/>
  <c r="W123" i="11"/>
  <c r="Q124" i="11"/>
  <c r="K125" i="11"/>
  <c r="F87" i="11"/>
  <c r="V87" i="11"/>
  <c r="I124" i="11"/>
  <c r="S125" i="11"/>
  <c r="N87" i="11"/>
  <c r="Q122" i="11"/>
  <c r="K123" i="11"/>
  <c r="E124" i="11"/>
  <c r="U124" i="11"/>
  <c r="O125" i="11"/>
  <c r="J87" i="11"/>
  <c r="U122" i="11"/>
  <c r="C125" i="11"/>
  <c r="Q18" i="6"/>
  <c r="Q23" i="6"/>
  <c r="Q24" i="6" s="1"/>
  <c r="L18" i="6"/>
  <c r="L23" i="6"/>
  <c r="L24" i="6" s="1"/>
  <c r="AC5" i="12" l="1"/>
  <c r="AC9" i="12"/>
  <c r="AC13" i="12"/>
  <c r="AC17" i="12"/>
  <c r="AC21" i="12"/>
  <c r="AC25" i="12"/>
  <c r="AC29" i="12"/>
  <c r="AC33" i="12"/>
  <c r="AC37" i="12"/>
  <c r="AC41" i="12"/>
  <c r="AC12" i="12"/>
  <c r="AC24" i="12"/>
  <c r="AC36" i="12"/>
  <c r="AC6" i="12"/>
  <c r="AC10" i="12"/>
  <c r="AC14" i="12"/>
  <c r="AC18" i="12"/>
  <c r="AC22" i="12"/>
  <c r="AC26" i="12"/>
  <c r="AC30" i="12"/>
  <c r="AC34" i="12"/>
  <c r="AC38" i="12"/>
  <c r="AC3" i="12"/>
  <c r="AC4" i="12"/>
  <c r="AC20" i="12"/>
  <c r="AC32" i="12"/>
  <c r="AC40" i="12"/>
  <c r="AC7" i="12"/>
  <c r="AC11" i="12"/>
  <c r="AC15" i="12"/>
  <c r="AC19" i="12"/>
  <c r="AC23" i="12"/>
  <c r="AC27" i="12"/>
  <c r="AC31" i="12"/>
  <c r="AC35" i="12"/>
  <c r="AC39" i="12"/>
  <c r="AC8" i="12"/>
  <c r="AC16" i="12"/>
  <c r="AC28" i="12"/>
  <c r="AC47" i="12"/>
  <c r="AC51" i="12"/>
  <c r="AC55" i="12"/>
  <c r="AC59" i="12"/>
  <c r="AC63" i="12"/>
  <c r="AC67" i="12"/>
  <c r="AC71" i="12"/>
  <c r="AC75" i="12"/>
  <c r="AC79" i="12"/>
  <c r="AC83" i="12"/>
  <c r="AC48" i="12"/>
  <c r="AC52" i="12"/>
  <c r="AC56" i="12"/>
  <c r="AC60" i="12"/>
  <c r="AC64" i="12"/>
  <c r="AC68" i="12"/>
  <c r="AC72" i="12"/>
  <c r="AC76" i="12"/>
  <c r="AC80" i="12"/>
  <c r="AC45" i="12"/>
  <c r="AC49" i="12"/>
  <c r="AC53" i="12"/>
  <c r="AC57" i="12"/>
  <c r="AC61" i="12"/>
  <c r="AC65" i="12"/>
  <c r="AC69" i="12"/>
  <c r="AC73" i="12"/>
  <c r="AC77" i="12"/>
  <c r="AC81" i="12"/>
  <c r="AC46" i="12"/>
  <c r="AC50" i="12"/>
  <c r="AC54" i="12"/>
  <c r="AC58" i="12"/>
  <c r="AC62" i="12"/>
  <c r="AC66" i="12"/>
  <c r="AC70" i="12"/>
  <c r="AC74" i="12"/>
  <c r="AC78" i="12"/>
  <c r="AC82" i="12"/>
  <c r="C46" i="12"/>
  <c r="G46" i="12"/>
  <c r="K46" i="12"/>
  <c r="O46" i="12"/>
  <c r="S46" i="12"/>
  <c r="W46" i="12"/>
  <c r="E47" i="12"/>
  <c r="I47" i="12"/>
  <c r="M47" i="12"/>
  <c r="Q47" i="12"/>
  <c r="U47" i="12"/>
  <c r="C48" i="12"/>
  <c r="G48" i="12"/>
  <c r="K48" i="12"/>
  <c r="O48" i="12"/>
  <c r="S48" i="12"/>
  <c r="W48" i="12"/>
  <c r="E49" i="12"/>
  <c r="I49" i="12"/>
  <c r="M49" i="12"/>
  <c r="Q49" i="12"/>
  <c r="U49" i="12"/>
  <c r="C50" i="12"/>
  <c r="G50" i="12"/>
  <c r="K50" i="12"/>
  <c r="O50" i="12"/>
  <c r="S50" i="12"/>
  <c r="W50" i="12"/>
  <c r="E51" i="12"/>
  <c r="I51" i="12"/>
  <c r="M51" i="12"/>
  <c r="Q51" i="12"/>
  <c r="U51" i="12"/>
  <c r="C52" i="12"/>
  <c r="G52" i="12"/>
  <c r="K52" i="12"/>
  <c r="O52" i="12"/>
  <c r="S52" i="12"/>
  <c r="D46" i="12"/>
  <c r="H46" i="12"/>
  <c r="L46" i="12"/>
  <c r="P46" i="12"/>
  <c r="T46" i="12"/>
  <c r="X46" i="12"/>
  <c r="F47" i="12"/>
  <c r="J47" i="12"/>
  <c r="N47" i="12"/>
  <c r="R47" i="12"/>
  <c r="V47" i="12"/>
  <c r="D48" i="12"/>
  <c r="H48" i="12"/>
  <c r="L48" i="12"/>
  <c r="P48" i="12"/>
  <c r="T48" i="12"/>
  <c r="X48" i="12"/>
  <c r="F49" i="12"/>
  <c r="J49" i="12"/>
  <c r="N49" i="12"/>
  <c r="R49" i="12"/>
  <c r="V49" i="12"/>
  <c r="D50" i="12"/>
  <c r="H50" i="12"/>
  <c r="L50" i="12"/>
  <c r="P50" i="12"/>
  <c r="T50" i="12"/>
  <c r="X50" i="12"/>
  <c r="F51" i="12"/>
  <c r="J51" i="12"/>
  <c r="N51" i="12"/>
  <c r="R51" i="12"/>
  <c r="V51" i="12"/>
  <c r="D52" i="12"/>
  <c r="H52" i="12"/>
  <c r="L52" i="12"/>
  <c r="P52" i="12"/>
  <c r="T52" i="12"/>
  <c r="E46" i="12"/>
  <c r="I46" i="12"/>
  <c r="M46" i="12"/>
  <c r="Q46" i="12"/>
  <c r="U46" i="12"/>
  <c r="C47" i="12"/>
  <c r="G47" i="12"/>
  <c r="K47" i="12"/>
  <c r="O47" i="12"/>
  <c r="S47" i="12"/>
  <c r="W47" i="12"/>
  <c r="E48" i="12"/>
  <c r="I48" i="12"/>
  <c r="M48" i="12"/>
  <c r="Q48" i="12"/>
  <c r="U48" i="12"/>
  <c r="C49" i="12"/>
  <c r="G49" i="12"/>
  <c r="K49" i="12"/>
  <c r="O49" i="12"/>
  <c r="S49" i="12"/>
  <c r="W49" i="12"/>
  <c r="E50" i="12"/>
  <c r="I50" i="12"/>
  <c r="M50" i="12"/>
  <c r="Q50" i="12"/>
  <c r="U50" i="12"/>
  <c r="C51" i="12"/>
  <c r="G51" i="12"/>
  <c r="K51" i="12"/>
  <c r="O51" i="12"/>
  <c r="S51" i="12"/>
  <c r="W51" i="12"/>
  <c r="E52" i="12"/>
  <c r="I52" i="12"/>
  <c r="M52" i="12"/>
  <c r="Q52" i="12"/>
  <c r="U52" i="12"/>
  <c r="C53" i="12"/>
  <c r="G53" i="12"/>
  <c r="K53" i="12"/>
  <c r="O53" i="12"/>
  <c r="S53" i="12"/>
  <c r="W53" i="12"/>
  <c r="E54" i="12"/>
  <c r="I54" i="12"/>
  <c r="M54" i="12"/>
  <c r="Q54" i="12"/>
  <c r="U54" i="12"/>
  <c r="C55" i="12"/>
  <c r="G55" i="12"/>
  <c r="K55" i="12"/>
  <c r="O55" i="12"/>
  <c r="S55" i="12"/>
  <c r="W55" i="12"/>
  <c r="E56" i="12"/>
  <c r="I56" i="12"/>
  <c r="M56" i="12"/>
  <c r="Q56" i="12"/>
  <c r="U56" i="12"/>
  <c r="C57" i="12"/>
  <c r="G57" i="12"/>
  <c r="K57" i="12"/>
  <c r="O57" i="12"/>
  <c r="S57" i="12"/>
  <c r="W57" i="12"/>
  <c r="E58" i="12"/>
  <c r="I58" i="12"/>
  <c r="M58" i="12"/>
  <c r="Q58" i="12"/>
  <c r="U58" i="12"/>
  <c r="C59" i="12"/>
  <c r="G59" i="12"/>
  <c r="K59" i="12"/>
  <c r="O59" i="12"/>
  <c r="S59" i="12"/>
  <c r="W59" i="12"/>
  <c r="E60" i="12"/>
  <c r="I60" i="12"/>
  <c r="M60" i="12"/>
  <c r="Q60" i="12"/>
  <c r="U60" i="12"/>
  <c r="C61" i="12"/>
  <c r="G61" i="12"/>
  <c r="K61" i="12"/>
  <c r="F46" i="12"/>
  <c r="J46" i="12"/>
  <c r="N46" i="12"/>
  <c r="R46" i="12"/>
  <c r="V46" i="12"/>
  <c r="D47" i="12"/>
  <c r="H47" i="12"/>
  <c r="L47" i="12"/>
  <c r="P47" i="12"/>
  <c r="T47" i="12"/>
  <c r="X47" i="12"/>
  <c r="F48" i="12"/>
  <c r="J48" i="12"/>
  <c r="N48" i="12"/>
  <c r="R48" i="12"/>
  <c r="V48" i="12"/>
  <c r="D49" i="12"/>
  <c r="H49" i="12"/>
  <c r="L49" i="12"/>
  <c r="P49" i="12"/>
  <c r="T49" i="12"/>
  <c r="X49" i="12"/>
  <c r="F50" i="12"/>
  <c r="J50" i="12"/>
  <c r="N50" i="12"/>
  <c r="R50" i="12"/>
  <c r="V50" i="12"/>
  <c r="D51" i="12"/>
  <c r="H51" i="12"/>
  <c r="L51" i="12"/>
  <c r="P51" i="12"/>
  <c r="T51" i="12"/>
  <c r="X51" i="12"/>
  <c r="F52" i="12"/>
  <c r="J52" i="12"/>
  <c r="N52" i="12"/>
  <c r="R52" i="12"/>
  <c r="V52" i="12"/>
  <c r="D53" i="12"/>
  <c r="H53" i="12"/>
  <c r="L53" i="12"/>
  <c r="P53" i="12"/>
  <c r="T53" i="12"/>
  <c r="X53" i="12"/>
  <c r="F54" i="12"/>
  <c r="J54" i="12"/>
  <c r="N54" i="12"/>
  <c r="R54" i="12"/>
  <c r="V54" i="12"/>
  <c r="D55" i="12"/>
  <c r="H55" i="12"/>
  <c r="L55" i="12"/>
  <c r="P55" i="12"/>
  <c r="T55" i="12"/>
  <c r="X55" i="12"/>
  <c r="F56" i="12"/>
  <c r="J56" i="12"/>
  <c r="N56" i="12"/>
  <c r="R56" i="12"/>
  <c r="V56" i="12"/>
  <c r="D57" i="12"/>
  <c r="H57" i="12"/>
  <c r="L57" i="12"/>
  <c r="P57" i="12"/>
  <c r="T57" i="12"/>
  <c r="X57" i="12"/>
  <c r="F58" i="12"/>
  <c r="J58" i="12"/>
  <c r="N58" i="12"/>
  <c r="R58" i="12"/>
  <c r="V58" i="12"/>
  <c r="D59" i="12"/>
  <c r="H59" i="12"/>
  <c r="L59" i="12"/>
  <c r="P59" i="12"/>
  <c r="T59" i="12"/>
  <c r="X59" i="12"/>
  <c r="F60" i="12"/>
  <c r="J60" i="12"/>
  <c r="N60" i="12"/>
  <c r="R60" i="12"/>
  <c r="V60" i="12"/>
  <c r="D61" i="12"/>
  <c r="H61" i="12"/>
  <c r="L61" i="12"/>
  <c r="W52" i="12"/>
  <c r="I53" i="12"/>
  <c r="Q53" i="12"/>
  <c r="C54" i="12"/>
  <c r="K54" i="12"/>
  <c r="S54" i="12"/>
  <c r="E55" i="12"/>
  <c r="M55" i="12"/>
  <c r="U55" i="12"/>
  <c r="G56" i="12"/>
  <c r="O56" i="12"/>
  <c r="W56" i="12"/>
  <c r="I57" i="12"/>
  <c r="Q57" i="12"/>
  <c r="C58" i="12"/>
  <c r="K58" i="12"/>
  <c r="S58" i="12"/>
  <c r="E59" i="12"/>
  <c r="M59" i="12"/>
  <c r="U59" i="12"/>
  <c r="G60" i="12"/>
  <c r="O60" i="12"/>
  <c r="W60" i="12"/>
  <c r="I61" i="12"/>
  <c r="O61" i="12"/>
  <c r="S61" i="12"/>
  <c r="W61" i="12"/>
  <c r="E62" i="12"/>
  <c r="I62" i="12"/>
  <c r="M62" i="12"/>
  <c r="Q62" i="12"/>
  <c r="U62" i="12"/>
  <c r="C63" i="12"/>
  <c r="G63" i="12"/>
  <c r="K63" i="12"/>
  <c r="O63" i="12"/>
  <c r="S63" i="12"/>
  <c r="W63" i="12"/>
  <c r="E64" i="12"/>
  <c r="I64" i="12"/>
  <c r="M64" i="12"/>
  <c r="Q64" i="12"/>
  <c r="U64" i="12"/>
  <c r="C65" i="12"/>
  <c r="G65" i="12"/>
  <c r="K65" i="12"/>
  <c r="O65" i="12"/>
  <c r="S65" i="12"/>
  <c r="W65" i="12"/>
  <c r="E66" i="12"/>
  <c r="I66" i="12"/>
  <c r="M66" i="12"/>
  <c r="Q66" i="12"/>
  <c r="U66" i="12"/>
  <c r="C67" i="12"/>
  <c r="G67" i="12"/>
  <c r="K67" i="12"/>
  <c r="O67" i="12"/>
  <c r="S67" i="12"/>
  <c r="W67" i="12"/>
  <c r="E68" i="12"/>
  <c r="I68" i="12"/>
  <c r="M68" i="12"/>
  <c r="Q68" i="12"/>
  <c r="U68" i="12"/>
  <c r="C69" i="12"/>
  <c r="G69" i="12"/>
  <c r="K69" i="12"/>
  <c r="O69" i="12"/>
  <c r="S69" i="12"/>
  <c r="W69" i="12"/>
  <c r="E70" i="12"/>
  <c r="I70" i="12"/>
  <c r="M70" i="12"/>
  <c r="Q70" i="12"/>
  <c r="U70" i="12"/>
  <c r="C71" i="12"/>
  <c r="G71" i="12"/>
  <c r="K71" i="12"/>
  <c r="O71" i="12"/>
  <c r="S71" i="12"/>
  <c r="W71" i="12"/>
  <c r="E72" i="12"/>
  <c r="I72" i="12"/>
  <c r="M72" i="12"/>
  <c r="X52" i="12"/>
  <c r="J53" i="12"/>
  <c r="R53" i="12"/>
  <c r="D54" i="12"/>
  <c r="L54" i="12"/>
  <c r="T54" i="12"/>
  <c r="F55" i="12"/>
  <c r="N55" i="12"/>
  <c r="V55" i="12"/>
  <c r="H56" i="12"/>
  <c r="P56" i="12"/>
  <c r="X56" i="12"/>
  <c r="J57" i="12"/>
  <c r="R57" i="12"/>
  <c r="D58" i="12"/>
  <c r="L58" i="12"/>
  <c r="T58" i="12"/>
  <c r="F59" i="12"/>
  <c r="N59" i="12"/>
  <c r="V59" i="12"/>
  <c r="H60" i="12"/>
  <c r="P60" i="12"/>
  <c r="X60" i="12"/>
  <c r="J61" i="12"/>
  <c r="P61" i="12"/>
  <c r="T61" i="12"/>
  <c r="X61" i="12"/>
  <c r="F62" i="12"/>
  <c r="J62" i="12"/>
  <c r="N62" i="12"/>
  <c r="R62" i="12"/>
  <c r="V62" i="12"/>
  <c r="D63" i="12"/>
  <c r="H63" i="12"/>
  <c r="L63" i="12"/>
  <c r="P63" i="12"/>
  <c r="T63" i="12"/>
  <c r="X63" i="12"/>
  <c r="F64" i="12"/>
  <c r="J64" i="12"/>
  <c r="N64" i="12"/>
  <c r="R64" i="12"/>
  <c r="V64" i="12"/>
  <c r="D65" i="12"/>
  <c r="H65" i="12"/>
  <c r="L65" i="12"/>
  <c r="P65" i="12"/>
  <c r="T65" i="12"/>
  <c r="X65" i="12"/>
  <c r="F66" i="12"/>
  <c r="J66" i="12"/>
  <c r="N66" i="12"/>
  <c r="R66" i="12"/>
  <c r="V66" i="12"/>
  <c r="D67" i="12"/>
  <c r="H67" i="12"/>
  <c r="L67" i="12"/>
  <c r="P67" i="12"/>
  <c r="T67" i="12"/>
  <c r="X67" i="12"/>
  <c r="F68" i="12"/>
  <c r="J68" i="12"/>
  <c r="N68" i="12"/>
  <c r="R68" i="12"/>
  <c r="V68" i="12"/>
  <c r="D69" i="12"/>
  <c r="E53" i="12"/>
  <c r="M53" i="12"/>
  <c r="U53" i="12"/>
  <c r="G54" i="12"/>
  <c r="O54" i="12"/>
  <c r="W54" i="12"/>
  <c r="I55" i="12"/>
  <c r="Q55" i="12"/>
  <c r="C56" i="12"/>
  <c r="K56" i="12"/>
  <c r="S56" i="12"/>
  <c r="E57" i="12"/>
  <c r="M57" i="12"/>
  <c r="U57" i="12"/>
  <c r="G58" i="12"/>
  <c r="O58" i="12"/>
  <c r="W58" i="12"/>
  <c r="I59" i="12"/>
  <c r="Q59" i="12"/>
  <c r="C60" i="12"/>
  <c r="K60" i="12"/>
  <c r="S60" i="12"/>
  <c r="E61" i="12"/>
  <c r="M61" i="12"/>
  <c r="Q61" i="12"/>
  <c r="U61" i="12"/>
  <c r="C62" i="12"/>
  <c r="G62" i="12"/>
  <c r="K62" i="12"/>
  <c r="O62" i="12"/>
  <c r="S62" i="12"/>
  <c r="W62" i="12"/>
  <c r="E63" i="12"/>
  <c r="I63" i="12"/>
  <c r="M63" i="12"/>
  <c r="Q63" i="12"/>
  <c r="U63" i="12"/>
  <c r="C64" i="12"/>
  <c r="G64" i="12"/>
  <c r="K64" i="12"/>
  <c r="O64" i="12"/>
  <c r="S64" i="12"/>
  <c r="W64" i="12"/>
  <c r="E65" i="12"/>
  <c r="I65" i="12"/>
  <c r="M65" i="12"/>
  <c r="Q65" i="12"/>
  <c r="U65" i="12"/>
  <c r="C66" i="12"/>
  <c r="G66" i="12"/>
  <c r="K66" i="12"/>
  <c r="O66" i="12"/>
  <c r="S66" i="12"/>
  <c r="W66" i="12"/>
  <c r="E67" i="12"/>
  <c r="I67" i="12"/>
  <c r="M67" i="12"/>
  <c r="Q67" i="12"/>
  <c r="U67" i="12"/>
  <c r="C68" i="12"/>
  <c r="G68" i="12"/>
  <c r="K68" i="12"/>
  <c r="O68" i="12"/>
  <c r="S68" i="12"/>
  <c r="W68" i="12"/>
  <c r="E69" i="12"/>
  <c r="I69" i="12"/>
  <c r="M69" i="12"/>
  <c r="Q69" i="12"/>
  <c r="U69" i="12"/>
  <c r="C70" i="12"/>
  <c r="G70" i="12"/>
  <c r="K70" i="12"/>
  <c r="O70" i="12"/>
  <c r="S70" i="12"/>
  <c r="W70" i="12"/>
  <c r="E71" i="12"/>
  <c r="I71" i="12"/>
  <c r="M71" i="12"/>
  <c r="Q71" i="12"/>
  <c r="U71" i="12"/>
  <c r="C72" i="12"/>
  <c r="G72" i="12"/>
  <c r="K72" i="12"/>
  <c r="O72" i="12"/>
  <c r="S72" i="12"/>
  <c r="F53" i="12"/>
  <c r="P54" i="12"/>
  <c r="D56" i="12"/>
  <c r="N57" i="12"/>
  <c r="X58" i="12"/>
  <c r="L60" i="12"/>
  <c r="R61" i="12"/>
  <c r="L62" i="12"/>
  <c r="F63" i="12"/>
  <c r="V63" i="12"/>
  <c r="P64" i="12"/>
  <c r="J65" i="12"/>
  <c r="D66" i="12"/>
  <c r="T66" i="12"/>
  <c r="N67" i="12"/>
  <c r="H68" i="12"/>
  <c r="X68" i="12"/>
  <c r="L69" i="12"/>
  <c r="T69" i="12"/>
  <c r="F70" i="12"/>
  <c r="N70" i="12"/>
  <c r="V70" i="12"/>
  <c r="H71" i="12"/>
  <c r="P71" i="12"/>
  <c r="X71" i="12"/>
  <c r="J72" i="12"/>
  <c r="Q72" i="12"/>
  <c r="V72" i="12"/>
  <c r="D73" i="12"/>
  <c r="H73" i="12"/>
  <c r="L73" i="12"/>
  <c r="P73" i="12"/>
  <c r="T73" i="12"/>
  <c r="X73" i="12"/>
  <c r="F74" i="12"/>
  <c r="J74" i="12"/>
  <c r="N74" i="12"/>
  <c r="R74" i="12"/>
  <c r="V74" i="12"/>
  <c r="D75" i="12"/>
  <c r="H75" i="12"/>
  <c r="L75" i="12"/>
  <c r="P75" i="12"/>
  <c r="T75" i="12"/>
  <c r="X75" i="12"/>
  <c r="F76" i="12"/>
  <c r="J76" i="12"/>
  <c r="N76" i="12"/>
  <c r="R76" i="12"/>
  <c r="V76" i="12"/>
  <c r="D77" i="12"/>
  <c r="H77" i="12"/>
  <c r="L77" i="12"/>
  <c r="P77" i="12"/>
  <c r="T77" i="12"/>
  <c r="X77" i="12"/>
  <c r="F78" i="12"/>
  <c r="J78" i="12"/>
  <c r="N78" i="12"/>
  <c r="R78" i="12"/>
  <c r="V78" i="12"/>
  <c r="D79" i="12"/>
  <c r="H79" i="12"/>
  <c r="L79" i="12"/>
  <c r="P79" i="12"/>
  <c r="T79" i="12"/>
  <c r="X79" i="12"/>
  <c r="F80" i="12"/>
  <c r="J80" i="12"/>
  <c r="N80" i="12"/>
  <c r="R80" i="12"/>
  <c r="V80" i="12"/>
  <c r="D81" i="12"/>
  <c r="H81" i="12"/>
  <c r="L81" i="12"/>
  <c r="P81" i="12"/>
  <c r="T81" i="12"/>
  <c r="X81" i="12"/>
  <c r="F82" i="12"/>
  <c r="J82" i="12"/>
  <c r="N82" i="12"/>
  <c r="R82" i="12"/>
  <c r="V82" i="12"/>
  <c r="D83" i="12"/>
  <c r="H83" i="12"/>
  <c r="N53" i="12"/>
  <c r="X54" i="12"/>
  <c r="L56" i="12"/>
  <c r="V57" i="12"/>
  <c r="J59" i="12"/>
  <c r="T60" i="12"/>
  <c r="V61" i="12"/>
  <c r="P62" i="12"/>
  <c r="J63" i="12"/>
  <c r="D64" i="12"/>
  <c r="T64" i="12"/>
  <c r="N65" i="12"/>
  <c r="H66" i="12"/>
  <c r="X66" i="12"/>
  <c r="R67" i="12"/>
  <c r="L68" i="12"/>
  <c r="F69" i="12"/>
  <c r="N69" i="12"/>
  <c r="V69" i="12"/>
  <c r="H70" i="12"/>
  <c r="P70" i="12"/>
  <c r="X70" i="12"/>
  <c r="J71" i="12"/>
  <c r="R71" i="12"/>
  <c r="D72" i="12"/>
  <c r="L72" i="12"/>
  <c r="R72" i="12"/>
  <c r="W72" i="12"/>
  <c r="E73" i="12"/>
  <c r="I73" i="12"/>
  <c r="M73" i="12"/>
  <c r="Q73" i="12"/>
  <c r="U73" i="12"/>
  <c r="C74" i="12"/>
  <c r="G74" i="12"/>
  <c r="K74" i="12"/>
  <c r="O74" i="12"/>
  <c r="S74" i="12"/>
  <c r="W74" i="12"/>
  <c r="E75" i="12"/>
  <c r="I75" i="12"/>
  <c r="M75" i="12"/>
  <c r="Q75" i="12"/>
  <c r="U75" i="12"/>
  <c r="C76" i="12"/>
  <c r="G76" i="12"/>
  <c r="K76" i="12"/>
  <c r="O76" i="12"/>
  <c r="S76" i="12"/>
  <c r="W76" i="12"/>
  <c r="E77" i="12"/>
  <c r="I77" i="12"/>
  <c r="M77" i="12"/>
  <c r="Q77" i="12"/>
  <c r="U77" i="12"/>
  <c r="C78" i="12"/>
  <c r="G78" i="12"/>
  <c r="K78" i="12"/>
  <c r="O78" i="12"/>
  <c r="S78" i="12"/>
  <c r="W78" i="12"/>
  <c r="E79" i="12"/>
  <c r="I79" i="12"/>
  <c r="M79" i="12"/>
  <c r="Q79" i="12"/>
  <c r="U79" i="12"/>
  <c r="C80" i="12"/>
  <c r="G80" i="12"/>
  <c r="K80" i="12"/>
  <c r="O80" i="12"/>
  <c r="S80" i="12"/>
  <c r="W80" i="12"/>
  <c r="E81" i="12"/>
  <c r="I81" i="12"/>
  <c r="M81" i="12"/>
  <c r="Q81" i="12"/>
  <c r="U81" i="12"/>
  <c r="C82" i="12"/>
  <c r="G82" i="12"/>
  <c r="K82" i="12"/>
  <c r="O82" i="12"/>
  <c r="S82" i="12"/>
  <c r="W82" i="12"/>
  <c r="E83" i="12"/>
  <c r="I83" i="12"/>
  <c r="V53" i="12"/>
  <c r="J55" i="12"/>
  <c r="T56" i="12"/>
  <c r="H58" i="12"/>
  <c r="R59" i="12"/>
  <c r="F61" i="12"/>
  <c r="D62" i="12"/>
  <c r="T62" i="12"/>
  <c r="N63" i="12"/>
  <c r="H64" i="12"/>
  <c r="X64" i="12"/>
  <c r="R65" i="12"/>
  <c r="L66" i="12"/>
  <c r="F67" i="12"/>
  <c r="V67" i="12"/>
  <c r="P68" i="12"/>
  <c r="H69" i="12"/>
  <c r="P69" i="12"/>
  <c r="X69" i="12"/>
  <c r="J70" i="12"/>
  <c r="R70" i="12"/>
  <c r="D71" i="12"/>
  <c r="L71" i="12"/>
  <c r="T71" i="12"/>
  <c r="F72" i="12"/>
  <c r="N72" i="12"/>
  <c r="T72" i="12"/>
  <c r="X72" i="12"/>
  <c r="F73" i="12"/>
  <c r="J73" i="12"/>
  <c r="N73" i="12"/>
  <c r="R73" i="12"/>
  <c r="V73" i="12"/>
  <c r="D74" i="12"/>
  <c r="H74" i="12"/>
  <c r="L74" i="12"/>
  <c r="P74" i="12"/>
  <c r="T74" i="12"/>
  <c r="X74" i="12"/>
  <c r="F75" i="12"/>
  <c r="J75" i="12"/>
  <c r="N75" i="12"/>
  <c r="R75" i="12"/>
  <c r="V75" i="12"/>
  <c r="D76" i="12"/>
  <c r="H76" i="12"/>
  <c r="L76" i="12"/>
  <c r="P76" i="12"/>
  <c r="T76" i="12"/>
  <c r="X76" i="12"/>
  <c r="F77" i="12"/>
  <c r="J77" i="12"/>
  <c r="N77" i="12"/>
  <c r="R77" i="12"/>
  <c r="V77" i="12"/>
  <c r="D78" i="12"/>
  <c r="H78" i="12"/>
  <c r="L78" i="12"/>
  <c r="P78" i="12"/>
  <c r="T78" i="12"/>
  <c r="X78" i="12"/>
  <c r="F79" i="12"/>
  <c r="J79" i="12"/>
  <c r="N79" i="12"/>
  <c r="R79" i="12"/>
  <c r="V79" i="12"/>
  <c r="D80" i="12"/>
  <c r="H80" i="12"/>
  <c r="L80" i="12"/>
  <c r="P80" i="12"/>
  <c r="T80" i="12"/>
  <c r="X80" i="12"/>
  <c r="F81" i="12"/>
  <c r="J81" i="12"/>
  <c r="N81" i="12"/>
  <c r="R81" i="12"/>
  <c r="V81" i="12"/>
  <c r="D82" i="12"/>
  <c r="H82" i="12"/>
  <c r="L82" i="12"/>
  <c r="P82" i="12"/>
  <c r="T82" i="12"/>
  <c r="X82" i="12"/>
  <c r="F83" i="12"/>
  <c r="J83" i="12"/>
  <c r="N83" i="12"/>
  <c r="R83" i="12"/>
  <c r="V83" i="12"/>
  <c r="E45" i="12"/>
  <c r="I45" i="12"/>
  <c r="M45" i="12"/>
  <c r="Q45" i="12"/>
  <c r="U45" i="12"/>
  <c r="C45" i="12"/>
  <c r="H54" i="12"/>
  <c r="D60" i="12"/>
  <c r="R63" i="12"/>
  <c r="P66" i="12"/>
  <c r="J69" i="12"/>
  <c r="T70" i="12"/>
  <c r="H72" i="12"/>
  <c r="G73" i="12"/>
  <c r="W73" i="12"/>
  <c r="Q74" i="12"/>
  <c r="K75" i="12"/>
  <c r="E76" i="12"/>
  <c r="U76" i="12"/>
  <c r="O77" i="12"/>
  <c r="I78" i="12"/>
  <c r="C79" i="12"/>
  <c r="S79" i="12"/>
  <c r="M80" i="12"/>
  <c r="G81" i="12"/>
  <c r="W81" i="12"/>
  <c r="Q82" i="12"/>
  <c r="K83" i="12"/>
  <c r="P83" i="12"/>
  <c r="U83" i="12"/>
  <c r="F45" i="12"/>
  <c r="K45" i="12"/>
  <c r="P45" i="12"/>
  <c r="V45" i="12"/>
  <c r="P58" i="12"/>
  <c r="T68" i="12"/>
  <c r="V71" i="12"/>
  <c r="S73" i="12"/>
  <c r="G75" i="12"/>
  <c r="Q76" i="12"/>
  <c r="E78" i="12"/>
  <c r="O79" i="12"/>
  <c r="S81" i="12"/>
  <c r="G83" i="12"/>
  <c r="T83" i="12"/>
  <c r="J45" i="12"/>
  <c r="T45" i="12"/>
  <c r="R55" i="12"/>
  <c r="N61" i="12"/>
  <c r="L64" i="12"/>
  <c r="J67" i="12"/>
  <c r="R69" i="12"/>
  <c r="F71" i="12"/>
  <c r="P72" i="12"/>
  <c r="K73" i="12"/>
  <c r="E74" i="12"/>
  <c r="U74" i="12"/>
  <c r="O75" i="12"/>
  <c r="I76" i="12"/>
  <c r="C77" i="12"/>
  <c r="S77" i="12"/>
  <c r="M78" i="12"/>
  <c r="G79" i="12"/>
  <c r="W79" i="12"/>
  <c r="Q80" i="12"/>
  <c r="K81" i="12"/>
  <c r="E82" i="12"/>
  <c r="U82" i="12"/>
  <c r="L83" i="12"/>
  <c r="Q83" i="12"/>
  <c r="W83" i="12"/>
  <c r="G45" i="12"/>
  <c r="L45" i="12"/>
  <c r="R45" i="12"/>
  <c r="W45" i="12"/>
  <c r="I80" i="12"/>
  <c r="F57" i="12"/>
  <c r="H62" i="12"/>
  <c r="F65" i="12"/>
  <c r="D68" i="12"/>
  <c r="D70" i="12"/>
  <c r="N71" i="12"/>
  <c r="U72" i="12"/>
  <c r="O73" i="12"/>
  <c r="I74" i="12"/>
  <c r="C75" i="12"/>
  <c r="S75" i="12"/>
  <c r="M76" i="12"/>
  <c r="G77" i="12"/>
  <c r="W77" i="12"/>
  <c r="Q78" i="12"/>
  <c r="K79" i="12"/>
  <c r="E80" i="12"/>
  <c r="U80" i="12"/>
  <c r="O81" i="12"/>
  <c r="I82" i="12"/>
  <c r="C83" i="12"/>
  <c r="M83" i="12"/>
  <c r="S83" i="12"/>
  <c r="X83" i="12"/>
  <c r="H45" i="12"/>
  <c r="N45" i="12"/>
  <c r="S45" i="12"/>
  <c r="X45" i="12"/>
  <c r="X62" i="12"/>
  <c r="V65" i="12"/>
  <c r="L70" i="12"/>
  <c r="C73" i="12"/>
  <c r="M74" i="12"/>
  <c r="W75" i="12"/>
  <c r="K77" i="12"/>
  <c r="U78" i="12"/>
  <c r="C81" i="12"/>
  <c r="M82" i="12"/>
  <c r="O83" i="12"/>
  <c r="D45" i="12"/>
  <c r="O45" i="12"/>
  <c r="E4" i="12"/>
  <c r="I4" i="12"/>
  <c r="M4" i="12"/>
  <c r="Q4" i="12"/>
  <c r="U4" i="12"/>
  <c r="C5" i="12"/>
  <c r="G5" i="12"/>
  <c r="K5" i="12"/>
  <c r="O5" i="12"/>
  <c r="S5" i="12"/>
  <c r="W5" i="12"/>
  <c r="E6" i="12"/>
  <c r="I6" i="12"/>
  <c r="M6" i="12"/>
  <c r="Q6" i="12"/>
  <c r="U6" i="12"/>
  <c r="C7" i="12"/>
  <c r="G7" i="12"/>
  <c r="K7" i="12"/>
  <c r="O7" i="12"/>
  <c r="S7" i="12"/>
  <c r="W7" i="12"/>
  <c r="E8" i="12"/>
  <c r="I8" i="12"/>
  <c r="M8" i="12"/>
  <c r="Q8" i="12"/>
  <c r="U8" i="12"/>
  <c r="C9" i="12"/>
  <c r="G9" i="12"/>
  <c r="K9" i="12"/>
  <c r="O9" i="12"/>
  <c r="S9" i="12"/>
  <c r="W9" i="12"/>
  <c r="E10" i="12"/>
  <c r="I10" i="12"/>
  <c r="M10" i="12"/>
  <c r="Q10" i="12"/>
  <c r="U10" i="12"/>
  <c r="C11" i="12"/>
  <c r="G11" i="12"/>
  <c r="K11" i="12"/>
  <c r="O11" i="12"/>
  <c r="S11" i="12"/>
  <c r="W11" i="12"/>
  <c r="E12" i="12"/>
  <c r="I12" i="12"/>
  <c r="M12" i="12"/>
  <c r="Q12" i="12"/>
  <c r="U12" i="12"/>
  <c r="C13" i="12"/>
  <c r="G13" i="12"/>
  <c r="K13" i="12"/>
  <c r="O13" i="12"/>
  <c r="S13" i="12"/>
  <c r="W13" i="12"/>
  <c r="E14" i="12"/>
  <c r="I14" i="12"/>
  <c r="M14" i="12"/>
  <c r="Q14" i="12"/>
  <c r="U14" i="12"/>
  <c r="F4" i="12"/>
  <c r="J4" i="12"/>
  <c r="N4" i="12"/>
  <c r="R4" i="12"/>
  <c r="V4" i="12"/>
  <c r="D5" i="12"/>
  <c r="H5" i="12"/>
  <c r="L5" i="12"/>
  <c r="P5" i="12"/>
  <c r="T5" i="12"/>
  <c r="X5" i="12"/>
  <c r="F6" i="12"/>
  <c r="J6" i="12"/>
  <c r="N6" i="12"/>
  <c r="R6" i="12"/>
  <c r="V6" i="12"/>
  <c r="D7" i="12"/>
  <c r="H7" i="12"/>
  <c r="L7" i="12"/>
  <c r="P7" i="12"/>
  <c r="T7" i="12"/>
  <c r="X7" i="12"/>
  <c r="F8" i="12"/>
  <c r="J8" i="12"/>
  <c r="N8" i="12"/>
  <c r="R8" i="12"/>
  <c r="V8" i="12"/>
  <c r="D9" i="12"/>
  <c r="H9" i="12"/>
  <c r="L9" i="12"/>
  <c r="P9" i="12"/>
  <c r="T9" i="12"/>
  <c r="X9" i="12"/>
  <c r="F10" i="12"/>
  <c r="J10" i="12"/>
  <c r="N10" i="12"/>
  <c r="R10" i="12"/>
  <c r="V10" i="12"/>
  <c r="D11" i="12"/>
  <c r="H11" i="12"/>
  <c r="L11" i="12"/>
  <c r="P11" i="12"/>
  <c r="T11" i="12"/>
  <c r="X11" i="12"/>
  <c r="F12" i="12"/>
  <c r="J12" i="12"/>
  <c r="N12" i="12"/>
  <c r="R12" i="12"/>
  <c r="V12" i="12"/>
  <c r="D13" i="12"/>
  <c r="H13" i="12"/>
  <c r="L13" i="12"/>
  <c r="P13" i="12"/>
  <c r="T13" i="12"/>
  <c r="X13" i="12"/>
  <c r="F14" i="12"/>
  <c r="J14" i="12"/>
  <c r="N14" i="12"/>
  <c r="R14" i="12"/>
  <c r="V14" i="12"/>
  <c r="D15" i="12"/>
  <c r="H15" i="12"/>
  <c r="L15" i="12"/>
  <c r="P15" i="12"/>
  <c r="T15" i="12"/>
  <c r="X15" i="12"/>
  <c r="F16" i="12"/>
  <c r="J16" i="12"/>
  <c r="N16" i="12"/>
  <c r="R16" i="12"/>
  <c r="V16" i="12"/>
  <c r="D17" i="12"/>
  <c r="H17" i="12"/>
  <c r="L17" i="12"/>
  <c r="P17" i="12"/>
  <c r="T17" i="12"/>
  <c r="X17" i="12"/>
  <c r="F18" i="12"/>
  <c r="J18" i="12"/>
  <c r="N18" i="12"/>
  <c r="R18" i="12"/>
  <c r="V18" i="12"/>
  <c r="D19" i="12"/>
  <c r="H19" i="12"/>
  <c r="C4" i="12"/>
  <c r="G4" i="12"/>
  <c r="K4" i="12"/>
  <c r="O4" i="12"/>
  <c r="S4" i="12"/>
  <c r="W4" i="12"/>
  <c r="E5" i="12"/>
  <c r="I5" i="12"/>
  <c r="M5" i="12"/>
  <c r="Q5" i="12"/>
  <c r="U5" i="12"/>
  <c r="C6" i="12"/>
  <c r="G6" i="12"/>
  <c r="K6" i="12"/>
  <c r="O6" i="12"/>
  <c r="S6" i="12"/>
  <c r="W6" i="12"/>
  <c r="E7" i="12"/>
  <c r="I7" i="12"/>
  <c r="M7" i="12"/>
  <c r="Q7" i="12"/>
  <c r="U7" i="12"/>
  <c r="C8" i="12"/>
  <c r="G8" i="12"/>
  <c r="K8" i="12"/>
  <c r="O8" i="12"/>
  <c r="S8" i="12"/>
  <c r="W8" i="12"/>
  <c r="E9" i="12"/>
  <c r="I9" i="12"/>
  <c r="M9" i="12"/>
  <c r="Q9" i="12"/>
  <c r="U9" i="12"/>
  <c r="C10" i="12"/>
  <c r="G10" i="12"/>
  <c r="K10" i="12"/>
  <c r="O10" i="12"/>
  <c r="S10" i="12"/>
  <c r="W10" i="12"/>
  <c r="E11" i="12"/>
  <c r="I11" i="12"/>
  <c r="M11" i="12"/>
  <c r="Q11" i="12"/>
  <c r="U11" i="12"/>
  <c r="C12" i="12"/>
  <c r="G12" i="12"/>
  <c r="K12" i="12"/>
  <c r="O12" i="12"/>
  <c r="S12" i="12"/>
  <c r="W12" i="12"/>
  <c r="E13" i="12"/>
  <c r="I13" i="12"/>
  <c r="M13" i="12"/>
  <c r="Q13" i="12"/>
  <c r="U13" i="12"/>
  <c r="C14" i="12"/>
  <c r="G14" i="12"/>
  <c r="K14" i="12"/>
  <c r="O14" i="12"/>
  <c r="S14" i="12"/>
  <c r="D4" i="12"/>
  <c r="H4" i="12"/>
  <c r="L4" i="12"/>
  <c r="P4" i="12"/>
  <c r="T4" i="12"/>
  <c r="X4" i="12"/>
  <c r="F5" i="12"/>
  <c r="J5" i="12"/>
  <c r="N5" i="12"/>
  <c r="R5" i="12"/>
  <c r="V5" i="12"/>
  <c r="D6" i="12"/>
  <c r="H6" i="12"/>
  <c r="L6" i="12"/>
  <c r="P6" i="12"/>
  <c r="T6" i="12"/>
  <c r="X6" i="12"/>
  <c r="F7" i="12"/>
  <c r="J7" i="12"/>
  <c r="N7" i="12"/>
  <c r="R7" i="12"/>
  <c r="V7" i="12"/>
  <c r="D8" i="12"/>
  <c r="H8" i="12"/>
  <c r="L8" i="12"/>
  <c r="P8" i="12"/>
  <c r="T8" i="12"/>
  <c r="X8" i="12"/>
  <c r="F9" i="12"/>
  <c r="J9" i="12"/>
  <c r="N9" i="12"/>
  <c r="R9" i="12"/>
  <c r="V9" i="12"/>
  <c r="D10" i="12"/>
  <c r="H10" i="12"/>
  <c r="L10" i="12"/>
  <c r="P10" i="12"/>
  <c r="T10" i="12"/>
  <c r="X10" i="12"/>
  <c r="F11" i="12"/>
  <c r="J11" i="12"/>
  <c r="N11" i="12"/>
  <c r="R11" i="12"/>
  <c r="V11" i="12"/>
  <c r="D12" i="12"/>
  <c r="H12" i="12"/>
  <c r="L12" i="12"/>
  <c r="P12" i="12"/>
  <c r="T12" i="12"/>
  <c r="X12" i="12"/>
  <c r="F13" i="12"/>
  <c r="J13" i="12"/>
  <c r="N13" i="12"/>
  <c r="R13" i="12"/>
  <c r="V13" i="12"/>
  <c r="D14" i="12"/>
  <c r="H14" i="12"/>
  <c r="L14" i="12"/>
  <c r="P14" i="12"/>
  <c r="T14" i="12"/>
  <c r="X14" i="12"/>
  <c r="F15" i="12"/>
  <c r="J15" i="12"/>
  <c r="N15" i="12"/>
  <c r="R15" i="12"/>
  <c r="V15" i="12"/>
  <c r="D16" i="12"/>
  <c r="H16" i="12"/>
  <c r="L16" i="12"/>
  <c r="P16" i="12"/>
  <c r="T16" i="12"/>
  <c r="X16" i="12"/>
  <c r="F17" i="12"/>
  <c r="J17" i="12"/>
  <c r="N17" i="12"/>
  <c r="R17" i="12"/>
  <c r="V17" i="12"/>
  <c r="D18" i="12"/>
  <c r="H18" i="12"/>
  <c r="L18" i="12"/>
  <c r="P18" i="12"/>
  <c r="T18" i="12"/>
  <c r="X18" i="12"/>
  <c r="F19" i="12"/>
  <c r="J19" i="12"/>
  <c r="E15" i="12"/>
  <c r="M15" i="12"/>
  <c r="U15" i="12"/>
  <c r="G16" i="12"/>
  <c r="O16" i="12"/>
  <c r="W16" i="12"/>
  <c r="I17" i="12"/>
  <c r="Q17" i="12"/>
  <c r="C18" i="12"/>
  <c r="K18" i="12"/>
  <c r="S18" i="12"/>
  <c r="E19" i="12"/>
  <c r="L19" i="12"/>
  <c r="P19" i="12"/>
  <c r="T19" i="12"/>
  <c r="X19" i="12"/>
  <c r="F20" i="12"/>
  <c r="J20" i="12"/>
  <c r="N20" i="12"/>
  <c r="R20" i="12"/>
  <c r="V20" i="12"/>
  <c r="D21" i="12"/>
  <c r="H21" i="12"/>
  <c r="L21" i="12"/>
  <c r="P21" i="12"/>
  <c r="T21" i="12"/>
  <c r="X21" i="12"/>
  <c r="F22" i="12"/>
  <c r="J22" i="12"/>
  <c r="N22" i="12"/>
  <c r="R22" i="12"/>
  <c r="V22" i="12"/>
  <c r="D23" i="12"/>
  <c r="H23" i="12"/>
  <c r="L23" i="12"/>
  <c r="P23" i="12"/>
  <c r="T23" i="12"/>
  <c r="X23" i="12"/>
  <c r="F24" i="12"/>
  <c r="J24" i="12"/>
  <c r="N24" i="12"/>
  <c r="R24" i="12"/>
  <c r="V24" i="12"/>
  <c r="D25" i="12"/>
  <c r="H25" i="12"/>
  <c r="L25" i="12"/>
  <c r="P25" i="12"/>
  <c r="T25" i="12"/>
  <c r="X25" i="12"/>
  <c r="F26" i="12"/>
  <c r="J26" i="12"/>
  <c r="N26" i="12"/>
  <c r="R26" i="12"/>
  <c r="V26" i="12"/>
  <c r="D27" i="12"/>
  <c r="H27" i="12"/>
  <c r="L27" i="12"/>
  <c r="P27" i="12"/>
  <c r="T27" i="12"/>
  <c r="X27" i="12"/>
  <c r="F28" i="12"/>
  <c r="J28" i="12"/>
  <c r="N28" i="12"/>
  <c r="R28" i="12"/>
  <c r="V28" i="12"/>
  <c r="D29" i="12"/>
  <c r="H29" i="12"/>
  <c r="L29" i="12"/>
  <c r="P29" i="12"/>
  <c r="T29" i="12"/>
  <c r="X29" i="12"/>
  <c r="F30" i="12"/>
  <c r="J30" i="12"/>
  <c r="N30" i="12"/>
  <c r="R30" i="12"/>
  <c r="V30" i="12"/>
  <c r="D31" i="12"/>
  <c r="H31" i="12"/>
  <c r="G15" i="12"/>
  <c r="O15" i="12"/>
  <c r="W15" i="12"/>
  <c r="I16" i="12"/>
  <c r="Q16" i="12"/>
  <c r="C17" i="12"/>
  <c r="K17" i="12"/>
  <c r="S17" i="12"/>
  <c r="E18" i="12"/>
  <c r="M18" i="12"/>
  <c r="U18" i="12"/>
  <c r="G19" i="12"/>
  <c r="M19" i="12"/>
  <c r="Q19" i="12"/>
  <c r="U19" i="12"/>
  <c r="C20" i="12"/>
  <c r="G20" i="12"/>
  <c r="K20" i="12"/>
  <c r="O20" i="12"/>
  <c r="S20" i="12"/>
  <c r="W20" i="12"/>
  <c r="E21" i="12"/>
  <c r="I21" i="12"/>
  <c r="M21" i="12"/>
  <c r="Q21" i="12"/>
  <c r="U21" i="12"/>
  <c r="C22" i="12"/>
  <c r="G22" i="12"/>
  <c r="K22" i="12"/>
  <c r="O22" i="12"/>
  <c r="S22" i="12"/>
  <c r="W22" i="12"/>
  <c r="E23" i="12"/>
  <c r="I23" i="12"/>
  <c r="M23" i="12"/>
  <c r="Q23" i="12"/>
  <c r="U23" i="12"/>
  <c r="C24" i="12"/>
  <c r="G24" i="12"/>
  <c r="K24" i="12"/>
  <c r="O24" i="12"/>
  <c r="S24" i="12"/>
  <c r="W24" i="12"/>
  <c r="E25" i="12"/>
  <c r="I25" i="12"/>
  <c r="M25" i="12"/>
  <c r="Q25" i="12"/>
  <c r="U25" i="12"/>
  <c r="C26" i="12"/>
  <c r="G26" i="12"/>
  <c r="K26" i="12"/>
  <c r="O26" i="12"/>
  <c r="S26" i="12"/>
  <c r="W26" i="12"/>
  <c r="E27" i="12"/>
  <c r="I27" i="12"/>
  <c r="M27" i="12"/>
  <c r="Q27" i="12"/>
  <c r="U27" i="12"/>
  <c r="C28" i="12"/>
  <c r="G28" i="12"/>
  <c r="K28" i="12"/>
  <c r="O28" i="12"/>
  <c r="S28" i="12"/>
  <c r="W28" i="12"/>
  <c r="E29" i="12"/>
  <c r="I29" i="12"/>
  <c r="M29" i="12"/>
  <c r="Q29" i="12"/>
  <c r="U29" i="12"/>
  <c r="C30" i="12"/>
  <c r="G30" i="12"/>
  <c r="K30" i="12"/>
  <c r="O30" i="12"/>
  <c r="S30" i="12"/>
  <c r="W30" i="12"/>
  <c r="E31" i="12"/>
  <c r="I31" i="12"/>
  <c r="M31" i="12"/>
  <c r="Q31" i="12"/>
  <c r="U31" i="12"/>
  <c r="C32" i="12"/>
  <c r="G32" i="12"/>
  <c r="K32" i="12"/>
  <c r="W14" i="12"/>
  <c r="I15" i="12"/>
  <c r="Q15" i="12"/>
  <c r="C16" i="12"/>
  <c r="K16" i="12"/>
  <c r="S16" i="12"/>
  <c r="E17" i="12"/>
  <c r="M17" i="12"/>
  <c r="U17" i="12"/>
  <c r="G18" i="12"/>
  <c r="O18" i="12"/>
  <c r="W18" i="12"/>
  <c r="I19" i="12"/>
  <c r="N19" i="12"/>
  <c r="R19" i="12"/>
  <c r="V19" i="12"/>
  <c r="D20" i="12"/>
  <c r="H20" i="12"/>
  <c r="L20" i="12"/>
  <c r="P20" i="12"/>
  <c r="T20" i="12"/>
  <c r="X20" i="12"/>
  <c r="F21" i="12"/>
  <c r="J21" i="12"/>
  <c r="N21" i="12"/>
  <c r="R21" i="12"/>
  <c r="V21" i="12"/>
  <c r="D22" i="12"/>
  <c r="H22" i="12"/>
  <c r="L22" i="12"/>
  <c r="P22" i="12"/>
  <c r="T22" i="12"/>
  <c r="X22" i="12"/>
  <c r="F23" i="12"/>
  <c r="J23" i="12"/>
  <c r="N23" i="12"/>
  <c r="R23" i="12"/>
  <c r="V23" i="12"/>
  <c r="D24" i="12"/>
  <c r="H24" i="12"/>
  <c r="L24" i="12"/>
  <c r="P24" i="12"/>
  <c r="T24" i="12"/>
  <c r="X24" i="12"/>
  <c r="F25" i="12"/>
  <c r="J25" i="12"/>
  <c r="N25" i="12"/>
  <c r="R25" i="12"/>
  <c r="V25" i="12"/>
  <c r="D26" i="12"/>
  <c r="H26" i="12"/>
  <c r="L26" i="12"/>
  <c r="P26" i="12"/>
  <c r="T26" i="12"/>
  <c r="X26" i="12"/>
  <c r="F27" i="12"/>
  <c r="J27" i="12"/>
  <c r="N27" i="12"/>
  <c r="R27" i="12"/>
  <c r="V27" i="12"/>
  <c r="D28" i="12"/>
  <c r="H28" i="12"/>
  <c r="L28" i="12"/>
  <c r="P28" i="12"/>
  <c r="T28" i="12"/>
  <c r="X28" i="12"/>
  <c r="F29" i="12"/>
  <c r="J29" i="12"/>
  <c r="N29" i="12"/>
  <c r="R29" i="12"/>
  <c r="V29" i="12"/>
  <c r="D30" i="12"/>
  <c r="H30" i="12"/>
  <c r="L30" i="12"/>
  <c r="P30" i="12"/>
  <c r="T30" i="12"/>
  <c r="X30" i="12"/>
  <c r="F31" i="12"/>
  <c r="J31" i="12"/>
  <c r="N31" i="12"/>
  <c r="R31" i="12"/>
  <c r="V31" i="12"/>
  <c r="D32" i="12"/>
  <c r="H32" i="12"/>
  <c r="L32" i="12"/>
  <c r="S15" i="12"/>
  <c r="G17" i="12"/>
  <c r="Q18" i="12"/>
  <c r="S19" i="12"/>
  <c r="M20" i="12"/>
  <c r="G21" i="12"/>
  <c r="W21" i="12"/>
  <c r="Q22" i="12"/>
  <c r="K23" i="12"/>
  <c r="E24" i="12"/>
  <c r="U24" i="12"/>
  <c r="O25" i="12"/>
  <c r="I26" i="12"/>
  <c r="C27" i="12"/>
  <c r="S27" i="12"/>
  <c r="M28" i="12"/>
  <c r="G29" i="12"/>
  <c r="W29" i="12"/>
  <c r="Q30" i="12"/>
  <c r="K31" i="12"/>
  <c r="S31" i="12"/>
  <c r="E32" i="12"/>
  <c r="M32" i="12"/>
  <c r="Q32" i="12"/>
  <c r="U32" i="12"/>
  <c r="C33" i="12"/>
  <c r="G33" i="12"/>
  <c r="K33" i="12"/>
  <c r="O33" i="12"/>
  <c r="S33" i="12"/>
  <c r="W33" i="12"/>
  <c r="E34" i="12"/>
  <c r="I34" i="12"/>
  <c r="M34" i="12"/>
  <c r="Q34" i="12"/>
  <c r="U34" i="12"/>
  <c r="C35" i="12"/>
  <c r="G35" i="12"/>
  <c r="K35" i="12"/>
  <c r="O35" i="12"/>
  <c r="S35" i="12"/>
  <c r="W35" i="12"/>
  <c r="E36" i="12"/>
  <c r="I36" i="12"/>
  <c r="M36" i="12"/>
  <c r="Q36" i="12"/>
  <c r="U36" i="12"/>
  <c r="C37" i="12"/>
  <c r="G37" i="12"/>
  <c r="K37" i="12"/>
  <c r="O37" i="12"/>
  <c r="S37" i="12"/>
  <c r="W37" i="12"/>
  <c r="E38" i="12"/>
  <c r="I38" i="12"/>
  <c r="M38" i="12"/>
  <c r="Q38" i="12"/>
  <c r="U38" i="12"/>
  <c r="C39" i="12"/>
  <c r="G39" i="12"/>
  <c r="K39" i="12"/>
  <c r="O39" i="12"/>
  <c r="S39" i="12"/>
  <c r="W39" i="12"/>
  <c r="E40" i="12"/>
  <c r="I40" i="12"/>
  <c r="M40" i="12"/>
  <c r="Q40" i="12"/>
  <c r="U40" i="12"/>
  <c r="C41" i="12"/>
  <c r="G41" i="12"/>
  <c r="K41" i="12"/>
  <c r="O41" i="12"/>
  <c r="S41" i="12"/>
  <c r="W41" i="12"/>
  <c r="F3" i="12"/>
  <c r="J3" i="12"/>
  <c r="N3" i="12"/>
  <c r="R3" i="12"/>
  <c r="V3" i="12"/>
  <c r="E16" i="12"/>
  <c r="O17" i="12"/>
  <c r="C19" i="12"/>
  <c r="W19" i="12"/>
  <c r="Q20" i="12"/>
  <c r="K21" i="12"/>
  <c r="E22" i="12"/>
  <c r="U22" i="12"/>
  <c r="O23" i="12"/>
  <c r="I24" i="12"/>
  <c r="C25" i="12"/>
  <c r="S25" i="12"/>
  <c r="M26" i="12"/>
  <c r="G27" i="12"/>
  <c r="W27" i="12"/>
  <c r="Q28" i="12"/>
  <c r="K29" i="12"/>
  <c r="E30" i="12"/>
  <c r="U30" i="12"/>
  <c r="L31" i="12"/>
  <c r="T31" i="12"/>
  <c r="F32" i="12"/>
  <c r="N32" i="12"/>
  <c r="R32" i="12"/>
  <c r="V32" i="12"/>
  <c r="D33" i="12"/>
  <c r="H33" i="12"/>
  <c r="L33" i="12"/>
  <c r="P33" i="12"/>
  <c r="T33" i="12"/>
  <c r="X33" i="12"/>
  <c r="F34" i="12"/>
  <c r="J34" i="12"/>
  <c r="N34" i="12"/>
  <c r="R34" i="12"/>
  <c r="V34" i="12"/>
  <c r="D35" i="12"/>
  <c r="H35" i="12"/>
  <c r="L35" i="12"/>
  <c r="P35" i="12"/>
  <c r="T35" i="12"/>
  <c r="X35" i="12"/>
  <c r="F36" i="12"/>
  <c r="J36" i="12"/>
  <c r="N36" i="12"/>
  <c r="R36" i="12"/>
  <c r="V36" i="12"/>
  <c r="D37" i="12"/>
  <c r="H37" i="12"/>
  <c r="L37" i="12"/>
  <c r="P37" i="12"/>
  <c r="T37" i="12"/>
  <c r="X37" i="12"/>
  <c r="F38" i="12"/>
  <c r="J38" i="12"/>
  <c r="N38" i="12"/>
  <c r="R38" i="12"/>
  <c r="V38" i="12"/>
  <c r="D39" i="12"/>
  <c r="H39" i="12"/>
  <c r="L39" i="12"/>
  <c r="P39" i="12"/>
  <c r="T39" i="12"/>
  <c r="X39" i="12"/>
  <c r="F40" i="12"/>
  <c r="J40" i="12"/>
  <c r="N40" i="12"/>
  <c r="R40" i="12"/>
  <c r="V40" i="12"/>
  <c r="D41" i="12"/>
  <c r="H41" i="12"/>
  <c r="L41" i="12"/>
  <c r="P41" i="12"/>
  <c r="T41" i="12"/>
  <c r="X41" i="12"/>
  <c r="G3" i="12"/>
  <c r="K3" i="12"/>
  <c r="O3" i="12"/>
  <c r="S3" i="12"/>
  <c r="W3" i="12"/>
  <c r="K15" i="12"/>
  <c r="I18" i="12"/>
  <c r="I20" i="12"/>
  <c r="S21" i="12"/>
  <c r="G23" i="12"/>
  <c r="C15" i="12"/>
  <c r="M16" i="12"/>
  <c r="W17" i="12"/>
  <c r="K19" i="12"/>
  <c r="E20" i="12"/>
  <c r="U20" i="12"/>
  <c r="O21" i="12"/>
  <c r="I22" i="12"/>
  <c r="C23" i="12"/>
  <c r="S23" i="12"/>
  <c r="M24" i="12"/>
  <c r="G25" i="12"/>
  <c r="W25" i="12"/>
  <c r="Q26" i="12"/>
  <c r="K27" i="12"/>
  <c r="E28" i="12"/>
  <c r="U28" i="12"/>
  <c r="O29" i="12"/>
  <c r="I30" i="12"/>
  <c r="C31" i="12"/>
  <c r="O31" i="12"/>
  <c r="W31" i="12"/>
  <c r="I32" i="12"/>
  <c r="O32" i="12"/>
  <c r="S32" i="12"/>
  <c r="W32" i="12"/>
  <c r="E33" i="12"/>
  <c r="I33" i="12"/>
  <c r="M33" i="12"/>
  <c r="Q33" i="12"/>
  <c r="U33" i="12"/>
  <c r="C34" i="12"/>
  <c r="G34" i="12"/>
  <c r="K34" i="12"/>
  <c r="O34" i="12"/>
  <c r="S34" i="12"/>
  <c r="W34" i="12"/>
  <c r="E35" i="12"/>
  <c r="I35" i="12"/>
  <c r="M35" i="12"/>
  <c r="Q35" i="12"/>
  <c r="U35" i="12"/>
  <c r="C36" i="12"/>
  <c r="G36" i="12"/>
  <c r="K36" i="12"/>
  <c r="O36" i="12"/>
  <c r="S36" i="12"/>
  <c r="W36" i="12"/>
  <c r="E37" i="12"/>
  <c r="I37" i="12"/>
  <c r="M37" i="12"/>
  <c r="Q37" i="12"/>
  <c r="U37" i="12"/>
  <c r="C38" i="12"/>
  <c r="G38" i="12"/>
  <c r="K38" i="12"/>
  <c r="O38" i="12"/>
  <c r="S38" i="12"/>
  <c r="W38" i="12"/>
  <c r="E39" i="12"/>
  <c r="I39" i="12"/>
  <c r="M39" i="12"/>
  <c r="Q39" i="12"/>
  <c r="U39" i="12"/>
  <c r="C40" i="12"/>
  <c r="G40" i="12"/>
  <c r="K40" i="12"/>
  <c r="O40" i="12"/>
  <c r="S40" i="12"/>
  <c r="W40" i="12"/>
  <c r="E41" i="12"/>
  <c r="I41" i="12"/>
  <c r="M41" i="12"/>
  <c r="Q41" i="12"/>
  <c r="U41" i="12"/>
  <c r="D3" i="12"/>
  <c r="H3" i="12"/>
  <c r="L3" i="12"/>
  <c r="P3" i="12"/>
  <c r="T3" i="12"/>
  <c r="X3" i="12"/>
  <c r="U16" i="12"/>
  <c r="O19" i="12"/>
  <c r="C21" i="12"/>
  <c r="M22" i="12"/>
  <c r="W23" i="12"/>
  <c r="E26" i="12"/>
  <c r="C29" i="12"/>
  <c r="P31" i="12"/>
  <c r="T32" i="12"/>
  <c r="N33" i="12"/>
  <c r="H34" i="12"/>
  <c r="X34" i="12"/>
  <c r="R35" i="12"/>
  <c r="L36" i="12"/>
  <c r="F37" i="12"/>
  <c r="V37" i="12"/>
  <c r="P38" i="12"/>
  <c r="J39" i="12"/>
  <c r="D40" i="12"/>
  <c r="T40" i="12"/>
  <c r="N41" i="12"/>
  <c r="I3" i="12"/>
  <c r="C3" i="12"/>
  <c r="U26" i="12"/>
  <c r="S29" i="12"/>
  <c r="X31" i="12"/>
  <c r="X32" i="12"/>
  <c r="R33" i="12"/>
  <c r="L34" i="12"/>
  <c r="F35" i="12"/>
  <c r="V35" i="12"/>
  <c r="P36" i="12"/>
  <c r="J37" i="12"/>
  <c r="D38" i="12"/>
  <c r="T38" i="12"/>
  <c r="N39" i="12"/>
  <c r="H40" i="12"/>
  <c r="X40" i="12"/>
  <c r="R41" i="12"/>
  <c r="M3" i="12"/>
  <c r="I28" i="12"/>
  <c r="P32" i="12"/>
  <c r="D34" i="12"/>
  <c r="N35" i="12"/>
  <c r="X36" i="12"/>
  <c r="L38" i="12"/>
  <c r="V39" i="12"/>
  <c r="J41" i="12"/>
  <c r="U3" i="12"/>
  <c r="Q24" i="12"/>
  <c r="O27" i="12"/>
  <c r="M30" i="12"/>
  <c r="J32" i="12"/>
  <c r="F33" i="12"/>
  <c r="V33" i="12"/>
  <c r="P34" i="12"/>
  <c r="J35" i="12"/>
  <c r="D36" i="12"/>
  <c r="T36" i="12"/>
  <c r="N37" i="12"/>
  <c r="H38" i="12"/>
  <c r="X38" i="12"/>
  <c r="R39" i="12"/>
  <c r="L40" i="12"/>
  <c r="F41" i="12"/>
  <c r="V41" i="12"/>
  <c r="Q3" i="12"/>
  <c r="K25" i="12"/>
  <c r="G31" i="12"/>
  <c r="J33" i="12"/>
  <c r="T34" i="12"/>
  <c r="H36" i="12"/>
  <c r="R37" i="12"/>
  <c r="F39" i="12"/>
  <c r="P40" i="12"/>
  <c r="E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 Demant Hansen</author>
  </authors>
  <commentList>
    <comment ref="C14" authorId="0" shapeId="0" xr:uid="{64090F92-A9CF-4889-AD8C-2F159199E8B4}">
      <text>
        <r>
          <rPr>
            <b/>
            <sz val="9"/>
            <color indexed="81"/>
            <rFont val="Tahoma"/>
            <family val="2"/>
          </rPr>
          <t xml:space="preserve">HDH: </t>
        </r>
        <r>
          <rPr>
            <sz val="8"/>
            <color indexed="81"/>
            <rFont val="Tahoma"/>
            <family val="2"/>
          </rPr>
          <t>Recidual measured after injection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 shapeId="0" xr:uid="{FD59D3F6-9A2A-4F00-A361-6238DA8036BB}">
      <text>
        <r>
          <rPr>
            <b/>
            <sz val="9"/>
            <color indexed="81"/>
            <rFont val="Tahoma"/>
            <family val="2"/>
          </rPr>
          <t xml:space="preserve">HDH: </t>
        </r>
        <r>
          <rPr>
            <sz val="8"/>
            <color indexed="81"/>
            <rFont val="Tahoma"/>
            <family val="2"/>
          </rPr>
          <t>Recidual measured after injection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 xr:uid="{000D6160-7B85-4C90-ABF9-BF087F930360}">
      <text>
        <r>
          <rPr>
            <b/>
            <sz val="9"/>
            <color indexed="81"/>
            <rFont val="Tahoma"/>
            <family val="2"/>
          </rPr>
          <t xml:space="preserve">HDH: </t>
        </r>
        <r>
          <rPr>
            <sz val="8"/>
            <color indexed="81"/>
            <rFont val="Tahoma"/>
            <family val="2"/>
          </rPr>
          <t>Recidual measured after injection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4" authorId="0" shapeId="0" xr:uid="{835F769F-DF04-4004-B859-6CE6878AD9B6}">
      <text>
        <r>
          <rPr>
            <b/>
            <sz val="9"/>
            <color indexed="81"/>
            <rFont val="Tahoma"/>
            <family val="2"/>
          </rPr>
          <t xml:space="preserve">HDH: </t>
        </r>
        <r>
          <rPr>
            <sz val="8"/>
            <color indexed="81"/>
            <rFont val="Tahoma"/>
            <family val="2"/>
          </rPr>
          <t>Recidual measured after injection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C2CB579-1C1E-4EB2-B84E-B919DC773E6A}">
      <text>
        <r>
          <rPr>
            <b/>
            <sz val="9"/>
            <color indexed="81"/>
            <rFont val="Tahoma"/>
            <family val="2"/>
          </rPr>
          <t xml:space="preserve">HDH: </t>
        </r>
        <r>
          <rPr>
            <sz val="8"/>
            <color indexed="81"/>
            <rFont val="Tahoma"/>
            <family val="2"/>
          </rPr>
          <t>Recidual measured after injection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" authorId="0" shapeId="0" xr:uid="{B85831F8-3374-4391-8C9D-15066F9A48D1}">
      <text>
        <r>
          <rPr>
            <b/>
            <sz val="9"/>
            <color indexed="81"/>
            <rFont val="Tahoma"/>
            <family val="2"/>
          </rPr>
          <t xml:space="preserve">HDH: </t>
        </r>
        <r>
          <rPr>
            <sz val="8"/>
            <color indexed="81"/>
            <rFont val="Tahoma"/>
            <family val="2"/>
          </rPr>
          <t>Recidual measured after injection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0" shapeId="0" xr:uid="{F566623B-BCEE-4F7E-84EA-203C686448E1}">
      <text>
        <r>
          <rPr>
            <b/>
            <sz val="9"/>
            <color indexed="81"/>
            <rFont val="Tahoma"/>
            <family val="2"/>
          </rPr>
          <t xml:space="preserve">HDH: </t>
        </r>
        <r>
          <rPr>
            <sz val="8"/>
            <color indexed="81"/>
            <rFont val="Tahoma"/>
            <family val="2"/>
          </rPr>
          <t>Recidual measured after injection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8" authorId="0" shapeId="0" xr:uid="{FE3E3C66-D483-4E3F-B0B2-1523A204AE0D}">
      <text>
        <r>
          <rPr>
            <b/>
            <sz val="9"/>
            <color indexed="81"/>
            <rFont val="Tahoma"/>
            <family val="2"/>
          </rPr>
          <t xml:space="preserve">HDH: </t>
        </r>
        <r>
          <rPr>
            <sz val="8"/>
            <color indexed="81"/>
            <rFont val="Tahoma"/>
            <family val="2"/>
          </rPr>
          <t>Recidual measured after injection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<sst xmlns="http://schemas.openxmlformats.org/spreadsheetml/2006/main" count="3478" uniqueCount="214">
  <si>
    <t>start[seconds]</t>
  </si>
  <si>
    <t>Group</t>
  </si>
  <si>
    <t>Accumbens_l_o</t>
  </si>
  <si>
    <t>Accumbens_r_o</t>
  </si>
  <si>
    <t>Amygdala_l_o</t>
  </si>
  <si>
    <t>Amygdala_r_o</t>
  </si>
  <si>
    <t>Striatum_l_o</t>
  </si>
  <si>
    <t>Striatum_r_o</t>
  </si>
  <si>
    <t>AuditoryCortex_l_o</t>
  </si>
  <si>
    <t>AuditoryCortex_r_o</t>
  </si>
  <si>
    <t>CingulateCortex_l_o</t>
  </si>
  <si>
    <t>CingulateCortex_r_o</t>
  </si>
  <si>
    <t>EntorhinalCortex_l_o</t>
  </si>
  <si>
    <t>EntorhinalCortex_r_o</t>
  </si>
  <si>
    <t>FrontalAssociationCortex_l_o</t>
  </si>
  <si>
    <t>FrontalAssociationCortex_r_o</t>
  </si>
  <si>
    <t>InsularCortex_l_o</t>
  </si>
  <si>
    <t>InsularCortex_r_o</t>
  </si>
  <si>
    <t>MedialPrefrontalCortex_l_o</t>
  </si>
  <si>
    <t>MedialPrefrontalCortex_r_o</t>
  </si>
  <si>
    <t>MotorCortex_l_o</t>
  </si>
  <si>
    <t>MotorCortex_r_o</t>
  </si>
  <si>
    <t>OrbitofrontalCortexl_l_o</t>
  </si>
  <si>
    <t>OrbitofrontalCortex_r_o</t>
  </si>
  <si>
    <t>ParACortex_l_o</t>
  </si>
  <si>
    <t>ParACortex_r_o</t>
  </si>
  <si>
    <t>RetrosplenialCortex_l_o</t>
  </si>
  <si>
    <t>RetrosplenialCortex_r_o</t>
  </si>
  <si>
    <t>SomatosensoryCortex_l_o</t>
  </si>
  <si>
    <t>SomatosensoryCortex_r_o</t>
  </si>
  <si>
    <t>VisualCortex_l_o</t>
  </si>
  <si>
    <t>VisualCortex_r_o</t>
  </si>
  <si>
    <t>HippocampusAnteroDorsal_l_o</t>
  </si>
  <si>
    <t>HippocampusAnteroDorsal_r_o</t>
  </si>
  <si>
    <t>HippocampusPosterior_l_o</t>
  </si>
  <si>
    <t>HippocampusPosterior_r_o</t>
  </si>
  <si>
    <t>Hypothalamus_l_o</t>
  </si>
  <si>
    <t>Hypothalamus_r_o</t>
  </si>
  <si>
    <t>Olfactory_l_o</t>
  </si>
  <si>
    <t>Olfactory_r_o</t>
  </si>
  <si>
    <t>ColliculusSuperior_l_o</t>
  </si>
  <si>
    <t>ColliculusSuperior_r_o</t>
  </si>
  <si>
    <t>Midbrain_l_o</t>
  </si>
  <si>
    <t>Midbrain_r_o</t>
  </si>
  <si>
    <t>VentralTegmentalArea_l_o</t>
  </si>
  <si>
    <t>VentralTegmentalArea_r_o</t>
  </si>
  <si>
    <t>ColliculusInferior_l_o</t>
  </si>
  <si>
    <t>ColliculusInferior_r_o</t>
  </si>
  <si>
    <t>Thalamus_l_o</t>
  </si>
  <si>
    <t>Thalamus_r_o</t>
  </si>
  <si>
    <t>Pituitary_o</t>
  </si>
  <si>
    <t>Cerebellum-blood_o</t>
  </si>
  <si>
    <t>CentralCanal-PAG_o</t>
  </si>
  <si>
    <t>Pons_o</t>
  </si>
  <si>
    <t>Septum_o</t>
  </si>
  <si>
    <t>Medulla_o</t>
  </si>
  <si>
    <t>Mid frame (seconds)</t>
  </si>
  <si>
    <t>AIF</t>
  </si>
  <si>
    <t>Activity (MBq)</t>
  </si>
  <si>
    <t>Time (tt:mm)</t>
  </si>
  <si>
    <t>Rest activity</t>
  </si>
  <si>
    <t>Correction:</t>
  </si>
  <si>
    <t>Time delay:</t>
  </si>
  <si>
    <t>tt:mm:ss</t>
  </si>
  <si>
    <t>Injected activity:</t>
  </si>
  <si>
    <t>MBq</t>
  </si>
  <si>
    <t>Injection scheme</t>
  </si>
  <si>
    <t>Date</t>
  </si>
  <si>
    <t>(yyyy-mm-dd)</t>
  </si>
  <si>
    <t>-</t>
  </si>
  <si>
    <t>Radioligand</t>
  </si>
  <si>
    <t>[11C]UCBJ</t>
  </si>
  <si>
    <t>Time of injection</t>
  </si>
  <si>
    <t>Molecular weight</t>
  </si>
  <si>
    <t>(free base)</t>
  </si>
  <si>
    <t>Synthesis nr:</t>
  </si>
  <si>
    <t>(HCl salt)</t>
  </si>
  <si>
    <t>Isotope</t>
  </si>
  <si>
    <t>11C</t>
  </si>
  <si>
    <t>T½ isotop</t>
  </si>
  <si>
    <t>min</t>
  </si>
  <si>
    <t>Insert the measured values:</t>
  </si>
  <si>
    <t>Molar activity</t>
  </si>
  <si>
    <t>GBq/umol</t>
  </si>
  <si>
    <t xml:space="preserve"> @ EOS</t>
  </si>
  <si>
    <t>tt:mm</t>
  </si>
  <si>
    <t>Specific activitet @ TOI</t>
  </si>
  <si>
    <t>Injected mass</t>
  </si>
  <si>
    <t>nmol</t>
  </si>
  <si>
    <t>ug</t>
  </si>
  <si>
    <t>SUV scaling factor</t>
  </si>
  <si>
    <t>UCB-200207-2</t>
  </si>
  <si>
    <t>18 Carry OHDA</t>
  </si>
  <si>
    <t>weight</t>
  </si>
  <si>
    <t>10 Dun OHDA</t>
  </si>
  <si>
    <t>6 Butner Veh</t>
  </si>
  <si>
    <t>8 Mebane Veh</t>
  </si>
  <si>
    <t>end[kBq/cc]</t>
  </si>
  <si>
    <t>36 Justice OHDA</t>
  </si>
  <si>
    <t>12 Auburn OHDA</t>
  </si>
  <si>
    <t>20 Knightdale Veh</t>
  </si>
  <si>
    <t>16 Neuse Veh</t>
  </si>
  <si>
    <t>Cerebellum_NewBig</t>
  </si>
  <si>
    <t>Cerebellum_NewSmall</t>
  </si>
  <si>
    <t>DMS_New_r</t>
  </si>
  <si>
    <t>DMS_New_l</t>
  </si>
  <si>
    <t>VLS_New_r</t>
  </si>
  <si>
    <t>VLS_New_l</t>
  </si>
  <si>
    <t>cerebellum whole</t>
  </si>
  <si>
    <t>time.seconds.</t>
  </si>
  <si>
    <t>Striatum.L</t>
  </si>
  <si>
    <t>Striatum.R</t>
  </si>
  <si>
    <t>mPFC.R</t>
  </si>
  <si>
    <t>mPFC.L</t>
  </si>
  <si>
    <t>oFC.L</t>
  </si>
  <si>
    <t>oFC.R</t>
  </si>
  <si>
    <t>Midbrain.L</t>
  </si>
  <si>
    <t>Midbrain.R</t>
  </si>
  <si>
    <t>VTA.L</t>
  </si>
  <si>
    <t>VTA.R</t>
  </si>
  <si>
    <t>DMS.R</t>
  </si>
  <si>
    <t>DMS.L</t>
  </si>
  <si>
    <t>VLS.R</t>
  </si>
  <si>
    <t>VLS.L</t>
  </si>
  <si>
    <t>NAC.L</t>
  </si>
  <si>
    <t>NAC.R</t>
  </si>
  <si>
    <t>ACC.L</t>
  </si>
  <si>
    <t>ACC.R</t>
  </si>
  <si>
    <t>MCortex.L</t>
  </si>
  <si>
    <t>MCortex.R</t>
  </si>
  <si>
    <t>Thal.L</t>
  </si>
  <si>
    <t>Thal.R</t>
  </si>
  <si>
    <t>end.kBq.ml</t>
  </si>
  <si>
    <t>OHDA</t>
  </si>
  <si>
    <t>Saline</t>
  </si>
  <si>
    <t>AUC</t>
  </si>
  <si>
    <t>Vt</t>
  </si>
  <si>
    <t>#FILE</t>
  </si>
  <si>
    <t>REGION</t>
  </si>
  <si>
    <t>MODEL</t>
  </si>
  <si>
    <t>vB</t>
  </si>
  <si>
    <t>COV</t>
  </si>
  <si>
    <t>K1</t>
  </si>
  <si>
    <t>k2</t>
  </si>
  <si>
    <t>DOF</t>
  </si>
  <si>
    <t>SumSquared</t>
  </si>
  <si>
    <t>ChiSquare</t>
  </si>
  <si>
    <t>AIC</t>
  </si>
  <si>
    <t>SC</t>
  </si>
  <si>
    <t>MSC</t>
  </si>
  <si>
    <t>R2</t>
  </si>
  <si>
    <t>Sy.x</t>
  </si>
  <si>
    <t>Runs test</t>
  </si>
  <si>
    <t>#UNITS</t>
  </si>
  <si>
    <t xml:space="preserve"> </t>
  </si>
  <si>
    <t>%</t>
  </si>
  <si>
    <t>ml/ccm/min</t>
  </si>
  <si>
    <t>1/min</t>
  </si>
  <si>
    <t>ml/ccm</t>
  </si>
  <si>
    <t>1 Tissue Compartment</t>
  </si>
  <si>
    <t>---</t>
  </si>
  <si>
    <t>/indirect/data1/Nakul/OHDA.paper.NRR.FDG/Data PMOD 60 min/ucbj001_r01/r01.km</t>
  </si>
  <si>
    <t>/indirect/data1/Nakul/OHDA.paper.NRR.FDG/Data PMOD 60 min/ucbj002_r02/r02.km</t>
  </si>
  <si>
    <t>/indirect/data1/Nakul/OHDA.paper.NRR.FDG/Data PMOD 60 min/ucbj003_r03/r03.km</t>
  </si>
  <si>
    <t>/indirect/data1/Nakul/OHDA.paper.NRR.FDG/Data PMOD 60 min/ucbj004_r04/r04.km</t>
  </si>
  <si>
    <t>/indirect/data1/Nakul/OHDA.paper.NRR.FDG/Data PMOD 60 min/ucbj005_r05/r05.km</t>
  </si>
  <si>
    <t>/indirect/data1/Nakul/OHDA.paper.NRR.FDG/Data PMOD 60 min/ucbj006_r06/r06.km</t>
  </si>
  <si>
    <t>/indirect/data1/Nakul/OHDA.paper.NRR.FDG/Data PMOD 60 min/ucbj007_r07/r07.km</t>
  </si>
  <si>
    <t>/indirect/data1/Nakul/OHDA.paper.NRR.FDG/Data PMOD 60 min/ucbj008_r08/r08.km</t>
  </si>
  <si>
    <t>k3</t>
  </si>
  <si>
    <t>k4</t>
  </si>
  <si>
    <t>Vs</t>
  </si>
  <si>
    <t>K1/k2</t>
  </si>
  <si>
    <t>k3/k4</t>
  </si>
  <si>
    <t>Flux</t>
  </si>
  <si>
    <t>2 Tissue Compartments</t>
  </si>
  <si>
    <t>Rat02 1TCM</t>
  </si>
  <si>
    <t>NAC.LModel</t>
  </si>
  <si>
    <t>NAC.RModel</t>
  </si>
  <si>
    <t>Striatum.LModel</t>
  </si>
  <si>
    <t>Striatum.RModel</t>
  </si>
  <si>
    <t>ACC.LModel</t>
  </si>
  <si>
    <t>ACC.RModel</t>
  </si>
  <si>
    <t>mPFC.LModel</t>
  </si>
  <si>
    <t>mPFC.RModel</t>
  </si>
  <si>
    <t>MCortex.LModel</t>
  </si>
  <si>
    <t>MCortex.RModel</t>
  </si>
  <si>
    <t>oFC.LModel</t>
  </si>
  <si>
    <t>oFC.RModel</t>
  </si>
  <si>
    <t>Midbrain.LModel</t>
  </si>
  <si>
    <t>Midbrain.RModel</t>
  </si>
  <si>
    <t>VTA.LModel</t>
  </si>
  <si>
    <t>VTA.RModel</t>
  </si>
  <si>
    <t>Thal.LModel</t>
  </si>
  <si>
    <t>Thal.RModel</t>
  </si>
  <si>
    <t>DMS.RModel</t>
  </si>
  <si>
    <t>DMS.LModel</t>
  </si>
  <si>
    <t>VLS.RModel</t>
  </si>
  <si>
    <t>VLS.LModel</t>
  </si>
  <si>
    <t>Rat02 2TCM</t>
  </si>
  <si>
    <t>Rat08 1TCM</t>
  </si>
  <si>
    <t>Rat08 2TCM</t>
  </si>
  <si>
    <t>VT (1TCM)</t>
  </si>
  <si>
    <t>K1 (1TCM)</t>
  </si>
  <si>
    <t>IDIF</t>
  </si>
  <si>
    <t>Average mass</t>
  </si>
  <si>
    <t>Average cocentration</t>
  </si>
  <si>
    <t>Injected activity</t>
  </si>
  <si>
    <t>k2 (1TCM)</t>
  </si>
  <si>
    <t>AIC (1TCM)</t>
  </si>
  <si>
    <t xml:space="preserve">LH </t>
  </si>
  <si>
    <t>RH</t>
  </si>
  <si>
    <t>LH</t>
  </si>
  <si>
    <t>Hippocampus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</si>
</sst>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6" fillId="0" borderId="0" xfId="1" applyFont="1"/>
    <xf numFmtId="0" fontId="2" fillId="0" borderId="0" xfId="1" applyFont="1"/>
    <xf numFmtId="0" fontId="7" fillId="0" borderId="0" xfId="1" applyFont="1"/>
    <xf numFmtId="166" fontId="2" fillId="4" borderId="0" xfId="1" applyNumberFormat="1" applyFont="1" applyFill="1" applyAlignment="1">
      <alignment horizontal="center"/>
    </xf>
    <xf numFmtId="20" fontId="2" fillId="0" borderId="0" xfId="1" applyNumberFormat="1" applyFont="1"/>
    <xf numFmtId="0" fontId="2" fillId="4" borderId="0" xfId="1" applyFont="1" applyFill="1" applyAlignment="1">
      <alignment horizontal="center"/>
    </xf>
    <xf numFmtId="0" fontId="2" fillId="4" borderId="0" xfId="1" applyFont="1" applyFill="1"/>
    <xf numFmtId="21" fontId="2" fillId="4" borderId="0" xfId="1" applyNumberFormat="1" applyFont="1" applyFill="1" applyAlignment="1">
      <alignment horizontal="center"/>
    </xf>
    <xf numFmtId="21" fontId="2" fillId="4" borderId="0" xfId="1" applyNumberFormat="1" applyFont="1" applyFill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0" fontId="2" fillId="2" borderId="1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8" fillId="0" borderId="0" xfId="1" applyFont="1"/>
    <xf numFmtId="165" fontId="2" fillId="0" borderId="0" xfId="1" applyNumberFormat="1" applyFont="1"/>
    <xf numFmtId="21" fontId="2" fillId="0" borderId="0" xfId="1" applyNumberFormat="1" applyFont="1"/>
    <xf numFmtId="1" fontId="2" fillId="0" borderId="0" xfId="1" applyNumberFormat="1" applyFont="1"/>
    <xf numFmtId="0" fontId="2" fillId="0" borderId="2" xfId="1" applyFont="1" applyBorder="1"/>
    <xf numFmtId="2" fontId="2" fillId="3" borderId="0" xfId="1" applyNumberFormat="1" applyFont="1" applyFill="1"/>
    <xf numFmtId="0" fontId="2" fillId="0" borderId="0" xfId="1" applyFont="1" applyAlignment="1">
      <alignment horizontal="center"/>
    </xf>
    <xf numFmtId="0" fontId="2" fillId="0" borderId="0" xfId="1" applyFont="1" applyBorder="1"/>
    <xf numFmtId="0" fontId="2" fillId="0" borderId="0" xfId="1" applyFont="1" applyFill="1"/>
    <xf numFmtId="0" fontId="2" fillId="5" borderId="0" xfId="1" applyFont="1" applyFill="1"/>
    <xf numFmtId="1" fontId="2" fillId="3" borderId="0" xfId="1" applyNumberFormat="1" applyFont="1" applyFill="1" applyBorder="1"/>
    <xf numFmtId="0" fontId="0" fillId="5" borderId="0" xfId="0" applyFill="1"/>
    <xf numFmtId="0" fontId="2" fillId="5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/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16" fontId="0" fillId="0" borderId="0" xfId="0" applyNumberFormat="1"/>
    <xf numFmtId="2" fontId="0" fillId="0" borderId="0" xfId="0" applyNumberFormat="1"/>
    <xf numFmtId="0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/>
    <xf numFmtId="0" fontId="1" fillId="0" borderId="0" xfId="0" applyFont="1" applyFill="1" applyAlignment="1">
      <alignment vertical="center"/>
    </xf>
    <xf numFmtId="2" fontId="2" fillId="0" borderId="0" xfId="1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B0159EF2-9A2D-419B-9425-136B6D76B7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D394-3794-4E5C-8AE3-AFCD4A8764E7}">
  <dimension ref="A1:L36"/>
  <sheetViews>
    <sheetView workbookViewId="0">
      <selection activeCell="H38" sqref="H38"/>
    </sheetView>
  </sheetViews>
  <sheetFormatPr defaultRowHeight="15" x14ac:dyDescent="0.25"/>
  <cols>
    <col min="1" max="1" width="14.42578125" customWidth="1"/>
    <col min="6" max="6" width="18.28515625" customWidth="1"/>
  </cols>
  <sheetData>
    <row r="1" spans="1:12" x14ac:dyDescent="0.25">
      <c r="A1" s="27" t="s">
        <v>94</v>
      </c>
      <c r="B1" s="6" t="s">
        <v>93</v>
      </c>
      <c r="C1" s="24">
        <v>0.25</v>
      </c>
      <c r="D1" s="5">
        <v>1</v>
      </c>
      <c r="E1" s="5"/>
    </row>
    <row r="2" spans="1:12" x14ac:dyDescent="0.25">
      <c r="D2" s="5"/>
      <c r="E2" s="5"/>
    </row>
    <row r="6" spans="1:12" x14ac:dyDescent="0.25">
      <c r="A6" s="27" t="s">
        <v>99</v>
      </c>
      <c r="B6" s="6" t="s">
        <v>93</v>
      </c>
      <c r="C6" s="24">
        <v>0.248</v>
      </c>
      <c r="D6">
        <v>2</v>
      </c>
    </row>
    <row r="11" spans="1:12" x14ac:dyDescent="0.25">
      <c r="A11" s="27" t="s">
        <v>92</v>
      </c>
      <c r="B11" s="6" t="s">
        <v>93</v>
      </c>
      <c r="C11" s="24">
        <v>0.222</v>
      </c>
      <c r="D11">
        <v>3</v>
      </c>
      <c r="K11" s="5"/>
      <c r="L11" s="5"/>
    </row>
    <row r="12" spans="1:12" x14ac:dyDescent="0.25">
      <c r="K12" s="5"/>
      <c r="L12" s="5"/>
    </row>
    <row r="16" spans="1:12" x14ac:dyDescent="0.25">
      <c r="A16" s="27" t="s">
        <v>98</v>
      </c>
      <c r="B16" s="6" t="s">
        <v>93</v>
      </c>
      <c r="C16" s="24">
        <v>0.22800000000000001</v>
      </c>
      <c r="D16">
        <v>4</v>
      </c>
    </row>
    <row r="21" spans="1:4" x14ac:dyDescent="0.25">
      <c r="A21" s="27" t="s">
        <v>95</v>
      </c>
      <c r="B21" s="6" t="s">
        <v>93</v>
      </c>
      <c r="C21" s="24">
        <v>0.25800000000000001</v>
      </c>
      <c r="D21">
        <v>5</v>
      </c>
    </row>
    <row r="26" spans="1:4" x14ac:dyDescent="0.25">
      <c r="A26" s="27" t="s">
        <v>96</v>
      </c>
      <c r="B26" s="6" t="s">
        <v>93</v>
      </c>
      <c r="C26" s="24">
        <v>0.22900000000000001</v>
      </c>
      <c r="D26">
        <v>6</v>
      </c>
    </row>
    <row r="31" spans="1:4" x14ac:dyDescent="0.25">
      <c r="A31" s="27" t="s">
        <v>101</v>
      </c>
      <c r="B31" s="6" t="s">
        <v>93</v>
      </c>
      <c r="C31" s="24">
        <v>0.24099999999999999</v>
      </c>
      <c r="D31">
        <v>7</v>
      </c>
    </row>
    <row r="36" spans="1:4" x14ac:dyDescent="0.25">
      <c r="A36" s="27" t="s">
        <v>100</v>
      </c>
      <c r="B36" s="6" t="s">
        <v>93</v>
      </c>
      <c r="C36" s="24">
        <v>0.24099999999999999</v>
      </c>
      <c r="D36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5A54-3243-47AA-A8B2-951256EC757A}">
  <dimension ref="A1:AC167"/>
  <sheetViews>
    <sheetView topLeftCell="A115" zoomScale="70" zoomScaleNormal="70" workbookViewId="0">
      <selection activeCell="AC129" sqref="AC129:AC167"/>
    </sheetView>
  </sheetViews>
  <sheetFormatPr defaultRowHeight="15" x14ac:dyDescent="0.25"/>
  <sheetData>
    <row r="1" spans="1:29" x14ac:dyDescent="0.25">
      <c r="A1" s="31">
        <v>5</v>
      </c>
    </row>
    <row r="2" spans="1:29" x14ac:dyDescent="0.25">
      <c r="A2" t="s">
        <v>109</v>
      </c>
      <c r="B2" t="s">
        <v>132</v>
      </c>
      <c r="C2" t="s">
        <v>124</v>
      </c>
      <c r="D2" t="s">
        <v>125</v>
      </c>
      <c r="E2" t="s">
        <v>110</v>
      </c>
      <c r="F2" t="s">
        <v>111</v>
      </c>
      <c r="G2" t="s">
        <v>126</v>
      </c>
      <c r="H2" t="s">
        <v>127</v>
      </c>
      <c r="I2" t="s">
        <v>113</v>
      </c>
      <c r="J2" t="s">
        <v>112</v>
      </c>
      <c r="K2" t="s">
        <v>128</v>
      </c>
      <c r="L2" t="s">
        <v>129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130</v>
      </c>
      <c r="T2" t="s">
        <v>131</v>
      </c>
      <c r="U2" t="s">
        <v>120</v>
      </c>
      <c r="V2" t="s">
        <v>121</v>
      </c>
      <c r="W2" t="s">
        <v>122</v>
      </c>
      <c r="X2" t="s">
        <v>123</v>
      </c>
      <c r="AA2" t="s">
        <v>109</v>
      </c>
      <c r="AB2" t="s">
        <v>132</v>
      </c>
      <c r="AC2" s="32" t="s">
        <v>57</v>
      </c>
    </row>
    <row r="3" spans="1:29" x14ac:dyDescent="0.25">
      <c r="A3">
        <v>0</v>
      </c>
      <c r="B3">
        <v>10</v>
      </c>
      <c r="C3" s="1">
        <v>0.219136848593912</v>
      </c>
      <c r="D3" s="1">
        <v>3.2631457835957697E-5</v>
      </c>
      <c r="E3">
        <v>0.817580105150855</v>
      </c>
      <c r="F3" s="1">
        <v>0.20678860907123101</v>
      </c>
      <c r="G3" s="1">
        <v>9.4952845275282198E-7</v>
      </c>
      <c r="H3" s="1">
        <v>9.4960057461894301E-7</v>
      </c>
      <c r="I3" s="1">
        <v>5.2789362266857603E-7</v>
      </c>
      <c r="J3" s="1">
        <v>5.2506128425488695E-7</v>
      </c>
      <c r="K3" s="1">
        <v>4.2564884150162998E-4</v>
      </c>
      <c r="L3" s="1">
        <v>7.62130354380285E-6</v>
      </c>
      <c r="M3">
        <v>0.26767608262715697</v>
      </c>
      <c r="N3" s="1">
        <v>8.0533903881147301E-7</v>
      </c>
      <c r="O3" s="1">
        <v>-2.18925477736674E-7</v>
      </c>
      <c r="P3" s="1">
        <v>3.30090645152793E-8</v>
      </c>
      <c r="Q3" s="1">
        <v>-2.05249900400194E-7</v>
      </c>
      <c r="R3" s="1">
        <v>3.1230364474782802E-3</v>
      </c>
      <c r="S3" s="1">
        <v>4.3224327314171099E-2</v>
      </c>
      <c r="T3" s="1">
        <v>1.90596771517608E-3</v>
      </c>
      <c r="U3" s="1">
        <v>1.2102464691526499E-6</v>
      </c>
      <c r="V3">
        <v>0.33151136670703402</v>
      </c>
      <c r="W3" s="1">
        <v>1.8595237820426699E-5</v>
      </c>
      <c r="X3">
        <v>2.3458001330078799</v>
      </c>
      <c r="AA3">
        <v>0</v>
      </c>
      <c r="AB3">
        <v>10</v>
      </c>
      <c r="AC3" s="1">
        <v>-1.72427722385951E-7</v>
      </c>
    </row>
    <row r="4" spans="1:29" x14ac:dyDescent="0.25">
      <c r="A4">
        <v>10</v>
      </c>
      <c r="B4">
        <v>20</v>
      </c>
      <c r="C4">
        <v>85.851176402822801</v>
      </c>
      <c r="D4">
        <v>39.424744706856004</v>
      </c>
      <c r="E4">
        <v>58.809818519387299</v>
      </c>
      <c r="F4">
        <v>60.801011895271301</v>
      </c>
      <c r="G4">
        <v>18.667840579257199</v>
      </c>
      <c r="H4">
        <v>41.9749825765712</v>
      </c>
      <c r="I4">
        <v>92.403458357826395</v>
      </c>
      <c r="J4">
        <v>45.603544665826398</v>
      </c>
      <c r="K4">
        <v>36.551245284579302</v>
      </c>
      <c r="L4">
        <v>49.213208670455003</v>
      </c>
      <c r="M4">
        <v>40.7312576536942</v>
      </c>
      <c r="N4">
        <v>47.413324272335402</v>
      </c>
      <c r="O4">
        <v>40.630427753444998</v>
      </c>
      <c r="P4">
        <v>110.71995221951001</v>
      </c>
      <c r="Q4">
        <v>57.705066417785297</v>
      </c>
      <c r="R4">
        <v>40.3816359127269</v>
      </c>
      <c r="S4">
        <v>90.650028106324996</v>
      </c>
      <c r="T4">
        <v>71.059311152869896</v>
      </c>
      <c r="U4">
        <v>48.848630731200402</v>
      </c>
      <c r="V4">
        <v>60.676339579348301</v>
      </c>
      <c r="W4">
        <v>79.370327838415605</v>
      </c>
      <c r="X4">
        <v>33.794035288050601</v>
      </c>
      <c r="AA4">
        <v>10</v>
      </c>
      <c r="AB4">
        <v>20</v>
      </c>
      <c r="AC4">
        <v>783.66287013462602</v>
      </c>
    </row>
    <row r="5" spans="1:29" x14ac:dyDescent="0.25">
      <c r="A5">
        <v>20</v>
      </c>
      <c r="B5">
        <v>30</v>
      </c>
      <c r="C5">
        <v>156.71810046585901</v>
      </c>
      <c r="D5">
        <v>151.92538220261801</v>
      </c>
      <c r="E5">
        <v>151.91835452862699</v>
      </c>
      <c r="F5">
        <v>196.015149512004</v>
      </c>
      <c r="G5">
        <v>93.060518228867394</v>
      </c>
      <c r="H5">
        <v>165.64617446434801</v>
      </c>
      <c r="I5">
        <v>167.93018747732799</v>
      </c>
      <c r="J5">
        <v>215.51756054881599</v>
      </c>
      <c r="K5">
        <v>168.53600225725501</v>
      </c>
      <c r="L5">
        <v>132.98511302134401</v>
      </c>
      <c r="M5">
        <v>147.43261188991701</v>
      </c>
      <c r="N5">
        <v>196.865389265766</v>
      </c>
      <c r="O5">
        <v>226.32308731148399</v>
      </c>
      <c r="P5">
        <v>196.14372196464799</v>
      </c>
      <c r="Q5">
        <v>154.32982376819001</v>
      </c>
      <c r="R5">
        <v>173.94200750770199</v>
      </c>
      <c r="S5">
        <v>186.069701870138</v>
      </c>
      <c r="T5">
        <v>223.18435501737201</v>
      </c>
      <c r="U5">
        <v>203.70988704271301</v>
      </c>
      <c r="V5">
        <v>151.250783076153</v>
      </c>
      <c r="W5">
        <v>159.99105177675401</v>
      </c>
      <c r="X5">
        <v>138.57972751626301</v>
      </c>
      <c r="AA5">
        <v>20</v>
      </c>
      <c r="AB5">
        <v>30</v>
      </c>
      <c r="AC5">
        <v>313.79397365025102</v>
      </c>
    </row>
    <row r="6" spans="1:29" x14ac:dyDescent="0.25">
      <c r="A6">
        <v>30</v>
      </c>
      <c r="B6">
        <v>40</v>
      </c>
      <c r="C6">
        <v>270.70906074759802</v>
      </c>
      <c r="D6">
        <v>202.24290670107399</v>
      </c>
      <c r="E6">
        <v>192.25099369608</v>
      </c>
      <c r="F6">
        <v>259.52613673063701</v>
      </c>
      <c r="G6">
        <v>192.08102555218801</v>
      </c>
      <c r="H6">
        <v>157.70632771976599</v>
      </c>
      <c r="I6">
        <v>164.23162683626501</v>
      </c>
      <c r="J6">
        <v>220.18934917107401</v>
      </c>
      <c r="K6">
        <v>158.751411470157</v>
      </c>
      <c r="L6">
        <v>223.38883629117601</v>
      </c>
      <c r="M6">
        <v>217.22496157589299</v>
      </c>
      <c r="N6">
        <v>240.96549208729201</v>
      </c>
      <c r="O6">
        <v>246.205551667489</v>
      </c>
      <c r="P6">
        <v>330.61974350524099</v>
      </c>
      <c r="Q6">
        <v>319.64899043697699</v>
      </c>
      <c r="R6">
        <v>342.51963359254</v>
      </c>
      <c r="S6">
        <v>213.52478113340501</v>
      </c>
      <c r="T6">
        <v>288.02215468620898</v>
      </c>
      <c r="U6">
        <v>342.147285679584</v>
      </c>
      <c r="V6">
        <v>153.585681047744</v>
      </c>
      <c r="W6">
        <v>222.820321008919</v>
      </c>
      <c r="X6">
        <v>209.99660628083799</v>
      </c>
      <c r="AA6">
        <v>30</v>
      </c>
      <c r="AB6">
        <v>40</v>
      </c>
      <c r="AC6">
        <v>198.94212286812899</v>
      </c>
    </row>
    <row r="7" spans="1:29" x14ac:dyDescent="0.25">
      <c r="A7">
        <v>40</v>
      </c>
      <c r="B7">
        <v>50</v>
      </c>
      <c r="C7">
        <v>204.634386567315</v>
      </c>
      <c r="D7">
        <v>235.71096789020299</v>
      </c>
      <c r="E7">
        <v>234.857442775268</v>
      </c>
      <c r="F7">
        <v>245.328377716842</v>
      </c>
      <c r="G7">
        <v>215.26495804730499</v>
      </c>
      <c r="H7">
        <v>197.65704903167</v>
      </c>
      <c r="I7">
        <v>241.31952642425199</v>
      </c>
      <c r="J7">
        <v>298.69763542163503</v>
      </c>
      <c r="K7">
        <v>180.35902732707399</v>
      </c>
      <c r="L7">
        <v>216.20561816302799</v>
      </c>
      <c r="M7">
        <v>213.88308874651901</v>
      </c>
      <c r="N7">
        <v>279.53622308218399</v>
      </c>
      <c r="O7">
        <v>313.18728100101498</v>
      </c>
      <c r="P7">
        <v>356.68746034202599</v>
      </c>
      <c r="Q7">
        <v>152.89050577375301</v>
      </c>
      <c r="R7">
        <v>300.23133499570599</v>
      </c>
      <c r="S7">
        <v>318.74818377035598</v>
      </c>
      <c r="T7">
        <v>303.19413399381199</v>
      </c>
      <c r="U7">
        <v>202.23226456555699</v>
      </c>
      <c r="V7">
        <v>349.790086671339</v>
      </c>
      <c r="W7">
        <v>293.47267145757303</v>
      </c>
      <c r="X7">
        <v>169.45346325827001</v>
      </c>
      <c r="AA7">
        <v>40</v>
      </c>
      <c r="AB7">
        <v>50</v>
      </c>
      <c r="AC7">
        <v>200.24241474696501</v>
      </c>
    </row>
    <row r="8" spans="1:29" x14ac:dyDescent="0.25">
      <c r="A8">
        <v>50</v>
      </c>
      <c r="B8">
        <v>60</v>
      </c>
      <c r="C8">
        <v>229.486153369916</v>
      </c>
      <c r="D8">
        <v>308.25291118883098</v>
      </c>
      <c r="E8">
        <v>256.13429378958699</v>
      </c>
      <c r="F8">
        <v>247.88876510997099</v>
      </c>
      <c r="G8">
        <v>217.28130976957399</v>
      </c>
      <c r="H8">
        <v>263.670995520205</v>
      </c>
      <c r="I8">
        <v>294.87387221809303</v>
      </c>
      <c r="J8">
        <v>193.854865996515</v>
      </c>
      <c r="K8">
        <v>190.713495607563</v>
      </c>
      <c r="L8">
        <v>293.94882876133801</v>
      </c>
      <c r="M8">
        <v>241.68579340905299</v>
      </c>
      <c r="N8">
        <v>254.659533843828</v>
      </c>
      <c r="O8">
        <v>266.12374766528001</v>
      </c>
      <c r="P8">
        <v>382.11108873589302</v>
      </c>
      <c r="Q8">
        <v>229.54073182181401</v>
      </c>
      <c r="R8">
        <v>335.80898081304099</v>
      </c>
      <c r="S8">
        <v>316.65300993512398</v>
      </c>
      <c r="T8">
        <v>325.91922669263602</v>
      </c>
      <c r="U8">
        <v>207.35446639283001</v>
      </c>
      <c r="V8">
        <v>302.14764376714999</v>
      </c>
      <c r="W8">
        <v>273.68891734042899</v>
      </c>
      <c r="X8">
        <v>250.17731465253999</v>
      </c>
      <c r="AA8">
        <v>50</v>
      </c>
      <c r="AB8">
        <v>60</v>
      </c>
      <c r="AC8">
        <v>196.73449407305</v>
      </c>
    </row>
    <row r="9" spans="1:29" x14ac:dyDescent="0.25">
      <c r="A9">
        <v>60</v>
      </c>
      <c r="B9">
        <v>80</v>
      </c>
      <c r="C9">
        <v>184.97235547881701</v>
      </c>
      <c r="D9">
        <v>236.774807717702</v>
      </c>
      <c r="E9">
        <v>263.73120449296903</v>
      </c>
      <c r="F9">
        <v>259.544428158551</v>
      </c>
      <c r="G9">
        <v>225.597625157973</v>
      </c>
      <c r="H9">
        <v>293.26626236712298</v>
      </c>
      <c r="I9">
        <v>276.54329648831998</v>
      </c>
      <c r="J9">
        <v>283.63318708800398</v>
      </c>
      <c r="K9">
        <v>227.43353010465901</v>
      </c>
      <c r="L9">
        <v>296.41384825167199</v>
      </c>
      <c r="M9">
        <v>246.67362551884199</v>
      </c>
      <c r="N9">
        <v>321.22449396249101</v>
      </c>
      <c r="O9">
        <v>305.547888278816</v>
      </c>
      <c r="P9">
        <v>328.33906088857498</v>
      </c>
      <c r="Q9">
        <v>304.99441953059102</v>
      </c>
      <c r="R9">
        <v>340.02379393208503</v>
      </c>
      <c r="S9">
        <v>339.423947332095</v>
      </c>
      <c r="T9">
        <v>365.93149458931401</v>
      </c>
      <c r="U9">
        <v>251.29445839703601</v>
      </c>
      <c r="V9">
        <v>251.38095089302701</v>
      </c>
      <c r="W9">
        <v>269.97096292382702</v>
      </c>
      <c r="X9">
        <v>281.50971162218599</v>
      </c>
      <c r="AA9">
        <v>60</v>
      </c>
      <c r="AB9">
        <v>80</v>
      </c>
      <c r="AC9">
        <v>134.18375342232801</v>
      </c>
    </row>
    <row r="10" spans="1:29" x14ac:dyDescent="0.25">
      <c r="A10">
        <v>80</v>
      </c>
      <c r="B10">
        <v>100</v>
      </c>
      <c r="C10">
        <v>267.12573821602001</v>
      </c>
      <c r="D10">
        <v>272.86936198195298</v>
      </c>
      <c r="E10">
        <v>312.30575496949899</v>
      </c>
      <c r="F10">
        <v>283.07564927924199</v>
      </c>
      <c r="G10">
        <v>214.98532108082401</v>
      </c>
      <c r="H10">
        <v>207.42103557005899</v>
      </c>
      <c r="I10">
        <v>324.79082112971298</v>
      </c>
      <c r="J10">
        <v>321.69500489721702</v>
      </c>
      <c r="K10">
        <v>288.46883868600997</v>
      </c>
      <c r="L10">
        <v>271.87424357029101</v>
      </c>
      <c r="M10">
        <v>263.020313929758</v>
      </c>
      <c r="N10">
        <v>276.37924420626803</v>
      </c>
      <c r="O10">
        <v>393.26824053025001</v>
      </c>
      <c r="P10">
        <v>381.51506045270003</v>
      </c>
      <c r="Q10">
        <v>294.65401465756798</v>
      </c>
      <c r="R10">
        <v>331.37818085755998</v>
      </c>
      <c r="S10">
        <v>338.03459847933198</v>
      </c>
      <c r="T10">
        <v>344.32315409151897</v>
      </c>
      <c r="U10">
        <v>329.03704163240297</v>
      </c>
      <c r="V10">
        <v>346.15958099164601</v>
      </c>
      <c r="W10">
        <v>205.196504398028</v>
      </c>
      <c r="X10">
        <v>363.046448931442</v>
      </c>
      <c r="AA10">
        <v>80</v>
      </c>
      <c r="AB10">
        <v>100</v>
      </c>
      <c r="AC10">
        <v>87.039372171674401</v>
      </c>
    </row>
    <row r="11" spans="1:29" x14ac:dyDescent="0.25">
      <c r="A11">
        <v>100</v>
      </c>
      <c r="B11">
        <v>120</v>
      </c>
      <c r="C11">
        <v>294.03246682288301</v>
      </c>
      <c r="D11">
        <v>294.58768884449699</v>
      </c>
      <c r="E11">
        <v>302.67068055596297</v>
      </c>
      <c r="F11">
        <v>334.76366974645401</v>
      </c>
      <c r="G11">
        <v>195.174321540383</v>
      </c>
      <c r="H11">
        <v>172.987255945138</v>
      </c>
      <c r="I11">
        <v>418.53306422970098</v>
      </c>
      <c r="J11">
        <v>412.57920333995401</v>
      </c>
      <c r="K11">
        <v>228.96936219049999</v>
      </c>
      <c r="L11">
        <v>271.25730521153201</v>
      </c>
      <c r="M11">
        <v>265.90486221012202</v>
      </c>
      <c r="N11">
        <v>281.77040236809302</v>
      </c>
      <c r="O11">
        <v>364.472218755879</v>
      </c>
      <c r="P11">
        <v>402.88386623514998</v>
      </c>
      <c r="Q11">
        <v>272.89158551784999</v>
      </c>
      <c r="R11">
        <v>309.70386029411702</v>
      </c>
      <c r="S11">
        <v>411.63066726368601</v>
      </c>
      <c r="T11">
        <v>365.162632010371</v>
      </c>
      <c r="U11">
        <v>347.06172831288899</v>
      </c>
      <c r="V11">
        <v>294.925321410501</v>
      </c>
      <c r="W11">
        <v>302.84787677315097</v>
      </c>
      <c r="X11">
        <v>309.39694864648698</v>
      </c>
      <c r="AA11">
        <v>100</v>
      </c>
      <c r="AB11">
        <v>120</v>
      </c>
      <c r="AC11">
        <v>108.166533606393</v>
      </c>
    </row>
    <row r="12" spans="1:29" x14ac:dyDescent="0.25">
      <c r="A12">
        <v>120</v>
      </c>
      <c r="B12">
        <v>140</v>
      </c>
      <c r="C12">
        <v>325.74450534807397</v>
      </c>
      <c r="D12">
        <v>237.47197409525299</v>
      </c>
      <c r="E12">
        <v>296.513539558145</v>
      </c>
      <c r="F12">
        <v>322.47712732334401</v>
      </c>
      <c r="G12">
        <v>219.25000143612101</v>
      </c>
      <c r="H12">
        <v>266.24045423378101</v>
      </c>
      <c r="I12">
        <v>385.54723590757698</v>
      </c>
      <c r="J12">
        <v>338.63642978032101</v>
      </c>
      <c r="K12">
        <v>273.61197902115799</v>
      </c>
      <c r="L12">
        <v>283.41162371521</v>
      </c>
      <c r="M12">
        <v>305.59000145747098</v>
      </c>
      <c r="N12">
        <v>309.30258535374099</v>
      </c>
      <c r="O12">
        <v>388.45744943142</v>
      </c>
      <c r="P12">
        <v>331.03802008108698</v>
      </c>
      <c r="Q12">
        <v>300.327920994387</v>
      </c>
      <c r="R12">
        <v>335.250371123984</v>
      </c>
      <c r="S12">
        <v>352.260214578388</v>
      </c>
      <c r="T12">
        <v>363.54414320790198</v>
      </c>
      <c r="U12">
        <v>382.13022913324801</v>
      </c>
      <c r="V12">
        <v>235.05432278635601</v>
      </c>
      <c r="W12">
        <v>275.643689329062</v>
      </c>
      <c r="X12">
        <v>319.26043594819902</v>
      </c>
      <c r="AA12">
        <v>120</v>
      </c>
      <c r="AB12">
        <v>140</v>
      </c>
      <c r="AC12">
        <v>72.004253251211907</v>
      </c>
    </row>
    <row r="13" spans="1:29" x14ac:dyDescent="0.25">
      <c r="A13">
        <v>140</v>
      </c>
      <c r="B13">
        <v>160</v>
      </c>
      <c r="C13">
        <v>288.530964451557</v>
      </c>
      <c r="D13">
        <v>300.974104672262</v>
      </c>
      <c r="E13">
        <v>308.96293941699702</v>
      </c>
      <c r="F13">
        <v>338.45965205392997</v>
      </c>
      <c r="G13">
        <v>267.430340863396</v>
      </c>
      <c r="H13">
        <v>298.20699312089403</v>
      </c>
      <c r="I13">
        <v>402.08542697410201</v>
      </c>
      <c r="J13">
        <v>324.10189445890899</v>
      </c>
      <c r="K13">
        <v>288.05720391586999</v>
      </c>
      <c r="L13">
        <v>301.20719641667398</v>
      </c>
      <c r="M13">
        <v>269.42865429485897</v>
      </c>
      <c r="N13">
        <v>355.080129761227</v>
      </c>
      <c r="O13">
        <v>444.109186282846</v>
      </c>
      <c r="P13">
        <v>408.54307678892098</v>
      </c>
      <c r="Q13">
        <v>379.68451127941597</v>
      </c>
      <c r="R13">
        <v>361.900009079688</v>
      </c>
      <c r="S13">
        <v>363.30569484583998</v>
      </c>
      <c r="T13">
        <v>373.29577963068601</v>
      </c>
      <c r="U13">
        <v>347.63104359440598</v>
      </c>
      <c r="V13">
        <v>338.99902542391902</v>
      </c>
      <c r="W13">
        <v>332.39123705698199</v>
      </c>
      <c r="X13">
        <v>309.94622517599799</v>
      </c>
      <c r="AA13">
        <v>140</v>
      </c>
      <c r="AB13">
        <v>160</v>
      </c>
      <c r="AC13">
        <v>78.314081600734099</v>
      </c>
    </row>
    <row r="14" spans="1:29" x14ac:dyDescent="0.25">
      <c r="A14">
        <v>160</v>
      </c>
      <c r="B14">
        <v>180</v>
      </c>
      <c r="C14">
        <v>286.49561773870403</v>
      </c>
      <c r="D14">
        <v>280.63816438309101</v>
      </c>
      <c r="E14">
        <v>302.21793995670203</v>
      </c>
      <c r="F14">
        <v>355.39960000361901</v>
      </c>
      <c r="G14">
        <v>242.04917254279599</v>
      </c>
      <c r="H14">
        <v>307.10525241110298</v>
      </c>
      <c r="I14">
        <v>437.927803031797</v>
      </c>
      <c r="J14">
        <v>415.572673455087</v>
      </c>
      <c r="K14">
        <v>285.36630967821799</v>
      </c>
      <c r="L14">
        <v>314.83017543128801</v>
      </c>
      <c r="M14">
        <v>282.85577649994798</v>
      </c>
      <c r="N14">
        <v>354.15404711155497</v>
      </c>
      <c r="O14">
        <v>401.83888921359198</v>
      </c>
      <c r="P14">
        <v>447.56601635585901</v>
      </c>
      <c r="Q14">
        <v>344.36354523359898</v>
      </c>
      <c r="R14">
        <v>357.913328273525</v>
      </c>
      <c r="S14">
        <v>450.17346933870198</v>
      </c>
      <c r="T14">
        <v>394.60916007961998</v>
      </c>
      <c r="U14">
        <v>329.54574164159902</v>
      </c>
      <c r="V14">
        <v>272.06325119496</v>
      </c>
      <c r="W14">
        <v>384.53044111264802</v>
      </c>
      <c r="X14">
        <v>330.63040224447798</v>
      </c>
      <c r="AA14">
        <v>160</v>
      </c>
      <c r="AB14">
        <v>180</v>
      </c>
      <c r="AC14">
        <v>59.346295356750403</v>
      </c>
    </row>
    <row r="15" spans="1:29" x14ac:dyDescent="0.25">
      <c r="A15">
        <v>180</v>
      </c>
      <c r="B15">
        <v>240</v>
      </c>
      <c r="C15">
        <v>292.96302722655599</v>
      </c>
      <c r="D15">
        <v>281.13779825053803</v>
      </c>
      <c r="E15">
        <v>342.03016932173898</v>
      </c>
      <c r="F15">
        <v>351.129318075887</v>
      </c>
      <c r="G15">
        <v>225.688609439625</v>
      </c>
      <c r="H15">
        <v>296.20544347830003</v>
      </c>
      <c r="I15">
        <v>391.86846069397899</v>
      </c>
      <c r="J15">
        <v>444.85780875458897</v>
      </c>
      <c r="K15">
        <v>292.05343361454601</v>
      </c>
      <c r="L15">
        <v>327.63699721354902</v>
      </c>
      <c r="M15">
        <v>318.57298484331199</v>
      </c>
      <c r="N15">
        <v>334.77664914158697</v>
      </c>
      <c r="O15">
        <v>406.67760971610102</v>
      </c>
      <c r="P15">
        <v>434.64522578061002</v>
      </c>
      <c r="Q15">
        <v>352.52583993131702</v>
      </c>
      <c r="R15">
        <v>360.646117975099</v>
      </c>
      <c r="S15">
        <v>398.27613566976601</v>
      </c>
      <c r="T15">
        <v>401.69374949249402</v>
      </c>
      <c r="U15">
        <v>418.76670210556102</v>
      </c>
      <c r="V15">
        <v>342.58951809305898</v>
      </c>
      <c r="W15">
        <v>299.62492346100498</v>
      </c>
      <c r="X15">
        <v>364.81650998962903</v>
      </c>
      <c r="AA15">
        <v>180</v>
      </c>
      <c r="AB15">
        <v>240</v>
      </c>
      <c r="AC15">
        <v>63.029283932277103</v>
      </c>
    </row>
    <row r="16" spans="1:29" x14ac:dyDescent="0.25">
      <c r="A16">
        <v>240</v>
      </c>
      <c r="B16">
        <v>300</v>
      </c>
      <c r="C16">
        <v>322.83247454797203</v>
      </c>
      <c r="D16">
        <v>308.334668002716</v>
      </c>
      <c r="E16">
        <v>329.21168208521698</v>
      </c>
      <c r="F16">
        <v>363.54007461895901</v>
      </c>
      <c r="G16">
        <v>240.78499443502901</v>
      </c>
      <c r="H16">
        <v>282.579708733659</v>
      </c>
      <c r="I16">
        <v>396.48800246696101</v>
      </c>
      <c r="J16">
        <v>424.31681004030497</v>
      </c>
      <c r="K16">
        <v>306.415794693436</v>
      </c>
      <c r="L16">
        <v>327.18685976345699</v>
      </c>
      <c r="M16">
        <v>329.51788869557902</v>
      </c>
      <c r="N16">
        <v>343.50208894641401</v>
      </c>
      <c r="O16">
        <v>425.85632148564702</v>
      </c>
      <c r="P16">
        <v>445.39981013082399</v>
      </c>
      <c r="Q16">
        <v>336.94171335301002</v>
      </c>
      <c r="R16">
        <v>396.42295214768097</v>
      </c>
      <c r="S16">
        <v>433.57112679015</v>
      </c>
      <c r="T16">
        <v>425.20073779942101</v>
      </c>
      <c r="U16">
        <v>360.33772235067801</v>
      </c>
      <c r="V16">
        <v>331.56774687740699</v>
      </c>
      <c r="W16">
        <v>375.83114988024897</v>
      </c>
      <c r="X16">
        <v>322.42719618901998</v>
      </c>
      <c r="AA16">
        <v>240</v>
      </c>
      <c r="AB16">
        <v>300</v>
      </c>
      <c r="AC16">
        <v>65.933035714285694</v>
      </c>
    </row>
    <row r="17" spans="1:29" x14ac:dyDescent="0.25">
      <c r="A17">
        <v>300</v>
      </c>
      <c r="B17">
        <v>360</v>
      </c>
      <c r="C17">
        <v>299.51642467066102</v>
      </c>
      <c r="D17">
        <v>336.24013039183899</v>
      </c>
      <c r="E17">
        <v>365.52877605614901</v>
      </c>
      <c r="F17">
        <v>367.48211483568701</v>
      </c>
      <c r="G17">
        <v>319.157192131491</v>
      </c>
      <c r="H17">
        <v>357.56674905459801</v>
      </c>
      <c r="I17">
        <v>394.55345156909902</v>
      </c>
      <c r="J17">
        <v>404.30277552440702</v>
      </c>
      <c r="K17">
        <v>311.01906328828301</v>
      </c>
      <c r="L17">
        <v>328.43102100562902</v>
      </c>
      <c r="M17">
        <v>336.088206905302</v>
      </c>
      <c r="N17">
        <v>346.07241854364401</v>
      </c>
      <c r="O17">
        <v>454.99053478038701</v>
      </c>
      <c r="P17">
        <v>432.77867490964798</v>
      </c>
      <c r="Q17">
        <v>360.42953973953701</v>
      </c>
      <c r="R17">
        <v>365.89915182863598</v>
      </c>
      <c r="S17">
        <v>434.69431396778498</v>
      </c>
      <c r="T17">
        <v>432.77283970164802</v>
      </c>
      <c r="U17">
        <v>390.27579007821498</v>
      </c>
      <c r="V17">
        <v>424.90154716159299</v>
      </c>
      <c r="W17">
        <v>332.32995158632798</v>
      </c>
      <c r="X17">
        <v>329.65200799652501</v>
      </c>
      <c r="AA17">
        <v>300</v>
      </c>
      <c r="AB17">
        <v>360</v>
      </c>
      <c r="AC17">
        <v>64.171508244105695</v>
      </c>
    </row>
    <row r="18" spans="1:29" x14ac:dyDescent="0.25">
      <c r="A18">
        <v>360</v>
      </c>
      <c r="B18">
        <v>420</v>
      </c>
      <c r="C18">
        <v>299.69793202377201</v>
      </c>
      <c r="D18">
        <v>348.41390487592503</v>
      </c>
      <c r="E18">
        <v>373.85025817539798</v>
      </c>
      <c r="F18">
        <v>349.51001807863503</v>
      </c>
      <c r="G18">
        <v>273.66865478515598</v>
      </c>
      <c r="H18">
        <v>310.63899052282602</v>
      </c>
      <c r="I18">
        <v>464.935642056348</v>
      </c>
      <c r="J18">
        <v>460.988789745818</v>
      </c>
      <c r="K18">
        <v>327.94096524363101</v>
      </c>
      <c r="L18">
        <v>329.34080325023598</v>
      </c>
      <c r="M18">
        <v>342.87805830550798</v>
      </c>
      <c r="N18">
        <v>373.45139192018797</v>
      </c>
      <c r="O18">
        <v>417.13725588618502</v>
      </c>
      <c r="P18">
        <v>414.85013031247598</v>
      </c>
      <c r="Q18">
        <v>344.33610684355602</v>
      </c>
      <c r="R18">
        <v>360.97492265730801</v>
      </c>
      <c r="S18">
        <v>429.348558054629</v>
      </c>
      <c r="T18">
        <v>447.42949576692899</v>
      </c>
      <c r="U18">
        <v>344.40958230956198</v>
      </c>
      <c r="V18">
        <v>407.40200648416101</v>
      </c>
      <c r="W18">
        <v>324.47085865327603</v>
      </c>
      <c r="X18">
        <v>353.97794129200901</v>
      </c>
      <c r="AA18">
        <v>360</v>
      </c>
      <c r="AB18">
        <v>420</v>
      </c>
      <c r="AC18">
        <v>55.217772211347302</v>
      </c>
    </row>
    <row r="19" spans="1:29" x14ac:dyDescent="0.25">
      <c r="A19">
        <v>420</v>
      </c>
      <c r="B19">
        <v>480</v>
      </c>
      <c r="C19">
        <v>343.69021919748599</v>
      </c>
      <c r="D19">
        <v>335.246873241581</v>
      </c>
      <c r="E19">
        <v>358.62056878308198</v>
      </c>
      <c r="F19">
        <v>387.44132352825801</v>
      </c>
      <c r="G19">
        <v>330.97884410184901</v>
      </c>
      <c r="H19">
        <v>344.70020342431502</v>
      </c>
      <c r="I19">
        <v>381.09446916347599</v>
      </c>
      <c r="J19">
        <v>406.903273432238</v>
      </c>
      <c r="K19">
        <v>336.457915399748</v>
      </c>
      <c r="L19">
        <v>351.17043814668699</v>
      </c>
      <c r="M19">
        <v>335.97100393838798</v>
      </c>
      <c r="N19">
        <v>375.78003588715001</v>
      </c>
      <c r="O19">
        <v>428.50328040390201</v>
      </c>
      <c r="P19">
        <v>432.28413356708899</v>
      </c>
      <c r="Q19">
        <v>335.63576296602201</v>
      </c>
      <c r="R19">
        <v>347.68082311293603</v>
      </c>
      <c r="S19">
        <v>433.850596511177</v>
      </c>
      <c r="T19">
        <v>466.50326155271802</v>
      </c>
      <c r="U19">
        <v>407.70441589234099</v>
      </c>
      <c r="V19">
        <v>345.96104804983901</v>
      </c>
      <c r="W19">
        <v>359.82226522642799</v>
      </c>
      <c r="X19">
        <v>366.43754561586098</v>
      </c>
      <c r="AA19">
        <v>420</v>
      </c>
      <c r="AB19">
        <v>480</v>
      </c>
      <c r="AC19">
        <v>73.856732913425901</v>
      </c>
    </row>
    <row r="20" spans="1:29" x14ac:dyDescent="0.25">
      <c r="A20">
        <v>480</v>
      </c>
      <c r="B20">
        <v>540</v>
      </c>
      <c r="C20">
        <v>338.81599355481302</v>
      </c>
      <c r="D20">
        <v>330.97573048447902</v>
      </c>
      <c r="E20">
        <v>356.73093277898101</v>
      </c>
      <c r="F20">
        <v>399.959871909627</v>
      </c>
      <c r="G20">
        <v>289.60018192066798</v>
      </c>
      <c r="H20">
        <v>348.82863972505299</v>
      </c>
      <c r="I20">
        <v>432.149985321168</v>
      </c>
      <c r="J20">
        <v>369.10821079119</v>
      </c>
      <c r="K20">
        <v>355.51711611336401</v>
      </c>
      <c r="L20">
        <v>377.76751624258497</v>
      </c>
      <c r="M20">
        <v>348.17874155366297</v>
      </c>
      <c r="N20">
        <v>377.15659023847098</v>
      </c>
      <c r="O20">
        <v>440.57974571359699</v>
      </c>
      <c r="P20">
        <v>434.78655486074899</v>
      </c>
      <c r="Q20">
        <v>323.35465931380702</v>
      </c>
      <c r="R20">
        <v>369.96143512548599</v>
      </c>
      <c r="S20">
        <v>475.72339966341798</v>
      </c>
      <c r="T20">
        <v>468.25744791240902</v>
      </c>
      <c r="U20">
        <v>443.54122239743799</v>
      </c>
      <c r="V20">
        <v>368.17616752133</v>
      </c>
      <c r="W20">
        <v>353.77550461253998</v>
      </c>
      <c r="X20">
        <v>339.09145964151497</v>
      </c>
      <c r="AA20">
        <v>480</v>
      </c>
      <c r="AB20">
        <v>540</v>
      </c>
      <c r="AC20">
        <v>67.849493844168506</v>
      </c>
    </row>
    <row r="21" spans="1:29" x14ac:dyDescent="0.25">
      <c r="A21">
        <v>540</v>
      </c>
      <c r="B21">
        <v>660</v>
      </c>
      <c r="C21">
        <v>357.87040535444999</v>
      </c>
      <c r="D21">
        <v>351.73231881285301</v>
      </c>
      <c r="E21">
        <v>375.84053048072502</v>
      </c>
      <c r="F21">
        <v>395.966516049196</v>
      </c>
      <c r="G21">
        <v>284.36112879135999</v>
      </c>
      <c r="H21">
        <v>324.61688918531303</v>
      </c>
      <c r="I21">
        <v>428.95683091636499</v>
      </c>
      <c r="J21">
        <v>447.882277009669</v>
      </c>
      <c r="K21">
        <v>373.129673209381</v>
      </c>
      <c r="L21">
        <v>346.07599616718898</v>
      </c>
      <c r="M21">
        <v>357.71052434336599</v>
      </c>
      <c r="N21">
        <v>417.37551804085001</v>
      </c>
      <c r="O21">
        <v>478.63733312311501</v>
      </c>
      <c r="P21">
        <v>448.79703024725302</v>
      </c>
      <c r="Q21">
        <v>358.756986916247</v>
      </c>
      <c r="R21">
        <v>360.39696039252902</v>
      </c>
      <c r="S21">
        <v>491.24846495144499</v>
      </c>
      <c r="T21">
        <v>463.21535030482602</v>
      </c>
      <c r="U21">
        <v>403.89796561550003</v>
      </c>
      <c r="V21">
        <v>375.13088742624302</v>
      </c>
      <c r="W21">
        <v>381.82530946162098</v>
      </c>
      <c r="X21">
        <v>386.453100953611</v>
      </c>
      <c r="AA21">
        <v>540</v>
      </c>
      <c r="AB21">
        <v>660</v>
      </c>
      <c r="AC21">
        <v>72.340288979666497</v>
      </c>
    </row>
    <row r="22" spans="1:29" x14ac:dyDescent="0.25">
      <c r="A22">
        <v>660</v>
      </c>
      <c r="B22">
        <v>780</v>
      </c>
      <c r="C22">
        <v>376.80409428180201</v>
      </c>
      <c r="D22">
        <v>324.89157293267402</v>
      </c>
      <c r="E22">
        <v>404.43687963114297</v>
      </c>
      <c r="F22">
        <v>403.39045389966901</v>
      </c>
      <c r="G22">
        <v>307.329500804227</v>
      </c>
      <c r="H22">
        <v>351.87063730851798</v>
      </c>
      <c r="I22">
        <v>499.78347793827197</v>
      </c>
      <c r="J22">
        <v>483.910554058922</v>
      </c>
      <c r="K22">
        <v>377.00352790109298</v>
      </c>
      <c r="L22">
        <v>380.786075368029</v>
      </c>
      <c r="M22">
        <v>393.19274533471003</v>
      </c>
      <c r="N22">
        <v>394.190958830662</v>
      </c>
      <c r="O22">
        <v>464.31262953098599</v>
      </c>
      <c r="P22">
        <v>485.00182580105201</v>
      </c>
      <c r="Q22">
        <v>371.31003990149901</v>
      </c>
      <c r="R22">
        <v>383.35551867411198</v>
      </c>
      <c r="S22">
        <v>479.215497730099</v>
      </c>
      <c r="T22">
        <v>492.68826994706802</v>
      </c>
      <c r="U22">
        <v>400.53220981542302</v>
      </c>
      <c r="V22">
        <v>399.351143759747</v>
      </c>
      <c r="W22">
        <v>426.19748094504399</v>
      </c>
      <c r="X22">
        <v>419.53004363194498</v>
      </c>
      <c r="AA22">
        <v>660</v>
      </c>
      <c r="AB22">
        <v>780</v>
      </c>
      <c r="AC22">
        <v>76.719029017857096</v>
      </c>
    </row>
    <row r="23" spans="1:29" x14ac:dyDescent="0.25">
      <c r="A23">
        <v>780</v>
      </c>
      <c r="B23">
        <v>900</v>
      </c>
      <c r="C23">
        <v>356.98982392143898</v>
      </c>
      <c r="D23">
        <v>432.282832171819</v>
      </c>
      <c r="E23">
        <v>436.96828601902803</v>
      </c>
      <c r="F23">
        <v>437.68511623672498</v>
      </c>
      <c r="G23">
        <v>335.12562227136902</v>
      </c>
      <c r="H23">
        <v>390.76953825403399</v>
      </c>
      <c r="I23">
        <v>487.70113202226798</v>
      </c>
      <c r="J23">
        <v>447.271810188117</v>
      </c>
      <c r="K23">
        <v>374.80859279388199</v>
      </c>
      <c r="L23">
        <v>421.849512803761</v>
      </c>
      <c r="M23">
        <v>404.90134670369798</v>
      </c>
      <c r="N23">
        <v>416.70907830916298</v>
      </c>
      <c r="O23">
        <v>463.11178867140097</v>
      </c>
      <c r="P23">
        <v>491.14277119842802</v>
      </c>
      <c r="Q23">
        <v>367.496474059646</v>
      </c>
      <c r="R23">
        <v>385.08533891140399</v>
      </c>
      <c r="S23">
        <v>518.88273728080503</v>
      </c>
      <c r="T23">
        <v>502.46215270122201</v>
      </c>
      <c r="U23">
        <v>448.51204738267398</v>
      </c>
      <c r="V23">
        <v>452.80729763125299</v>
      </c>
      <c r="W23">
        <v>438.47409606987799</v>
      </c>
      <c r="X23">
        <v>440.560449640976</v>
      </c>
      <c r="AA23">
        <v>780</v>
      </c>
      <c r="AB23">
        <v>900</v>
      </c>
      <c r="AC23">
        <v>70.973178454807794</v>
      </c>
    </row>
    <row r="24" spans="1:29" x14ac:dyDescent="0.25">
      <c r="A24">
        <v>900</v>
      </c>
      <c r="B24">
        <v>1020</v>
      </c>
      <c r="C24">
        <v>386.81969397502201</v>
      </c>
      <c r="D24">
        <v>382.84220911705302</v>
      </c>
      <c r="E24">
        <v>423.37256182962602</v>
      </c>
      <c r="F24">
        <v>422.509126570001</v>
      </c>
      <c r="G24">
        <v>311.04345117905501</v>
      </c>
      <c r="H24">
        <v>371.25474991452199</v>
      </c>
      <c r="I24">
        <v>484.460153192039</v>
      </c>
      <c r="J24">
        <v>464.344193186008</v>
      </c>
      <c r="K24">
        <v>367.42468914712799</v>
      </c>
      <c r="L24">
        <v>414.153808260375</v>
      </c>
      <c r="M24">
        <v>379.39112295354698</v>
      </c>
      <c r="N24">
        <v>422.602259806814</v>
      </c>
      <c r="O24">
        <v>427.77697162229401</v>
      </c>
      <c r="P24">
        <v>472.07313078253202</v>
      </c>
      <c r="Q24">
        <v>369.68119835400398</v>
      </c>
      <c r="R24">
        <v>375.60783169867398</v>
      </c>
      <c r="S24">
        <v>528.396070316752</v>
      </c>
      <c r="T24">
        <v>521.06708510142596</v>
      </c>
      <c r="U24">
        <v>423.97653869266401</v>
      </c>
      <c r="V24">
        <v>465.55353804972498</v>
      </c>
      <c r="W24">
        <v>437.87660701903701</v>
      </c>
      <c r="X24">
        <v>414.11067511339701</v>
      </c>
      <c r="AA24">
        <v>900</v>
      </c>
      <c r="AB24">
        <v>1020</v>
      </c>
      <c r="AC24">
        <v>69.870530400957307</v>
      </c>
    </row>
    <row r="25" spans="1:29" x14ac:dyDescent="0.25">
      <c r="A25">
        <v>1020</v>
      </c>
      <c r="B25">
        <v>1140</v>
      </c>
      <c r="C25">
        <v>356.36700695077099</v>
      </c>
      <c r="D25">
        <v>372.01974067295998</v>
      </c>
      <c r="E25">
        <v>426.91415520017398</v>
      </c>
      <c r="F25">
        <v>449.895063889791</v>
      </c>
      <c r="G25">
        <v>308.09310421214298</v>
      </c>
      <c r="H25">
        <v>406.53284934979598</v>
      </c>
      <c r="I25">
        <v>476.46274582157201</v>
      </c>
      <c r="J25">
        <v>480.413552015606</v>
      </c>
      <c r="K25">
        <v>404.100403990122</v>
      </c>
      <c r="L25">
        <v>433.21500684162203</v>
      </c>
      <c r="M25">
        <v>388.433605440554</v>
      </c>
      <c r="N25">
        <v>447.94250305263898</v>
      </c>
      <c r="O25">
        <v>482.232347559473</v>
      </c>
      <c r="P25">
        <v>437.13574303365999</v>
      </c>
      <c r="Q25">
        <v>350.82707528699598</v>
      </c>
      <c r="R25">
        <v>342.76685196725902</v>
      </c>
      <c r="S25">
        <v>494.55766654581299</v>
      </c>
      <c r="T25">
        <v>490.08018174696599</v>
      </c>
      <c r="U25">
        <v>436.70021649981697</v>
      </c>
      <c r="V25">
        <v>427.63103901101101</v>
      </c>
      <c r="W25">
        <v>477.28651054671798</v>
      </c>
      <c r="X25">
        <v>426.35151723306802</v>
      </c>
      <c r="AA25">
        <v>1020</v>
      </c>
      <c r="AB25">
        <v>1140</v>
      </c>
      <c r="AC25">
        <v>81.651905332292799</v>
      </c>
    </row>
    <row r="26" spans="1:29" x14ac:dyDescent="0.25">
      <c r="A26">
        <v>1140</v>
      </c>
      <c r="B26">
        <v>1260</v>
      </c>
      <c r="C26">
        <v>394.50705285088702</v>
      </c>
      <c r="D26">
        <v>381.23998282706901</v>
      </c>
      <c r="E26">
        <v>447.02838625428097</v>
      </c>
      <c r="F26">
        <v>448.13657728306401</v>
      </c>
      <c r="G26">
        <v>317.994318883559</v>
      </c>
      <c r="H26">
        <v>360.18198271490002</v>
      </c>
      <c r="I26">
        <v>505.03043629095799</v>
      </c>
      <c r="J26">
        <v>472.68509581298201</v>
      </c>
      <c r="K26">
        <v>387.03474694699099</v>
      </c>
      <c r="L26">
        <v>413.50523647717699</v>
      </c>
      <c r="M26">
        <v>397.40625616704801</v>
      </c>
      <c r="N26">
        <v>441.54866551801598</v>
      </c>
      <c r="O26">
        <v>418.334765735014</v>
      </c>
      <c r="P26">
        <v>452.76777833965298</v>
      </c>
      <c r="Q26">
        <v>332.25544116629999</v>
      </c>
      <c r="R26">
        <v>345.35383746734698</v>
      </c>
      <c r="S26">
        <v>510.44995605254798</v>
      </c>
      <c r="T26">
        <v>497.45709012741497</v>
      </c>
      <c r="U26">
        <v>484.55967925339201</v>
      </c>
      <c r="V26">
        <v>453.32364856865303</v>
      </c>
      <c r="W26">
        <v>442.59576564476998</v>
      </c>
      <c r="X26">
        <v>458.58104086392302</v>
      </c>
      <c r="AA26">
        <v>1140</v>
      </c>
      <c r="AB26">
        <v>1260</v>
      </c>
      <c r="AC26">
        <v>82.083058902195503</v>
      </c>
    </row>
    <row r="27" spans="1:29" x14ac:dyDescent="0.25">
      <c r="A27">
        <v>1260</v>
      </c>
      <c r="B27">
        <v>1380</v>
      </c>
      <c r="C27">
        <v>345.36182194476999</v>
      </c>
      <c r="D27">
        <v>379.93565837650999</v>
      </c>
      <c r="E27">
        <v>415.04722006491801</v>
      </c>
      <c r="F27">
        <v>450.48719912274697</v>
      </c>
      <c r="G27">
        <v>310.82839057473501</v>
      </c>
      <c r="H27">
        <v>328.11035677978998</v>
      </c>
      <c r="I27">
        <v>489.06326219512198</v>
      </c>
      <c r="J27">
        <v>428.646174032055</v>
      </c>
      <c r="K27">
        <v>401.56003279974999</v>
      </c>
      <c r="L27">
        <v>436.18466053498901</v>
      </c>
      <c r="M27">
        <v>411.46935074772603</v>
      </c>
      <c r="N27">
        <v>439.75201740430202</v>
      </c>
      <c r="O27">
        <v>438.84037784459599</v>
      </c>
      <c r="P27">
        <v>494.996444785834</v>
      </c>
      <c r="Q27">
        <v>367.549258720355</v>
      </c>
      <c r="R27">
        <v>372.73327408073101</v>
      </c>
      <c r="S27">
        <v>511.81197910515601</v>
      </c>
      <c r="T27">
        <v>473.16346194229402</v>
      </c>
      <c r="U27">
        <v>473.76937983556701</v>
      </c>
      <c r="V27">
        <v>411.37962626584499</v>
      </c>
      <c r="W27">
        <v>470.44797099325399</v>
      </c>
      <c r="X27">
        <v>446.119897350391</v>
      </c>
      <c r="AA27">
        <v>1260</v>
      </c>
      <c r="AB27">
        <v>1380</v>
      </c>
      <c r="AC27">
        <v>67.068526949201299</v>
      </c>
    </row>
    <row r="28" spans="1:29" x14ac:dyDescent="0.25">
      <c r="A28">
        <v>1380</v>
      </c>
      <c r="B28">
        <v>1500</v>
      </c>
      <c r="C28">
        <v>381.215157118859</v>
      </c>
      <c r="D28">
        <v>349.67167706032302</v>
      </c>
      <c r="E28">
        <v>433.344482189026</v>
      </c>
      <c r="F28">
        <v>440.18284611390601</v>
      </c>
      <c r="G28">
        <v>315.66959885541098</v>
      </c>
      <c r="H28">
        <v>344.67118302999597</v>
      </c>
      <c r="I28">
        <v>499.99634041824902</v>
      </c>
      <c r="J28">
        <v>467.08778089324602</v>
      </c>
      <c r="K28">
        <v>390.68461880411002</v>
      </c>
      <c r="L28">
        <v>423.69699895639798</v>
      </c>
      <c r="M28">
        <v>388.08406043617401</v>
      </c>
      <c r="N28">
        <v>419.12888317990098</v>
      </c>
      <c r="O28">
        <v>434.62497599086601</v>
      </c>
      <c r="P28">
        <v>432.12817672459801</v>
      </c>
      <c r="Q28">
        <v>346.01524098558201</v>
      </c>
      <c r="R28">
        <v>375.22851927199201</v>
      </c>
      <c r="S28">
        <v>501.70764445642101</v>
      </c>
      <c r="T28">
        <v>494.25323629169202</v>
      </c>
      <c r="U28">
        <v>419.78075274389198</v>
      </c>
      <c r="V28">
        <v>434.15760923892998</v>
      </c>
      <c r="W28">
        <v>471.90299999193797</v>
      </c>
      <c r="X28">
        <v>465.282314590022</v>
      </c>
      <c r="AA28">
        <v>1380</v>
      </c>
      <c r="AB28">
        <v>1500</v>
      </c>
      <c r="AC28">
        <v>71.102800505501804</v>
      </c>
    </row>
    <row r="29" spans="1:29" x14ac:dyDescent="0.25">
      <c r="A29">
        <v>1500</v>
      </c>
      <c r="B29">
        <v>1800</v>
      </c>
      <c r="C29">
        <v>373.87051341132201</v>
      </c>
      <c r="D29">
        <v>349.21439208723001</v>
      </c>
      <c r="E29">
        <v>432.54896652832599</v>
      </c>
      <c r="F29">
        <v>448.50079575301697</v>
      </c>
      <c r="G29">
        <v>315.89203904095802</v>
      </c>
      <c r="H29">
        <v>366.86490911622201</v>
      </c>
      <c r="I29">
        <v>477.34761492411297</v>
      </c>
      <c r="J29">
        <v>463.53756270743798</v>
      </c>
      <c r="K29">
        <v>387.83128863822401</v>
      </c>
      <c r="L29">
        <v>415.90176073513601</v>
      </c>
      <c r="M29">
        <v>396.07183887730798</v>
      </c>
      <c r="N29">
        <v>428.66797924592998</v>
      </c>
      <c r="O29">
        <v>429.63922454732199</v>
      </c>
      <c r="P29">
        <v>433.96160155022602</v>
      </c>
      <c r="Q29">
        <v>311.39649756622703</v>
      </c>
      <c r="R29">
        <v>336.28905274004302</v>
      </c>
      <c r="S29">
        <v>470.59209782866401</v>
      </c>
      <c r="T29">
        <v>480.06509425293501</v>
      </c>
      <c r="U29">
        <v>460.52904926858901</v>
      </c>
      <c r="V29">
        <v>431.34372647129402</v>
      </c>
      <c r="W29">
        <v>449.51883109433197</v>
      </c>
      <c r="X29">
        <v>447.14606532116602</v>
      </c>
      <c r="AA29">
        <v>1500</v>
      </c>
      <c r="AB29">
        <v>1800</v>
      </c>
      <c r="AC29">
        <v>75.638816561017705</v>
      </c>
    </row>
    <row r="30" spans="1:29" x14ac:dyDescent="0.25">
      <c r="A30">
        <v>1800</v>
      </c>
      <c r="B30">
        <v>2100</v>
      </c>
      <c r="C30">
        <v>352.851334620996</v>
      </c>
      <c r="D30">
        <v>346.564959186397</v>
      </c>
      <c r="E30">
        <v>422.99126169850899</v>
      </c>
      <c r="F30">
        <v>433.21932229794697</v>
      </c>
      <c r="G30">
        <v>327.92486162970999</v>
      </c>
      <c r="H30">
        <v>348.13370126192598</v>
      </c>
      <c r="I30">
        <v>476.45353830539102</v>
      </c>
      <c r="J30">
        <v>448.757142381584</v>
      </c>
      <c r="K30">
        <v>369.22379529221598</v>
      </c>
      <c r="L30">
        <v>416.74372463395002</v>
      </c>
      <c r="M30">
        <v>395.10188248546001</v>
      </c>
      <c r="N30">
        <v>398.65887480112798</v>
      </c>
      <c r="O30">
        <v>400.21114638501001</v>
      </c>
      <c r="P30">
        <v>407.45858584722998</v>
      </c>
      <c r="Q30">
        <v>284.668854517559</v>
      </c>
      <c r="R30">
        <v>318.363964229619</v>
      </c>
      <c r="S30">
        <v>466.30742860966001</v>
      </c>
      <c r="T30">
        <v>476.89212070414601</v>
      </c>
      <c r="U30">
        <v>435.48984093420398</v>
      </c>
      <c r="V30">
        <v>437.89201526580899</v>
      </c>
      <c r="W30">
        <v>427.79282096605698</v>
      </c>
      <c r="X30">
        <v>456.643402669605</v>
      </c>
      <c r="AA30">
        <v>1800</v>
      </c>
      <c r="AB30">
        <v>2100</v>
      </c>
      <c r="AC30">
        <v>67.535513469150999</v>
      </c>
    </row>
    <row r="31" spans="1:29" x14ac:dyDescent="0.25">
      <c r="A31">
        <v>2100</v>
      </c>
      <c r="B31">
        <v>2400</v>
      </c>
      <c r="C31">
        <v>352.70726892136997</v>
      </c>
      <c r="D31">
        <v>330.52972832117899</v>
      </c>
      <c r="E31">
        <v>404.10066167092799</v>
      </c>
      <c r="F31">
        <v>427.25225296436099</v>
      </c>
      <c r="G31">
        <v>310.58838382496498</v>
      </c>
      <c r="H31">
        <v>322.10972963283899</v>
      </c>
      <c r="I31">
        <v>432.75359879470398</v>
      </c>
      <c r="J31">
        <v>442.492483046068</v>
      </c>
      <c r="K31">
        <v>365.723882051332</v>
      </c>
      <c r="L31">
        <v>386.07792992069898</v>
      </c>
      <c r="M31">
        <v>381.91223376753999</v>
      </c>
      <c r="N31">
        <v>369.59610920283097</v>
      </c>
      <c r="O31">
        <v>388.72826511922699</v>
      </c>
      <c r="P31">
        <v>376.096265143116</v>
      </c>
      <c r="Q31">
        <v>292.31170048061699</v>
      </c>
      <c r="R31">
        <v>305.91364987021899</v>
      </c>
      <c r="S31">
        <v>455.39473806016201</v>
      </c>
      <c r="T31">
        <v>449.80775849934702</v>
      </c>
      <c r="U31">
        <v>455.37769427376901</v>
      </c>
      <c r="V31">
        <v>416.84056761540501</v>
      </c>
      <c r="W31">
        <v>450.99612348010697</v>
      </c>
      <c r="X31">
        <v>393.45301667904999</v>
      </c>
      <c r="AA31">
        <v>2100</v>
      </c>
      <c r="AB31">
        <v>2400</v>
      </c>
      <c r="AC31">
        <v>59.492739949907502</v>
      </c>
    </row>
    <row r="32" spans="1:29" x14ac:dyDescent="0.25">
      <c r="A32">
        <v>2400</v>
      </c>
      <c r="B32">
        <v>2700</v>
      </c>
      <c r="C32">
        <v>301.88470873881801</v>
      </c>
      <c r="D32">
        <v>340.28442275687399</v>
      </c>
      <c r="E32">
        <v>355.52983558118802</v>
      </c>
      <c r="F32">
        <v>392.54833242335502</v>
      </c>
      <c r="G32">
        <v>271.74318635828303</v>
      </c>
      <c r="H32">
        <v>310.44987312692098</v>
      </c>
      <c r="I32">
        <v>441.040182609868</v>
      </c>
      <c r="J32">
        <v>433.561417667238</v>
      </c>
      <c r="K32">
        <v>343.34891973572002</v>
      </c>
      <c r="L32">
        <v>355.045946773531</v>
      </c>
      <c r="M32">
        <v>357.08948425654398</v>
      </c>
      <c r="N32">
        <v>369.71624781768401</v>
      </c>
      <c r="O32">
        <v>355.10918270042902</v>
      </c>
      <c r="P32">
        <v>317.661747013629</v>
      </c>
      <c r="Q32">
        <v>271.75821123058802</v>
      </c>
      <c r="R32">
        <v>287.26335079795399</v>
      </c>
      <c r="S32">
        <v>420.963540349553</v>
      </c>
      <c r="T32">
        <v>428.04117132850598</v>
      </c>
      <c r="U32">
        <v>412.36600171805799</v>
      </c>
      <c r="V32">
        <v>354.48132662589398</v>
      </c>
      <c r="W32">
        <v>380.48082490621101</v>
      </c>
      <c r="X32">
        <v>366.73136484718799</v>
      </c>
      <c r="AA32">
        <v>2400</v>
      </c>
      <c r="AB32">
        <v>2700</v>
      </c>
      <c r="AC32">
        <v>52.375022206987602</v>
      </c>
    </row>
    <row r="33" spans="1:29" x14ac:dyDescent="0.25">
      <c r="A33">
        <v>2700</v>
      </c>
      <c r="B33">
        <v>3000</v>
      </c>
      <c r="C33">
        <v>305.47039128988399</v>
      </c>
      <c r="D33">
        <v>314.64097222889899</v>
      </c>
      <c r="E33">
        <v>365.66354692744602</v>
      </c>
      <c r="F33">
        <v>381.94693453324902</v>
      </c>
      <c r="G33">
        <v>265.69341732249501</v>
      </c>
      <c r="H33">
        <v>291.61129442701798</v>
      </c>
      <c r="I33">
        <v>430.82119492011299</v>
      </c>
      <c r="J33">
        <v>427.35196478712999</v>
      </c>
      <c r="K33">
        <v>321.66234993873502</v>
      </c>
      <c r="L33">
        <v>312.85190143928702</v>
      </c>
      <c r="M33">
        <v>330.82840629900699</v>
      </c>
      <c r="N33">
        <v>349.83037716529202</v>
      </c>
      <c r="O33">
        <v>337.510690864163</v>
      </c>
      <c r="P33">
        <v>329.688837087423</v>
      </c>
      <c r="Q33">
        <v>226.705731268531</v>
      </c>
      <c r="R33">
        <v>245.83943711035701</v>
      </c>
      <c r="S33">
        <v>399.16753370485799</v>
      </c>
      <c r="T33">
        <v>398.59548980443998</v>
      </c>
      <c r="U33">
        <v>403.053049214422</v>
      </c>
      <c r="V33">
        <v>395.471624976003</v>
      </c>
      <c r="W33">
        <v>373.82696438041103</v>
      </c>
      <c r="X33">
        <v>356.69145138802003</v>
      </c>
      <c r="AA33">
        <v>2700</v>
      </c>
      <c r="AB33">
        <v>3000</v>
      </c>
      <c r="AC33">
        <v>62.091677529471198</v>
      </c>
    </row>
    <row r="34" spans="1:29" x14ac:dyDescent="0.25">
      <c r="A34">
        <v>3000</v>
      </c>
      <c r="B34">
        <v>3300</v>
      </c>
      <c r="C34">
        <v>286.766574302489</v>
      </c>
      <c r="D34">
        <v>296.58194894659999</v>
      </c>
      <c r="E34">
        <v>329.194406114966</v>
      </c>
      <c r="F34">
        <v>355.559215070736</v>
      </c>
      <c r="G34">
        <v>239.108042889763</v>
      </c>
      <c r="H34">
        <v>241.820568218722</v>
      </c>
      <c r="I34">
        <v>421.81620020982598</v>
      </c>
      <c r="J34">
        <v>367.76864310861998</v>
      </c>
      <c r="K34">
        <v>288.60662515218303</v>
      </c>
      <c r="L34">
        <v>292.720767204433</v>
      </c>
      <c r="M34">
        <v>296.42882272757299</v>
      </c>
      <c r="N34">
        <v>303.89913020933199</v>
      </c>
      <c r="O34">
        <v>289.216415285089</v>
      </c>
      <c r="P34">
        <v>306.63692671027798</v>
      </c>
      <c r="Q34">
        <v>259.49633970558801</v>
      </c>
      <c r="R34">
        <v>244.24015853456601</v>
      </c>
      <c r="S34">
        <v>368.05875061683599</v>
      </c>
      <c r="T34">
        <v>369.81548078763802</v>
      </c>
      <c r="U34">
        <v>367.44810403925402</v>
      </c>
      <c r="V34">
        <v>315.91415700085997</v>
      </c>
      <c r="W34">
        <v>361.798210540951</v>
      </c>
      <c r="X34">
        <v>353.35921040678897</v>
      </c>
      <c r="AA34">
        <v>3000</v>
      </c>
      <c r="AB34">
        <v>3300</v>
      </c>
      <c r="AC34">
        <v>51.0559765951974</v>
      </c>
    </row>
    <row r="35" spans="1:29" x14ac:dyDescent="0.25">
      <c r="A35">
        <v>3300</v>
      </c>
      <c r="B35">
        <v>3600</v>
      </c>
      <c r="C35">
        <v>297.36315460467199</v>
      </c>
      <c r="D35">
        <v>264.01023954234699</v>
      </c>
      <c r="E35">
        <v>302.24189557378702</v>
      </c>
      <c r="F35">
        <v>346.606808894979</v>
      </c>
      <c r="G35">
        <v>203.32763488769501</v>
      </c>
      <c r="H35">
        <v>306.07538452863099</v>
      </c>
      <c r="I35">
        <v>388.16460980050903</v>
      </c>
      <c r="J35">
        <v>371.70106419445301</v>
      </c>
      <c r="K35">
        <v>307.57035200296502</v>
      </c>
      <c r="L35">
        <v>280.82020181482898</v>
      </c>
      <c r="M35">
        <v>292.50769564648402</v>
      </c>
      <c r="N35">
        <v>295.27701662592801</v>
      </c>
      <c r="O35">
        <v>267.28112084343297</v>
      </c>
      <c r="P35">
        <v>266.17756039597901</v>
      </c>
      <c r="Q35">
        <v>173.20838568504399</v>
      </c>
      <c r="R35">
        <v>245.190655111306</v>
      </c>
      <c r="S35">
        <v>322.38699857469601</v>
      </c>
      <c r="T35">
        <v>349.51681596529102</v>
      </c>
      <c r="U35">
        <v>359.153284920717</v>
      </c>
      <c r="V35">
        <v>295.50651839542599</v>
      </c>
      <c r="W35">
        <v>339.649416758396</v>
      </c>
      <c r="X35">
        <v>324.34275319373899</v>
      </c>
      <c r="AA35">
        <v>3300</v>
      </c>
      <c r="AB35">
        <v>3600</v>
      </c>
      <c r="AC35">
        <v>54.147628375462098</v>
      </c>
    </row>
    <row r="36" spans="1:29" x14ac:dyDescent="0.25">
      <c r="A36">
        <v>3600</v>
      </c>
      <c r="B36">
        <v>3900</v>
      </c>
      <c r="C36">
        <v>276.8996155008</v>
      </c>
      <c r="D36">
        <v>200.41582620633699</v>
      </c>
      <c r="E36">
        <v>286.43534217221702</v>
      </c>
      <c r="F36">
        <v>304.894302646428</v>
      </c>
      <c r="G36">
        <v>272.97940846162601</v>
      </c>
      <c r="H36">
        <v>229.857815315907</v>
      </c>
      <c r="I36">
        <v>343.74714600167601</v>
      </c>
      <c r="J36">
        <v>342.94805192629298</v>
      </c>
      <c r="K36">
        <v>294.92504331130999</v>
      </c>
      <c r="L36">
        <v>281.65314912557102</v>
      </c>
      <c r="M36">
        <v>275.05129416247303</v>
      </c>
      <c r="N36">
        <v>274.58004941554401</v>
      </c>
      <c r="O36">
        <v>257.38390093100998</v>
      </c>
      <c r="P36">
        <v>285.70538527205599</v>
      </c>
      <c r="Q36">
        <v>195.54625743068399</v>
      </c>
      <c r="R36">
        <v>208.355563269458</v>
      </c>
      <c r="S36">
        <v>316.34119046976201</v>
      </c>
      <c r="T36">
        <v>332.026022614466</v>
      </c>
      <c r="U36">
        <v>322.22513879772299</v>
      </c>
      <c r="V36">
        <v>291.97586288089099</v>
      </c>
      <c r="W36">
        <v>283.80032634599002</v>
      </c>
      <c r="X36">
        <v>298.198979077319</v>
      </c>
      <c r="AA36">
        <v>3600</v>
      </c>
      <c r="AB36">
        <v>3900</v>
      </c>
      <c r="AC36">
        <v>42.5555092266627</v>
      </c>
    </row>
    <row r="37" spans="1:29" x14ac:dyDescent="0.25">
      <c r="A37">
        <v>3900</v>
      </c>
      <c r="B37">
        <v>4200</v>
      </c>
      <c r="C37">
        <v>211.42500587673101</v>
      </c>
      <c r="D37">
        <v>312.57772934926697</v>
      </c>
      <c r="E37">
        <v>281.76927607186798</v>
      </c>
      <c r="F37">
        <v>282.34884561400298</v>
      </c>
      <c r="G37">
        <v>205.27507119571399</v>
      </c>
      <c r="H37">
        <v>223.66837959378799</v>
      </c>
      <c r="I37">
        <v>304.17270201396099</v>
      </c>
      <c r="J37">
        <v>284.5129067121</v>
      </c>
      <c r="K37">
        <v>277.22584258990798</v>
      </c>
      <c r="L37">
        <v>233.56503480311301</v>
      </c>
      <c r="M37">
        <v>284.39196393957002</v>
      </c>
      <c r="N37">
        <v>253.07957934919801</v>
      </c>
      <c r="O37">
        <v>234.88442780530201</v>
      </c>
      <c r="P37">
        <v>232.40670394200001</v>
      </c>
      <c r="Q37">
        <v>195.847913801706</v>
      </c>
      <c r="R37">
        <v>186.46068140744401</v>
      </c>
      <c r="S37">
        <v>289.90616077561401</v>
      </c>
      <c r="T37">
        <v>271.24921434041102</v>
      </c>
      <c r="U37">
        <v>270.05748602525699</v>
      </c>
      <c r="V37">
        <v>292.93893227559101</v>
      </c>
      <c r="W37">
        <v>277.053445023037</v>
      </c>
      <c r="X37">
        <v>281.88340036281801</v>
      </c>
      <c r="AA37">
        <v>3900</v>
      </c>
      <c r="AB37">
        <v>4200</v>
      </c>
      <c r="AC37">
        <v>51.8884063448224</v>
      </c>
    </row>
    <row r="38" spans="1:29" x14ac:dyDescent="0.25">
      <c r="A38">
        <v>4200</v>
      </c>
      <c r="B38">
        <v>4500</v>
      </c>
      <c r="C38">
        <v>225.942408020963</v>
      </c>
      <c r="D38">
        <v>261.23902451828701</v>
      </c>
      <c r="E38">
        <v>244.72500829037199</v>
      </c>
      <c r="F38">
        <v>267.95476094347703</v>
      </c>
      <c r="G38">
        <v>168.03689812155301</v>
      </c>
      <c r="H38">
        <v>221.53844267869701</v>
      </c>
      <c r="I38">
        <v>231.45055145945901</v>
      </c>
      <c r="J38">
        <v>241.72376239085699</v>
      </c>
      <c r="K38">
        <v>236.369717760029</v>
      </c>
      <c r="L38">
        <v>259.05302038825897</v>
      </c>
      <c r="M38">
        <v>246.14490735915899</v>
      </c>
      <c r="N38">
        <v>235.63578799280799</v>
      </c>
      <c r="O38">
        <v>225.53244741047399</v>
      </c>
      <c r="P38">
        <v>235.535275628405</v>
      </c>
      <c r="Q38">
        <v>156.64179060869901</v>
      </c>
      <c r="R38">
        <v>172.48600394423099</v>
      </c>
      <c r="S38">
        <v>273.66909794217702</v>
      </c>
      <c r="T38">
        <v>280.37444290799698</v>
      </c>
      <c r="U38">
        <v>265.23760134138001</v>
      </c>
      <c r="V38">
        <v>277.43667385110098</v>
      </c>
      <c r="W38">
        <v>270.187446261194</v>
      </c>
      <c r="X38">
        <v>218.16119009487201</v>
      </c>
      <c r="AA38">
        <v>4200</v>
      </c>
      <c r="AB38">
        <v>4500</v>
      </c>
      <c r="AC38">
        <v>38.417949404035298</v>
      </c>
    </row>
    <row r="39" spans="1:29" x14ac:dyDescent="0.25">
      <c r="A39">
        <v>4500</v>
      </c>
      <c r="B39">
        <v>4800</v>
      </c>
      <c r="C39">
        <v>223.35931305049601</v>
      </c>
      <c r="D39">
        <v>209.238436764233</v>
      </c>
      <c r="E39">
        <v>244.43189225939099</v>
      </c>
      <c r="F39">
        <v>246.66738621287101</v>
      </c>
      <c r="G39">
        <v>201.13003499648099</v>
      </c>
      <c r="H39">
        <v>146.04610720060401</v>
      </c>
      <c r="I39">
        <v>278.80150945399799</v>
      </c>
      <c r="J39">
        <v>302.29369948080301</v>
      </c>
      <c r="K39">
        <v>219.256992368185</v>
      </c>
      <c r="L39">
        <v>207.11895163425299</v>
      </c>
      <c r="M39">
        <v>234.578720760961</v>
      </c>
      <c r="N39">
        <v>236.92877256939099</v>
      </c>
      <c r="O39">
        <v>213.01392495086799</v>
      </c>
      <c r="P39">
        <v>236.04791270458799</v>
      </c>
      <c r="Q39">
        <v>161.451480624574</v>
      </c>
      <c r="R39">
        <v>180.273681177664</v>
      </c>
      <c r="S39">
        <v>275.40405319235498</v>
      </c>
      <c r="T39">
        <v>261.47920293933998</v>
      </c>
      <c r="U39">
        <v>242.62988481059901</v>
      </c>
      <c r="V39">
        <v>233.96783311134499</v>
      </c>
      <c r="W39">
        <v>272.22224163816497</v>
      </c>
      <c r="X39">
        <v>261.03750135599398</v>
      </c>
      <c r="AA39">
        <v>4500</v>
      </c>
      <c r="AB39">
        <v>4800</v>
      </c>
      <c r="AC39">
        <v>42.135812827518997</v>
      </c>
    </row>
    <row r="40" spans="1:29" x14ac:dyDescent="0.25">
      <c r="A40">
        <v>4800</v>
      </c>
      <c r="B40">
        <v>5100</v>
      </c>
      <c r="C40">
        <v>171.277088365194</v>
      </c>
      <c r="D40">
        <v>201.18263702849799</v>
      </c>
      <c r="E40">
        <v>224.29796082313501</v>
      </c>
      <c r="F40">
        <v>267.882731311123</v>
      </c>
      <c r="G40">
        <v>207.14735489789101</v>
      </c>
      <c r="H40">
        <v>127.56135937871601</v>
      </c>
      <c r="I40">
        <v>244.02331463883499</v>
      </c>
      <c r="J40">
        <v>249.316147242037</v>
      </c>
      <c r="K40">
        <v>207.12387136105801</v>
      </c>
      <c r="L40">
        <v>192.94814908010201</v>
      </c>
      <c r="M40">
        <v>200.254169246402</v>
      </c>
      <c r="N40">
        <v>228.84696724235599</v>
      </c>
      <c r="O40">
        <v>193.65024154325599</v>
      </c>
      <c r="P40">
        <v>216.210325583969</v>
      </c>
      <c r="Q40">
        <v>121.760941730548</v>
      </c>
      <c r="R40">
        <v>179.91906529476699</v>
      </c>
      <c r="S40">
        <v>250.88756326772901</v>
      </c>
      <c r="T40">
        <v>200.29425348878399</v>
      </c>
      <c r="U40">
        <v>280.09885493382097</v>
      </c>
      <c r="V40">
        <v>268.13713204717601</v>
      </c>
      <c r="W40">
        <v>305.97117991717698</v>
      </c>
      <c r="X40">
        <v>168.216454709304</v>
      </c>
      <c r="AA40">
        <v>4800</v>
      </c>
      <c r="AB40">
        <v>5100</v>
      </c>
      <c r="AC40">
        <v>49.229464667183997</v>
      </c>
    </row>
    <row r="41" spans="1:29" x14ac:dyDescent="0.25">
      <c r="A41">
        <v>5100</v>
      </c>
      <c r="B41">
        <v>5400</v>
      </c>
      <c r="C41">
        <v>179.46840832897001</v>
      </c>
      <c r="D41">
        <v>234.01665582395501</v>
      </c>
      <c r="E41">
        <v>222.571502036211</v>
      </c>
      <c r="F41">
        <v>219.249300010128</v>
      </c>
      <c r="G41">
        <v>156.900647843304</v>
      </c>
      <c r="H41">
        <v>236.44203459406901</v>
      </c>
      <c r="I41">
        <v>262.19767888774697</v>
      </c>
      <c r="J41">
        <v>264.058232072073</v>
      </c>
      <c r="K41">
        <v>180.23421315389399</v>
      </c>
      <c r="L41">
        <v>203.24104063116701</v>
      </c>
      <c r="M41">
        <v>200.04301717721199</v>
      </c>
      <c r="N41">
        <v>214.370994678122</v>
      </c>
      <c r="O41">
        <v>191.65286342247501</v>
      </c>
      <c r="P41">
        <v>198.23615894631399</v>
      </c>
      <c r="Q41">
        <v>167.525783166938</v>
      </c>
      <c r="R41">
        <v>151.241670567184</v>
      </c>
      <c r="S41">
        <v>221.89391234555899</v>
      </c>
      <c r="T41">
        <v>230.46089092372199</v>
      </c>
      <c r="U41">
        <v>214.512685758922</v>
      </c>
      <c r="V41">
        <v>251.748061485703</v>
      </c>
      <c r="W41">
        <v>207.41801794175299</v>
      </c>
      <c r="X41">
        <v>220.45392072989699</v>
      </c>
      <c r="AA41">
        <v>5100</v>
      </c>
      <c r="AB41">
        <v>5400</v>
      </c>
      <c r="AC41">
        <v>42.17460836683</v>
      </c>
    </row>
    <row r="43" spans="1:29" x14ac:dyDescent="0.25">
      <c r="A43" s="31">
        <v>6</v>
      </c>
    </row>
    <row r="44" spans="1:29" x14ac:dyDescent="0.25">
      <c r="A44" t="s">
        <v>109</v>
      </c>
      <c r="B44" t="s">
        <v>132</v>
      </c>
      <c r="C44" t="s">
        <v>124</v>
      </c>
      <c r="D44" t="s">
        <v>125</v>
      </c>
      <c r="E44" t="s">
        <v>110</v>
      </c>
      <c r="F44" t="s">
        <v>111</v>
      </c>
      <c r="G44" t="s">
        <v>126</v>
      </c>
      <c r="H44" t="s">
        <v>127</v>
      </c>
      <c r="I44" t="s">
        <v>113</v>
      </c>
      <c r="J44" t="s">
        <v>112</v>
      </c>
      <c r="K44" t="s">
        <v>128</v>
      </c>
      <c r="L44" t="s">
        <v>129</v>
      </c>
      <c r="M44" t="s">
        <v>114</v>
      </c>
      <c r="N44" t="s">
        <v>115</v>
      </c>
      <c r="O44" t="s">
        <v>116</v>
      </c>
      <c r="P44" t="s">
        <v>117</v>
      </c>
      <c r="Q44" t="s">
        <v>118</v>
      </c>
      <c r="R44" t="s">
        <v>119</v>
      </c>
      <c r="S44" t="s">
        <v>130</v>
      </c>
      <c r="T44" t="s">
        <v>131</v>
      </c>
      <c r="U44" t="s">
        <v>120</v>
      </c>
      <c r="V44" t="s">
        <v>121</v>
      </c>
      <c r="W44" t="s">
        <v>122</v>
      </c>
      <c r="X44" t="s">
        <v>123</v>
      </c>
      <c r="AA44" t="s">
        <v>109</v>
      </c>
      <c r="AB44" t="s">
        <v>132</v>
      </c>
      <c r="AC44" s="32" t="s">
        <v>57</v>
      </c>
    </row>
    <row r="45" spans="1:29" x14ac:dyDescent="0.25">
      <c r="A45">
        <v>0</v>
      </c>
      <c r="B45">
        <v>10</v>
      </c>
      <c r="C45">
        <v>25.116900498514699</v>
      </c>
      <c r="D45">
        <v>61.798379677615699</v>
      </c>
      <c r="E45">
        <v>38.520972507770502</v>
      </c>
      <c r="F45">
        <v>27.1485130569124</v>
      </c>
      <c r="G45">
        <v>31.500824839648001</v>
      </c>
      <c r="H45">
        <v>20.289796603647201</v>
      </c>
      <c r="I45">
        <v>32.406245999219898</v>
      </c>
      <c r="J45">
        <v>28.1579508744734</v>
      </c>
      <c r="K45">
        <v>24.244125588086799</v>
      </c>
      <c r="L45">
        <v>20.122958124693898</v>
      </c>
      <c r="M45">
        <v>33.802423887174001</v>
      </c>
      <c r="N45">
        <v>32.646896648785898</v>
      </c>
      <c r="O45">
        <v>53.0595309850628</v>
      </c>
      <c r="P45">
        <v>42.393346252418098</v>
      </c>
      <c r="Q45">
        <v>47.376581692534799</v>
      </c>
      <c r="R45">
        <v>51.834367378872599</v>
      </c>
      <c r="S45">
        <v>31.273712468886298</v>
      </c>
      <c r="T45">
        <v>58.339091773705299</v>
      </c>
      <c r="U45">
        <v>31.820009420589301</v>
      </c>
      <c r="V45">
        <v>28.9238113575516</v>
      </c>
      <c r="W45">
        <v>22.043126275336299</v>
      </c>
      <c r="X45">
        <v>64.092863509721795</v>
      </c>
      <c r="AA45">
        <v>0</v>
      </c>
      <c r="AB45">
        <v>10</v>
      </c>
      <c r="AC45">
        <v>931.72252822503799</v>
      </c>
    </row>
    <row r="46" spans="1:29" x14ac:dyDescent="0.25">
      <c r="A46">
        <v>10</v>
      </c>
      <c r="B46">
        <v>20</v>
      </c>
      <c r="C46">
        <v>286.83502865820799</v>
      </c>
      <c r="D46">
        <v>168.55842332643999</v>
      </c>
      <c r="E46">
        <v>285.77940984500998</v>
      </c>
      <c r="F46">
        <v>290.83235455876797</v>
      </c>
      <c r="G46">
        <v>128.88267584408001</v>
      </c>
      <c r="H46">
        <v>216.612816410824</v>
      </c>
      <c r="I46">
        <v>301.99753780675098</v>
      </c>
      <c r="J46">
        <v>319.07277219487497</v>
      </c>
      <c r="K46">
        <v>215.88360370315101</v>
      </c>
      <c r="L46">
        <v>222.605793805464</v>
      </c>
      <c r="M46">
        <v>220.44369102705301</v>
      </c>
      <c r="N46">
        <v>216.71320467050299</v>
      </c>
      <c r="O46">
        <v>273.71197523632998</v>
      </c>
      <c r="P46">
        <v>301.03251350863098</v>
      </c>
      <c r="Q46">
        <v>269.938583673398</v>
      </c>
      <c r="R46">
        <v>220.964665869367</v>
      </c>
      <c r="S46">
        <v>339.08027843484098</v>
      </c>
      <c r="T46">
        <v>348.48096834762498</v>
      </c>
      <c r="U46">
        <v>288.44072682081202</v>
      </c>
      <c r="V46">
        <v>342.02330244113699</v>
      </c>
      <c r="W46">
        <v>351.42551224712798</v>
      </c>
      <c r="X46">
        <v>266.88510487744497</v>
      </c>
      <c r="AA46">
        <v>10</v>
      </c>
      <c r="AB46">
        <v>20</v>
      </c>
      <c r="AC46">
        <v>362.93777577469899</v>
      </c>
    </row>
    <row r="47" spans="1:29" x14ac:dyDescent="0.25">
      <c r="A47">
        <v>20</v>
      </c>
      <c r="B47">
        <v>30</v>
      </c>
      <c r="C47">
        <v>234.19910735690701</v>
      </c>
      <c r="D47">
        <v>220.938551334485</v>
      </c>
      <c r="E47">
        <v>321.83555947259202</v>
      </c>
      <c r="F47">
        <v>290.72862881734</v>
      </c>
      <c r="G47">
        <v>182.37483439725901</v>
      </c>
      <c r="H47">
        <v>244.235831696199</v>
      </c>
      <c r="I47">
        <v>340.13458228692701</v>
      </c>
      <c r="J47">
        <v>291.51927861487201</v>
      </c>
      <c r="K47">
        <v>261.96074541484398</v>
      </c>
      <c r="L47">
        <v>277.81158426775198</v>
      </c>
      <c r="M47">
        <v>266.05388278372402</v>
      </c>
      <c r="N47">
        <v>285.62901889381999</v>
      </c>
      <c r="O47">
        <v>380.64389590009398</v>
      </c>
      <c r="P47">
        <v>324.47500798645501</v>
      </c>
      <c r="Q47">
        <v>266.36155893406499</v>
      </c>
      <c r="R47">
        <v>327.64169703622298</v>
      </c>
      <c r="S47">
        <v>346.79387735748497</v>
      </c>
      <c r="T47">
        <v>358.47875189087898</v>
      </c>
      <c r="U47">
        <v>260.059037424042</v>
      </c>
      <c r="V47">
        <v>354.66875475176403</v>
      </c>
      <c r="W47">
        <v>317.587150547286</v>
      </c>
      <c r="X47">
        <v>341.61168098725</v>
      </c>
      <c r="AA47">
        <v>20</v>
      </c>
      <c r="AB47">
        <v>30</v>
      </c>
      <c r="AC47">
        <v>213.921396208972</v>
      </c>
    </row>
    <row r="48" spans="1:29" x14ac:dyDescent="0.25">
      <c r="A48">
        <v>30</v>
      </c>
      <c r="B48">
        <v>40</v>
      </c>
      <c r="C48">
        <v>260.57855470401699</v>
      </c>
      <c r="D48">
        <v>261.75638851074302</v>
      </c>
      <c r="E48">
        <v>353.606324039154</v>
      </c>
      <c r="F48">
        <v>324.03150153210902</v>
      </c>
      <c r="G48">
        <v>248.51491358139899</v>
      </c>
      <c r="H48">
        <v>285.68597019025799</v>
      </c>
      <c r="I48">
        <v>296.456131725776</v>
      </c>
      <c r="J48">
        <v>398.85812081209201</v>
      </c>
      <c r="K48">
        <v>281.57626378607398</v>
      </c>
      <c r="L48">
        <v>318.81658289613603</v>
      </c>
      <c r="M48">
        <v>255.381337459534</v>
      </c>
      <c r="N48">
        <v>313.00194864328199</v>
      </c>
      <c r="O48">
        <v>381.367425797816</v>
      </c>
      <c r="P48">
        <v>396.46501343777601</v>
      </c>
      <c r="Q48">
        <v>298.21782264732798</v>
      </c>
      <c r="R48">
        <v>311.05934612640198</v>
      </c>
      <c r="S48">
        <v>402.04089979258799</v>
      </c>
      <c r="T48">
        <v>390.62242211329198</v>
      </c>
      <c r="U48">
        <v>322.28227454687402</v>
      </c>
      <c r="V48">
        <v>365.47379121486603</v>
      </c>
      <c r="W48">
        <v>351.13064344526498</v>
      </c>
      <c r="X48">
        <v>444.65980275278503</v>
      </c>
      <c r="AA48">
        <v>30</v>
      </c>
      <c r="AB48">
        <v>40</v>
      </c>
      <c r="AC48">
        <v>237.69493884574999</v>
      </c>
    </row>
    <row r="49" spans="1:29" x14ac:dyDescent="0.25">
      <c r="A49">
        <v>40</v>
      </c>
      <c r="B49">
        <v>50</v>
      </c>
      <c r="C49">
        <v>258.01859544970301</v>
      </c>
      <c r="D49">
        <v>304.88294792175202</v>
      </c>
      <c r="E49">
        <v>355.52542194314498</v>
      </c>
      <c r="F49">
        <v>319.77078133355099</v>
      </c>
      <c r="G49">
        <v>195.15605391558401</v>
      </c>
      <c r="H49">
        <v>271.73684349327999</v>
      </c>
      <c r="I49">
        <v>349.79258109301998</v>
      </c>
      <c r="J49">
        <v>336.60042960733</v>
      </c>
      <c r="K49">
        <v>281.53039699329599</v>
      </c>
      <c r="L49">
        <v>293.56064271769299</v>
      </c>
      <c r="M49">
        <v>291.08463020352002</v>
      </c>
      <c r="N49">
        <v>265.63839381002902</v>
      </c>
      <c r="O49">
        <v>464.74041675936201</v>
      </c>
      <c r="P49">
        <v>425.52833714272998</v>
      </c>
      <c r="Q49">
        <v>336.98396450021602</v>
      </c>
      <c r="R49">
        <v>468.16552356448301</v>
      </c>
      <c r="S49">
        <v>464.67091157520201</v>
      </c>
      <c r="T49">
        <v>439.78010276592698</v>
      </c>
      <c r="U49">
        <v>290.05632194425698</v>
      </c>
      <c r="V49">
        <v>348.21955551721697</v>
      </c>
      <c r="W49">
        <v>332.70815675869198</v>
      </c>
      <c r="X49">
        <v>434.70275172324199</v>
      </c>
      <c r="AA49">
        <v>40</v>
      </c>
      <c r="AB49">
        <v>50</v>
      </c>
      <c r="AC49">
        <v>135.33453034191501</v>
      </c>
    </row>
    <row r="50" spans="1:29" x14ac:dyDescent="0.25">
      <c r="A50">
        <v>50</v>
      </c>
      <c r="B50">
        <v>60</v>
      </c>
      <c r="C50">
        <v>326.04336193910501</v>
      </c>
      <c r="D50">
        <v>295.29700066292099</v>
      </c>
      <c r="E50">
        <v>378.827561499029</v>
      </c>
      <c r="F50">
        <v>398.96012625811301</v>
      </c>
      <c r="G50">
        <v>241.73684318991201</v>
      </c>
      <c r="H50">
        <v>277.994227103382</v>
      </c>
      <c r="I50">
        <v>363.61073897136902</v>
      </c>
      <c r="J50">
        <v>408.003213771861</v>
      </c>
      <c r="K50">
        <v>311.76843791411102</v>
      </c>
      <c r="L50">
        <v>341.92667039198102</v>
      </c>
      <c r="M50">
        <v>318.281647922491</v>
      </c>
      <c r="N50">
        <v>329.26989356630799</v>
      </c>
      <c r="O50">
        <v>491.94625810116401</v>
      </c>
      <c r="P50">
        <v>429.20658096229698</v>
      </c>
      <c r="Q50">
        <v>368.85898498871899</v>
      </c>
      <c r="R50">
        <v>374.61088517605299</v>
      </c>
      <c r="S50">
        <v>510.62581382882598</v>
      </c>
      <c r="T50">
        <v>443.893652999138</v>
      </c>
      <c r="U50">
        <v>424.62551837500001</v>
      </c>
      <c r="V50">
        <v>433.64823896207002</v>
      </c>
      <c r="W50">
        <v>400.61610763884698</v>
      </c>
      <c r="X50">
        <v>347.532673175024</v>
      </c>
      <c r="AA50">
        <v>50</v>
      </c>
      <c r="AB50">
        <v>60</v>
      </c>
      <c r="AC50">
        <v>134.150566473239</v>
      </c>
    </row>
    <row r="51" spans="1:29" x14ac:dyDescent="0.25">
      <c r="A51">
        <v>60</v>
      </c>
      <c r="B51">
        <v>80</v>
      </c>
      <c r="C51">
        <v>289.66479304729802</v>
      </c>
      <c r="D51">
        <v>328.50057012087598</v>
      </c>
      <c r="E51">
        <v>398.780575144556</v>
      </c>
      <c r="F51">
        <v>412.408362636986</v>
      </c>
      <c r="G51">
        <v>259.64625631893301</v>
      </c>
      <c r="H51">
        <v>342.84036347793398</v>
      </c>
      <c r="I51">
        <v>432.968388379104</v>
      </c>
      <c r="J51">
        <v>408.63053547216703</v>
      </c>
      <c r="K51">
        <v>341.65556150578101</v>
      </c>
      <c r="L51">
        <v>370.546908192704</v>
      </c>
      <c r="M51">
        <v>332.506793899152</v>
      </c>
      <c r="N51">
        <v>353.57314377988598</v>
      </c>
      <c r="O51">
        <v>488.27259357478903</v>
      </c>
      <c r="P51">
        <v>430.09853500189502</v>
      </c>
      <c r="Q51">
        <v>399.32092376839898</v>
      </c>
      <c r="R51">
        <v>372.30070530563597</v>
      </c>
      <c r="S51">
        <v>458.779405583634</v>
      </c>
      <c r="T51">
        <v>495.64971850895103</v>
      </c>
      <c r="U51">
        <v>429.29919512333998</v>
      </c>
      <c r="V51">
        <v>429.917107479668</v>
      </c>
      <c r="W51">
        <v>427.30619148081098</v>
      </c>
      <c r="X51">
        <v>408.88273333753199</v>
      </c>
      <c r="AA51">
        <v>60</v>
      </c>
      <c r="AB51">
        <v>80</v>
      </c>
      <c r="AC51">
        <v>114.226802732886</v>
      </c>
    </row>
    <row r="52" spans="1:29" x14ac:dyDescent="0.25">
      <c r="A52">
        <v>80</v>
      </c>
      <c r="B52">
        <v>100</v>
      </c>
      <c r="C52">
        <v>333.28690969984899</v>
      </c>
      <c r="D52">
        <v>345.50984943729497</v>
      </c>
      <c r="E52">
        <v>424.42633295850601</v>
      </c>
      <c r="F52">
        <v>381.406310057013</v>
      </c>
      <c r="G52">
        <v>280.67309545180302</v>
      </c>
      <c r="H52">
        <v>257.073859757506</v>
      </c>
      <c r="I52">
        <v>452.92067923196902</v>
      </c>
      <c r="J52">
        <v>427.08420842632103</v>
      </c>
      <c r="K52">
        <v>329.61839820542502</v>
      </c>
      <c r="L52">
        <v>343.21282519255402</v>
      </c>
      <c r="M52">
        <v>364.60892371556201</v>
      </c>
      <c r="N52">
        <v>324.95641192397602</v>
      </c>
      <c r="O52">
        <v>519.13745703317295</v>
      </c>
      <c r="P52">
        <v>509.75580936782899</v>
      </c>
      <c r="Q52">
        <v>446.44212896088601</v>
      </c>
      <c r="R52">
        <v>386.01667273553898</v>
      </c>
      <c r="S52">
        <v>509.35002605744501</v>
      </c>
      <c r="T52">
        <v>481.44853393957999</v>
      </c>
      <c r="U52">
        <v>415.01915319394601</v>
      </c>
      <c r="V52">
        <v>418.60802390937101</v>
      </c>
      <c r="W52">
        <v>350.66550139413403</v>
      </c>
      <c r="X52">
        <v>453.91457491902497</v>
      </c>
      <c r="AA52">
        <v>80</v>
      </c>
      <c r="AB52">
        <v>100</v>
      </c>
      <c r="AC52">
        <v>87.685495516149004</v>
      </c>
    </row>
    <row r="53" spans="1:29" x14ac:dyDescent="0.25">
      <c r="A53">
        <v>100</v>
      </c>
      <c r="B53">
        <v>120</v>
      </c>
      <c r="C53">
        <v>383.21464886616099</v>
      </c>
      <c r="D53">
        <v>326.698928637047</v>
      </c>
      <c r="E53">
        <v>419.45648703946</v>
      </c>
      <c r="F53">
        <v>389.51439446003297</v>
      </c>
      <c r="G53">
        <v>244.35653988108899</v>
      </c>
      <c r="H53">
        <v>286.60145976225101</v>
      </c>
      <c r="I53">
        <v>443.21716659049599</v>
      </c>
      <c r="J53">
        <v>439.190246785586</v>
      </c>
      <c r="K53">
        <v>341.89242368676901</v>
      </c>
      <c r="L53">
        <v>371.55428716453599</v>
      </c>
      <c r="M53">
        <v>331.00597907926903</v>
      </c>
      <c r="N53">
        <v>345.995268747296</v>
      </c>
      <c r="O53">
        <v>539.33137488632406</v>
      </c>
      <c r="P53">
        <v>560.99762014032206</v>
      </c>
      <c r="Q53">
        <v>427.71012050457898</v>
      </c>
      <c r="R53">
        <v>458.03663991449702</v>
      </c>
      <c r="S53">
        <v>519.80217871037496</v>
      </c>
      <c r="T53">
        <v>536.41525027237196</v>
      </c>
      <c r="U53">
        <v>388.84498703856599</v>
      </c>
      <c r="V53">
        <v>422.22184129466802</v>
      </c>
      <c r="W53">
        <v>403.17466787826498</v>
      </c>
      <c r="X53">
        <v>443.470918376768</v>
      </c>
      <c r="AA53">
        <v>100</v>
      </c>
      <c r="AB53">
        <v>120</v>
      </c>
      <c r="AC53">
        <v>80.336302780523496</v>
      </c>
    </row>
    <row r="54" spans="1:29" x14ac:dyDescent="0.25">
      <c r="A54">
        <v>120</v>
      </c>
      <c r="B54">
        <v>140</v>
      </c>
      <c r="C54">
        <v>385.18631667042098</v>
      </c>
      <c r="D54">
        <v>301.319620648475</v>
      </c>
      <c r="E54">
        <v>440.717055488249</v>
      </c>
      <c r="F54">
        <v>421.42121517873699</v>
      </c>
      <c r="G54">
        <v>237.886420611213</v>
      </c>
      <c r="H54">
        <v>335.76106029930298</v>
      </c>
      <c r="I54">
        <v>489.16577801277901</v>
      </c>
      <c r="J54">
        <v>422.87180246555698</v>
      </c>
      <c r="K54">
        <v>311.94625660499599</v>
      </c>
      <c r="L54">
        <v>369.13952450191698</v>
      </c>
      <c r="M54">
        <v>355.86475506499698</v>
      </c>
      <c r="N54">
        <v>379.53857909461601</v>
      </c>
      <c r="O54">
        <v>496.71507737911702</v>
      </c>
      <c r="P54">
        <v>535.56152299117298</v>
      </c>
      <c r="Q54">
        <v>449.57184530196201</v>
      </c>
      <c r="R54">
        <v>417.43408014161599</v>
      </c>
      <c r="S54">
        <v>505.65192813394799</v>
      </c>
      <c r="T54">
        <v>545.36908654368301</v>
      </c>
      <c r="U54">
        <v>442.130332498798</v>
      </c>
      <c r="V54">
        <v>459.67631762771401</v>
      </c>
      <c r="W54">
        <v>426.395163242992</v>
      </c>
      <c r="X54">
        <v>491.41206455146897</v>
      </c>
      <c r="AA54">
        <v>120</v>
      </c>
      <c r="AB54">
        <v>140</v>
      </c>
      <c r="AC54">
        <v>65.6938441206769</v>
      </c>
    </row>
    <row r="55" spans="1:29" x14ac:dyDescent="0.25">
      <c r="A55">
        <v>140</v>
      </c>
      <c r="B55">
        <v>160</v>
      </c>
      <c r="C55">
        <v>346.11647593442501</v>
      </c>
      <c r="D55">
        <v>315.76963405086502</v>
      </c>
      <c r="E55">
        <v>451.17912119764298</v>
      </c>
      <c r="F55">
        <v>417.10923014811101</v>
      </c>
      <c r="G55">
        <v>261.70706941492398</v>
      </c>
      <c r="H55">
        <v>350.48357357409299</v>
      </c>
      <c r="I55">
        <v>437.96170564977098</v>
      </c>
      <c r="J55">
        <v>425.13316582434601</v>
      </c>
      <c r="K55">
        <v>333.33300709093203</v>
      </c>
      <c r="L55">
        <v>395.446861222368</v>
      </c>
      <c r="M55">
        <v>388.86009864779697</v>
      </c>
      <c r="N55">
        <v>362.83055664073498</v>
      </c>
      <c r="O55">
        <v>519.26964640509004</v>
      </c>
      <c r="P55">
        <v>514.00849164164197</v>
      </c>
      <c r="Q55">
        <v>435.18307440855398</v>
      </c>
      <c r="R55">
        <v>430.190247073335</v>
      </c>
      <c r="S55">
        <v>507.95032428929898</v>
      </c>
      <c r="T55">
        <v>528.41636412364198</v>
      </c>
      <c r="U55">
        <v>420.64103046942603</v>
      </c>
      <c r="V55">
        <v>466.678669179856</v>
      </c>
      <c r="W55">
        <v>436.44251985185002</v>
      </c>
      <c r="X55">
        <v>491.60163934258298</v>
      </c>
      <c r="AA55">
        <v>140</v>
      </c>
      <c r="AB55">
        <v>160</v>
      </c>
      <c r="AC55">
        <v>57.992775986834197</v>
      </c>
    </row>
    <row r="56" spans="1:29" x14ac:dyDescent="0.25">
      <c r="A56">
        <v>160</v>
      </c>
      <c r="B56">
        <v>180</v>
      </c>
      <c r="C56">
        <v>329.527070612432</v>
      </c>
      <c r="D56">
        <v>374.53753181352999</v>
      </c>
      <c r="E56">
        <v>489.36793245249299</v>
      </c>
      <c r="F56">
        <v>413.39082284145701</v>
      </c>
      <c r="G56">
        <v>255.66136844410599</v>
      </c>
      <c r="H56">
        <v>316.46109662737098</v>
      </c>
      <c r="I56">
        <v>499.403212601576</v>
      </c>
      <c r="J56">
        <v>544.77524251531702</v>
      </c>
      <c r="K56">
        <v>358.140334169239</v>
      </c>
      <c r="L56">
        <v>397.82608755242399</v>
      </c>
      <c r="M56">
        <v>355.51111929209497</v>
      </c>
      <c r="N56">
        <v>394.34082593256301</v>
      </c>
      <c r="O56">
        <v>546.75973599493705</v>
      </c>
      <c r="P56">
        <v>516.03981570395501</v>
      </c>
      <c r="Q56">
        <v>479.06718501892601</v>
      </c>
      <c r="R56">
        <v>417.313548009535</v>
      </c>
      <c r="S56">
        <v>547.69320824796796</v>
      </c>
      <c r="T56">
        <v>554.31651663759203</v>
      </c>
      <c r="U56">
        <v>456.79395615569803</v>
      </c>
      <c r="V56">
        <v>522.79881669753297</v>
      </c>
      <c r="W56">
        <v>376.94312412804402</v>
      </c>
      <c r="X56">
        <v>536.518534377999</v>
      </c>
      <c r="AA56">
        <v>160</v>
      </c>
      <c r="AB56">
        <v>180</v>
      </c>
      <c r="AC56">
        <v>72.324081048732793</v>
      </c>
    </row>
    <row r="57" spans="1:29" x14ac:dyDescent="0.25">
      <c r="A57">
        <v>180</v>
      </c>
      <c r="B57">
        <v>240</v>
      </c>
      <c r="C57">
        <v>345.35454468874502</v>
      </c>
      <c r="D57">
        <v>342.699318232601</v>
      </c>
      <c r="E57">
        <v>467.16460047763599</v>
      </c>
      <c r="F57">
        <v>447.66625088765198</v>
      </c>
      <c r="G57">
        <v>275.57146933162898</v>
      </c>
      <c r="H57">
        <v>346.774275982966</v>
      </c>
      <c r="I57">
        <v>462.102599973601</v>
      </c>
      <c r="J57">
        <v>499.42301273101202</v>
      </c>
      <c r="K57">
        <v>359.92566081990901</v>
      </c>
      <c r="L57">
        <v>399.99998285642602</v>
      </c>
      <c r="M57">
        <v>360.90554387297198</v>
      </c>
      <c r="N57">
        <v>384.70733872176498</v>
      </c>
      <c r="O57">
        <v>512.56580833289399</v>
      </c>
      <c r="P57">
        <v>551.33587325687097</v>
      </c>
      <c r="Q57">
        <v>406.06140739211702</v>
      </c>
      <c r="R57">
        <v>459.11296953608701</v>
      </c>
      <c r="S57">
        <v>546.00449064039299</v>
      </c>
      <c r="T57">
        <v>556.19625294891205</v>
      </c>
      <c r="U57">
        <v>469.52171510069599</v>
      </c>
      <c r="V57">
        <v>484.64425718409899</v>
      </c>
      <c r="W57">
        <v>470.59697599375897</v>
      </c>
      <c r="X57">
        <v>501.09505199202698</v>
      </c>
      <c r="AA57">
        <v>180</v>
      </c>
      <c r="AB57">
        <v>240</v>
      </c>
      <c r="AC57">
        <v>59.197070051983999</v>
      </c>
    </row>
    <row r="58" spans="1:29" x14ac:dyDescent="0.25">
      <c r="A58">
        <v>240</v>
      </c>
      <c r="B58">
        <v>300</v>
      </c>
      <c r="C58">
        <v>385.90986576932403</v>
      </c>
      <c r="D58">
        <v>364.91894497936698</v>
      </c>
      <c r="E58">
        <v>471.15680674835897</v>
      </c>
      <c r="F58">
        <v>456.834444258784</v>
      </c>
      <c r="G58">
        <v>264.36192379222098</v>
      </c>
      <c r="H58">
        <v>338.17605254912502</v>
      </c>
      <c r="I58">
        <v>497.69216290915801</v>
      </c>
      <c r="J58">
        <v>513.51360089696902</v>
      </c>
      <c r="K58">
        <v>353.54504519135997</v>
      </c>
      <c r="L58">
        <v>402.78754862744898</v>
      </c>
      <c r="M58">
        <v>390.23558422069402</v>
      </c>
      <c r="N58">
        <v>390.70250454114301</v>
      </c>
      <c r="O58">
        <v>521.23749662189505</v>
      </c>
      <c r="P58">
        <v>572.72614981531001</v>
      </c>
      <c r="Q58">
        <v>447.76351425386002</v>
      </c>
      <c r="R58">
        <v>411.22741204134797</v>
      </c>
      <c r="S58">
        <v>594.813380556987</v>
      </c>
      <c r="T58">
        <v>566.15467138080305</v>
      </c>
      <c r="U58">
        <v>513.91904613340796</v>
      </c>
      <c r="V58">
        <v>507.87524383569502</v>
      </c>
      <c r="W58">
        <v>439.483647154268</v>
      </c>
      <c r="X58">
        <v>485.87570031928999</v>
      </c>
      <c r="AA58">
        <v>240</v>
      </c>
      <c r="AB58">
        <v>300</v>
      </c>
      <c r="AC58">
        <v>59.440811343309299</v>
      </c>
    </row>
    <row r="59" spans="1:29" x14ac:dyDescent="0.25">
      <c r="A59">
        <v>300</v>
      </c>
      <c r="B59">
        <v>360</v>
      </c>
      <c r="C59">
        <v>376.596403200601</v>
      </c>
      <c r="D59">
        <v>352.775816211961</v>
      </c>
      <c r="E59">
        <v>474.850099473429</v>
      </c>
      <c r="F59">
        <v>454.84678647131699</v>
      </c>
      <c r="G59">
        <v>276.85035073672998</v>
      </c>
      <c r="H59">
        <v>330.83315947128398</v>
      </c>
      <c r="I59">
        <v>521.11139522335395</v>
      </c>
      <c r="J59">
        <v>531.19875285978901</v>
      </c>
      <c r="K59">
        <v>386.7895536382</v>
      </c>
      <c r="L59">
        <v>427.37687474624499</v>
      </c>
      <c r="M59">
        <v>379.83463252848702</v>
      </c>
      <c r="N59">
        <v>391.59679905665399</v>
      </c>
      <c r="O59">
        <v>522.51877696381905</v>
      </c>
      <c r="P59">
        <v>557.81486302014901</v>
      </c>
      <c r="Q59">
        <v>442.910674169412</v>
      </c>
      <c r="R59">
        <v>416.24813249428502</v>
      </c>
      <c r="S59">
        <v>584.53111089078902</v>
      </c>
      <c r="T59">
        <v>598.09531389480105</v>
      </c>
      <c r="U59">
        <v>457.51436182803701</v>
      </c>
      <c r="V59">
        <v>491.498818822499</v>
      </c>
      <c r="W59">
        <v>474.05966966819102</v>
      </c>
      <c r="X59">
        <v>536.14978382832203</v>
      </c>
      <c r="AA59">
        <v>300</v>
      </c>
      <c r="AB59">
        <v>360</v>
      </c>
      <c r="AC59">
        <v>58.897749644953997</v>
      </c>
    </row>
    <row r="60" spans="1:29" x14ac:dyDescent="0.25">
      <c r="A60">
        <v>360</v>
      </c>
      <c r="B60">
        <v>420</v>
      </c>
      <c r="C60">
        <v>368.05794751275403</v>
      </c>
      <c r="D60">
        <v>399.89581754109599</v>
      </c>
      <c r="E60">
        <v>519.71043558630004</v>
      </c>
      <c r="F60">
        <v>466.70630663881298</v>
      </c>
      <c r="G60">
        <v>302.54692626953101</v>
      </c>
      <c r="H60">
        <v>389.34397069854998</v>
      </c>
      <c r="I60">
        <v>508.46469812470701</v>
      </c>
      <c r="J60">
        <v>489.90461930597399</v>
      </c>
      <c r="K60">
        <v>384.88473781452097</v>
      </c>
      <c r="L60">
        <v>429.157043621279</v>
      </c>
      <c r="M60">
        <v>384.18844167705203</v>
      </c>
      <c r="N60">
        <v>409.05506181716902</v>
      </c>
      <c r="O60">
        <v>550.71558268956403</v>
      </c>
      <c r="P60">
        <v>568.07970981260803</v>
      </c>
      <c r="Q60">
        <v>447.87342421895897</v>
      </c>
      <c r="R60">
        <v>454.66456467005401</v>
      </c>
      <c r="S60">
        <v>590.55750542008695</v>
      </c>
      <c r="T60">
        <v>588.21631181355599</v>
      </c>
      <c r="U60">
        <v>491.030007362699</v>
      </c>
      <c r="V60">
        <v>532.62502886176401</v>
      </c>
      <c r="W60">
        <v>469.11461442109402</v>
      </c>
      <c r="X60">
        <v>600.25317854280695</v>
      </c>
      <c r="AA60">
        <v>360</v>
      </c>
      <c r="AB60">
        <v>420</v>
      </c>
      <c r="AC60">
        <v>63.217411320383903</v>
      </c>
    </row>
    <row r="61" spans="1:29" x14ac:dyDescent="0.25">
      <c r="A61">
        <v>420</v>
      </c>
      <c r="B61">
        <v>480</v>
      </c>
      <c r="C61">
        <v>380.76392308789002</v>
      </c>
      <c r="D61">
        <v>408.10525857585702</v>
      </c>
      <c r="E61">
        <v>498.84990452628602</v>
      </c>
      <c r="F61">
        <v>484.19185788702703</v>
      </c>
      <c r="G61">
        <v>314.04199911678501</v>
      </c>
      <c r="H61">
        <v>356.50743235246301</v>
      </c>
      <c r="I61">
        <v>513.71245911450796</v>
      </c>
      <c r="J61">
        <v>524.952312314859</v>
      </c>
      <c r="K61">
        <v>401.67020838124199</v>
      </c>
      <c r="L61">
        <v>424.60880485338703</v>
      </c>
      <c r="M61">
        <v>389.48706160666501</v>
      </c>
      <c r="N61">
        <v>405.55848389829498</v>
      </c>
      <c r="O61">
        <v>570.41258598912304</v>
      </c>
      <c r="P61">
        <v>562.27980227473302</v>
      </c>
      <c r="Q61">
        <v>434.168004712467</v>
      </c>
      <c r="R61">
        <v>421.50394194517298</v>
      </c>
      <c r="S61">
        <v>604.48110765684203</v>
      </c>
      <c r="T61">
        <v>603.91785266892998</v>
      </c>
      <c r="U61">
        <v>512.34205754076004</v>
      </c>
      <c r="V61">
        <v>523.785700267778</v>
      </c>
      <c r="W61">
        <v>454.52544724064398</v>
      </c>
      <c r="X61">
        <v>552.12915450127696</v>
      </c>
      <c r="AA61">
        <v>420</v>
      </c>
      <c r="AB61">
        <v>480</v>
      </c>
      <c r="AC61">
        <v>70.112461276170606</v>
      </c>
    </row>
    <row r="62" spans="1:29" x14ac:dyDescent="0.25">
      <c r="A62">
        <v>480</v>
      </c>
      <c r="B62">
        <v>540</v>
      </c>
      <c r="C62">
        <v>441.57228893266898</v>
      </c>
      <c r="D62">
        <v>410.40626052960903</v>
      </c>
      <c r="E62">
        <v>517.3931580382</v>
      </c>
      <c r="F62">
        <v>496.26761390431199</v>
      </c>
      <c r="G62">
        <v>289.38337352079498</v>
      </c>
      <c r="H62">
        <v>372.35089747408699</v>
      </c>
      <c r="I62">
        <v>550.03808403015103</v>
      </c>
      <c r="J62">
        <v>543.53832668032305</v>
      </c>
      <c r="K62">
        <v>386.98326268998301</v>
      </c>
      <c r="L62">
        <v>443.32143049454498</v>
      </c>
      <c r="M62">
        <v>426.38698635662701</v>
      </c>
      <c r="N62">
        <v>417.15532398775099</v>
      </c>
      <c r="O62">
        <v>578.24680470510202</v>
      </c>
      <c r="P62">
        <v>594.15530179783298</v>
      </c>
      <c r="Q62">
        <v>464.04360061916799</v>
      </c>
      <c r="R62">
        <v>456.39536711040199</v>
      </c>
      <c r="S62">
        <v>613.37048639369903</v>
      </c>
      <c r="T62">
        <v>625.14416714638799</v>
      </c>
      <c r="U62">
        <v>523.11711296691794</v>
      </c>
      <c r="V62">
        <v>510.11483446594701</v>
      </c>
      <c r="W62">
        <v>482.24005140353302</v>
      </c>
      <c r="X62">
        <v>587.86928173294996</v>
      </c>
      <c r="AA62">
        <v>480</v>
      </c>
      <c r="AB62">
        <v>540</v>
      </c>
      <c r="AC62">
        <v>67.437029303573894</v>
      </c>
    </row>
    <row r="63" spans="1:29" x14ac:dyDescent="0.25">
      <c r="A63">
        <v>540</v>
      </c>
      <c r="B63">
        <v>660</v>
      </c>
      <c r="C63">
        <v>431.346640812982</v>
      </c>
      <c r="D63">
        <v>403.50838056329098</v>
      </c>
      <c r="E63">
        <v>519.01708935164697</v>
      </c>
      <c r="F63">
        <v>511.609860156492</v>
      </c>
      <c r="G63">
        <v>305.601072136374</v>
      </c>
      <c r="H63">
        <v>373.95745270704498</v>
      </c>
      <c r="I63">
        <v>561.16780650131102</v>
      </c>
      <c r="J63">
        <v>572.40748523381296</v>
      </c>
      <c r="K63">
        <v>412.93177488377501</v>
      </c>
      <c r="L63">
        <v>466.41313375314201</v>
      </c>
      <c r="M63">
        <v>429.12526394254598</v>
      </c>
      <c r="N63">
        <v>442.52550120711999</v>
      </c>
      <c r="O63">
        <v>566.63525509884801</v>
      </c>
      <c r="P63">
        <v>576.15634357980002</v>
      </c>
      <c r="Q63">
        <v>472.60920617099401</v>
      </c>
      <c r="R63">
        <v>448.48326463256399</v>
      </c>
      <c r="S63">
        <v>632.98853325653101</v>
      </c>
      <c r="T63">
        <v>642.98647359100198</v>
      </c>
      <c r="U63">
        <v>522.95300776539796</v>
      </c>
      <c r="V63">
        <v>540.13515952943897</v>
      </c>
      <c r="W63">
        <v>542.84677110041002</v>
      </c>
      <c r="X63">
        <v>558.63751248471897</v>
      </c>
      <c r="AA63">
        <v>540</v>
      </c>
      <c r="AB63">
        <v>660</v>
      </c>
      <c r="AC63">
        <v>68.425418295511307</v>
      </c>
    </row>
    <row r="64" spans="1:29" x14ac:dyDescent="0.25">
      <c r="A64">
        <v>660</v>
      </c>
      <c r="B64">
        <v>780</v>
      </c>
      <c r="C64">
        <v>439.001177129057</v>
      </c>
      <c r="D64">
        <v>428.95526435930401</v>
      </c>
      <c r="E64">
        <v>541.87697085030402</v>
      </c>
      <c r="F64">
        <v>518.23225563888298</v>
      </c>
      <c r="G64">
        <v>325.17609385770902</v>
      </c>
      <c r="H64">
        <v>388.19797231776897</v>
      </c>
      <c r="I64">
        <v>569.81180792707698</v>
      </c>
      <c r="J64">
        <v>589.81491284593005</v>
      </c>
      <c r="K64">
        <v>418.86565523937497</v>
      </c>
      <c r="L64">
        <v>455.45122786237999</v>
      </c>
      <c r="M64">
        <v>418.12843444068398</v>
      </c>
      <c r="N64">
        <v>435.48710822232198</v>
      </c>
      <c r="O64">
        <v>614.20100921935898</v>
      </c>
      <c r="P64">
        <v>598.54445008923506</v>
      </c>
      <c r="Q64">
        <v>478.86892928469001</v>
      </c>
      <c r="R64">
        <v>446.397528945403</v>
      </c>
      <c r="S64">
        <v>635.30275734759198</v>
      </c>
      <c r="T64">
        <v>634.24249715258895</v>
      </c>
      <c r="U64">
        <v>542.37710090372104</v>
      </c>
      <c r="V64">
        <v>550.501763375373</v>
      </c>
      <c r="W64">
        <v>521.62924473254202</v>
      </c>
      <c r="X64">
        <v>579.30213263932399</v>
      </c>
      <c r="AA64">
        <v>660</v>
      </c>
      <c r="AB64">
        <v>780</v>
      </c>
      <c r="AC64">
        <v>68.056502179401605</v>
      </c>
    </row>
    <row r="65" spans="1:29" x14ac:dyDescent="0.25">
      <c r="A65">
        <v>780</v>
      </c>
      <c r="B65">
        <v>900</v>
      </c>
      <c r="C65">
        <v>447.58419099788</v>
      </c>
      <c r="D65">
        <v>437.82943530278601</v>
      </c>
      <c r="E65">
        <v>546.41505286058305</v>
      </c>
      <c r="F65">
        <v>523.50884465282104</v>
      </c>
      <c r="G65">
        <v>298.59018569048698</v>
      </c>
      <c r="H65">
        <v>389.024814829055</v>
      </c>
      <c r="I65">
        <v>609.96031877471103</v>
      </c>
      <c r="J65">
        <v>593.90843879460897</v>
      </c>
      <c r="K65">
        <v>417.35325915257602</v>
      </c>
      <c r="L65">
        <v>462.63146814913199</v>
      </c>
      <c r="M65">
        <v>421.73813662559797</v>
      </c>
      <c r="N65">
        <v>442.75439177496497</v>
      </c>
      <c r="O65">
        <v>593.32189289637301</v>
      </c>
      <c r="P65">
        <v>604.46489893641797</v>
      </c>
      <c r="Q65">
        <v>447.25525617102397</v>
      </c>
      <c r="R65">
        <v>455.20144405778302</v>
      </c>
      <c r="S65">
        <v>634.72070633086605</v>
      </c>
      <c r="T65">
        <v>640.20102784749099</v>
      </c>
      <c r="U65">
        <v>548.00774122042503</v>
      </c>
      <c r="V65">
        <v>586.02624555359205</v>
      </c>
      <c r="W65">
        <v>528.91819456561404</v>
      </c>
      <c r="X65">
        <v>563.91355709239201</v>
      </c>
      <c r="AA65">
        <v>780</v>
      </c>
      <c r="AB65">
        <v>900</v>
      </c>
      <c r="AC65">
        <v>69.018354834579796</v>
      </c>
    </row>
    <row r="66" spans="1:29" x14ac:dyDescent="0.25">
      <c r="A66">
        <v>900</v>
      </c>
      <c r="B66">
        <v>1020</v>
      </c>
      <c r="C66">
        <v>418.741142967722</v>
      </c>
      <c r="D66">
        <v>445.307847388803</v>
      </c>
      <c r="E66">
        <v>556.99456323572497</v>
      </c>
      <c r="F66">
        <v>538.002143209976</v>
      </c>
      <c r="G66">
        <v>304.60482737821599</v>
      </c>
      <c r="H66">
        <v>393.084245954241</v>
      </c>
      <c r="I66">
        <v>588.81936964949898</v>
      </c>
      <c r="J66">
        <v>572.64725041475003</v>
      </c>
      <c r="K66">
        <v>411.59641409042399</v>
      </c>
      <c r="L66">
        <v>467.25106315527398</v>
      </c>
      <c r="M66">
        <v>449.44607317473299</v>
      </c>
      <c r="N66">
        <v>454.08618645585301</v>
      </c>
      <c r="O66">
        <v>570.19146578747404</v>
      </c>
      <c r="P66">
        <v>599.729058404581</v>
      </c>
      <c r="Q66">
        <v>458.20223914824101</v>
      </c>
      <c r="R66">
        <v>461.91219593910199</v>
      </c>
      <c r="S66">
        <v>637.05208898287901</v>
      </c>
      <c r="T66">
        <v>660.86904715987498</v>
      </c>
      <c r="U66">
        <v>579.04532396631203</v>
      </c>
      <c r="V66">
        <v>602.86432763494997</v>
      </c>
      <c r="W66">
        <v>534.89109793996897</v>
      </c>
      <c r="X66">
        <v>579.86954641370198</v>
      </c>
      <c r="AA66">
        <v>900</v>
      </c>
      <c r="AB66">
        <v>1020</v>
      </c>
      <c r="AC66">
        <v>62.303339981451202</v>
      </c>
    </row>
    <row r="67" spans="1:29" x14ac:dyDescent="0.25">
      <c r="A67">
        <v>1020</v>
      </c>
      <c r="B67">
        <v>1140</v>
      </c>
      <c r="C67">
        <v>431.39511124129098</v>
      </c>
      <c r="D67">
        <v>458.04896417382599</v>
      </c>
      <c r="E67">
        <v>556.37826807662202</v>
      </c>
      <c r="F67">
        <v>534.97808152949597</v>
      </c>
      <c r="G67">
        <v>328.38857109518602</v>
      </c>
      <c r="H67">
        <v>361.37247586752801</v>
      </c>
      <c r="I67">
        <v>575.88099650251104</v>
      </c>
      <c r="J67">
        <v>588.03647970137899</v>
      </c>
      <c r="K67">
        <v>435.271715685407</v>
      </c>
      <c r="L67">
        <v>465.97167983223301</v>
      </c>
      <c r="M67">
        <v>447.857303003227</v>
      </c>
      <c r="N67">
        <v>441.51369502778601</v>
      </c>
      <c r="O67">
        <v>578.76026496320901</v>
      </c>
      <c r="P67">
        <v>604.23384034727997</v>
      </c>
      <c r="Q67">
        <v>474.82592618136499</v>
      </c>
      <c r="R67">
        <v>450.98111952081899</v>
      </c>
      <c r="S67">
        <v>637.38505245814201</v>
      </c>
      <c r="T67">
        <v>654.20481566038404</v>
      </c>
      <c r="U67">
        <v>580.21034389952001</v>
      </c>
      <c r="V67">
        <v>594.35649416586296</v>
      </c>
      <c r="W67">
        <v>536.308805527544</v>
      </c>
      <c r="X67">
        <v>589.77209206114003</v>
      </c>
      <c r="AA67">
        <v>1020</v>
      </c>
      <c r="AB67">
        <v>1140</v>
      </c>
      <c r="AC67">
        <v>57.282377196521203</v>
      </c>
    </row>
    <row r="68" spans="1:29" x14ac:dyDescent="0.25">
      <c r="A68">
        <v>1140</v>
      </c>
      <c r="B68">
        <v>1260</v>
      </c>
      <c r="C68">
        <v>430.63064432307999</v>
      </c>
      <c r="D68">
        <v>443.70289495546501</v>
      </c>
      <c r="E68">
        <v>546.93497357037995</v>
      </c>
      <c r="F68">
        <v>513.59016955110496</v>
      </c>
      <c r="G68">
        <v>315.15851515826</v>
      </c>
      <c r="H68">
        <v>375.06780312602899</v>
      </c>
      <c r="I68">
        <v>608.761830415183</v>
      </c>
      <c r="J68">
        <v>576.94903861956402</v>
      </c>
      <c r="K68">
        <v>409.39006923672201</v>
      </c>
      <c r="L68">
        <v>477.05961780777801</v>
      </c>
      <c r="M68">
        <v>449.22780271202902</v>
      </c>
      <c r="N68">
        <v>430.80869391336603</v>
      </c>
      <c r="O68">
        <v>589.44008760587997</v>
      </c>
      <c r="P68">
        <v>563.83794000917305</v>
      </c>
      <c r="Q68">
        <v>462.153624908241</v>
      </c>
      <c r="R68">
        <v>437.97562641344501</v>
      </c>
      <c r="S68">
        <v>613.27314008649398</v>
      </c>
      <c r="T68">
        <v>649.55552313716396</v>
      </c>
      <c r="U68">
        <v>550.94969978070003</v>
      </c>
      <c r="V68">
        <v>576.35285029950899</v>
      </c>
      <c r="W68">
        <v>513.92820368551895</v>
      </c>
      <c r="X68">
        <v>595.07005307151201</v>
      </c>
      <c r="AA68">
        <v>1140</v>
      </c>
      <c r="AB68">
        <v>1260</v>
      </c>
      <c r="AC68">
        <v>58.947411327827197</v>
      </c>
    </row>
    <row r="69" spans="1:29" x14ac:dyDescent="0.25">
      <c r="A69">
        <v>1260</v>
      </c>
      <c r="B69">
        <v>1380</v>
      </c>
      <c r="C69">
        <v>439.74056132470599</v>
      </c>
      <c r="D69">
        <v>448.74174837216901</v>
      </c>
      <c r="E69">
        <v>548.10988335424497</v>
      </c>
      <c r="F69">
        <v>504.884185677782</v>
      </c>
      <c r="G69">
        <v>304.66469557818198</v>
      </c>
      <c r="H69">
        <v>413.58773038984702</v>
      </c>
      <c r="I69">
        <v>588.26850429007595</v>
      </c>
      <c r="J69">
        <v>595.637292571285</v>
      </c>
      <c r="K69">
        <v>405.43561050486699</v>
      </c>
      <c r="L69">
        <v>461.12097507522702</v>
      </c>
      <c r="M69">
        <v>429.76002694134701</v>
      </c>
      <c r="N69">
        <v>446.15915826014702</v>
      </c>
      <c r="O69">
        <v>579.160867944698</v>
      </c>
      <c r="P69">
        <v>556.31057770872599</v>
      </c>
      <c r="Q69">
        <v>478.70736061905399</v>
      </c>
      <c r="R69">
        <v>414.085715846011</v>
      </c>
      <c r="S69">
        <v>608.30354673293903</v>
      </c>
      <c r="T69">
        <v>648.42109680847898</v>
      </c>
      <c r="U69">
        <v>510.88232937302399</v>
      </c>
      <c r="V69">
        <v>575.00726137934203</v>
      </c>
      <c r="W69">
        <v>512.988703579206</v>
      </c>
      <c r="X69">
        <v>604.65191846714902</v>
      </c>
      <c r="AA69">
        <v>1260</v>
      </c>
      <c r="AB69">
        <v>1380</v>
      </c>
      <c r="AC69">
        <v>54.390739068752303</v>
      </c>
    </row>
    <row r="70" spans="1:29" x14ac:dyDescent="0.25">
      <c r="A70">
        <v>1380</v>
      </c>
      <c r="B70">
        <v>1500</v>
      </c>
      <c r="C70">
        <v>431.98667644225401</v>
      </c>
      <c r="D70">
        <v>411.63990336248298</v>
      </c>
      <c r="E70">
        <v>524.46501769995496</v>
      </c>
      <c r="F70">
        <v>492.03289764083797</v>
      </c>
      <c r="G70">
        <v>295.136730131261</v>
      </c>
      <c r="H70">
        <v>372.20294811239802</v>
      </c>
      <c r="I70">
        <v>573.60800378690794</v>
      </c>
      <c r="J70">
        <v>566.16824187371196</v>
      </c>
      <c r="K70">
        <v>417.50646024357002</v>
      </c>
      <c r="L70">
        <v>450.56289090991299</v>
      </c>
      <c r="M70">
        <v>412.58237920077801</v>
      </c>
      <c r="N70">
        <v>421.830355197708</v>
      </c>
      <c r="O70">
        <v>554.57151244821296</v>
      </c>
      <c r="P70">
        <v>546.53442026681103</v>
      </c>
      <c r="Q70">
        <v>446.97286066725297</v>
      </c>
      <c r="R70">
        <v>420.54510010521398</v>
      </c>
      <c r="S70">
        <v>619.99774363477297</v>
      </c>
      <c r="T70">
        <v>618.82401339493094</v>
      </c>
      <c r="U70">
        <v>491.346906123373</v>
      </c>
      <c r="V70">
        <v>535.69666941868195</v>
      </c>
      <c r="W70">
        <v>513.08273707049705</v>
      </c>
      <c r="X70">
        <v>580.83990095101001</v>
      </c>
      <c r="AA70">
        <v>1380</v>
      </c>
      <c r="AB70">
        <v>1500</v>
      </c>
      <c r="AC70">
        <v>54.726507977741498</v>
      </c>
    </row>
    <row r="71" spans="1:29" x14ac:dyDescent="0.25">
      <c r="A71">
        <v>1500</v>
      </c>
      <c r="B71">
        <v>1800</v>
      </c>
      <c r="C71">
        <v>429.35966713239998</v>
      </c>
      <c r="D71">
        <v>444.58325414788197</v>
      </c>
      <c r="E71">
        <v>521.35421424060905</v>
      </c>
      <c r="F71">
        <v>498.84430820642399</v>
      </c>
      <c r="G71">
        <v>280.99061193129597</v>
      </c>
      <c r="H71">
        <v>344.67939922681097</v>
      </c>
      <c r="I71">
        <v>562.05949738355105</v>
      </c>
      <c r="J71">
        <v>564.39013856640202</v>
      </c>
      <c r="K71">
        <v>387.06788459015502</v>
      </c>
      <c r="L71">
        <v>436.99955698123199</v>
      </c>
      <c r="M71">
        <v>427.22764793609599</v>
      </c>
      <c r="N71">
        <v>425.32549674524699</v>
      </c>
      <c r="O71">
        <v>544.13844750007695</v>
      </c>
      <c r="P71">
        <v>535.09643272014</v>
      </c>
      <c r="Q71">
        <v>445.81099395471199</v>
      </c>
      <c r="R71">
        <v>397.033946714607</v>
      </c>
      <c r="S71">
        <v>599.08065169433905</v>
      </c>
      <c r="T71">
        <v>592.601172530388</v>
      </c>
      <c r="U71">
        <v>527.64342248431296</v>
      </c>
      <c r="V71">
        <v>551.44696763200602</v>
      </c>
      <c r="W71">
        <v>490.24565358905897</v>
      </c>
      <c r="X71">
        <v>556.20759709251399</v>
      </c>
      <c r="AA71">
        <v>1500</v>
      </c>
      <c r="AB71">
        <v>1800</v>
      </c>
      <c r="AC71">
        <v>53.211018539056496</v>
      </c>
    </row>
    <row r="72" spans="1:29" x14ac:dyDescent="0.25">
      <c r="A72">
        <v>1800</v>
      </c>
      <c r="B72">
        <v>2100</v>
      </c>
      <c r="C72">
        <v>454.929688483169</v>
      </c>
      <c r="D72">
        <v>438.24058945538201</v>
      </c>
      <c r="E72">
        <v>491.495681648671</v>
      </c>
      <c r="F72">
        <v>458.19291821807502</v>
      </c>
      <c r="G72">
        <v>297.12745005888098</v>
      </c>
      <c r="H72">
        <v>322.36237229787201</v>
      </c>
      <c r="I72">
        <v>517.27533186935796</v>
      </c>
      <c r="J72">
        <v>545.76754832769302</v>
      </c>
      <c r="K72">
        <v>367.44544984701798</v>
      </c>
      <c r="L72">
        <v>390.56727877204901</v>
      </c>
      <c r="M72">
        <v>419.61061784370401</v>
      </c>
      <c r="N72">
        <v>403.12603750118598</v>
      </c>
      <c r="O72">
        <v>518.15158271500604</v>
      </c>
      <c r="P72">
        <v>511.82700990889498</v>
      </c>
      <c r="Q72">
        <v>414.67234833119102</v>
      </c>
      <c r="R72">
        <v>398.73367880239499</v>
      </c>
      <c r="S72">
        <v>572.70251387622102</v>
      </c>
      <c r="T72">
        <v>580.71205900082998</v>
      </c>
      <c r="U72">
        <v>484.80590171854402</v>
      </c>
      <c r="V72">
        <v>514.072067171811</v>
      </c>
      <c r="W72">
        <v>438.92894694136498</v>
      </c>
      <c r="X72">
        <v>501.35635103117301</v>
      </c>
      <c r="AA72">
        <v>1800</v>
      </c>
      <c r="AB72">
        <v>2100</v>
      </c>
      <c r="AC72">
        <v>53.173410369128703</v>
      </c>
    </row>
    <row r="73" spans="1:29" x14ac:dyDescent="0.25">
      <c r="A73">
        <v>2100</v>
      </c>
      <c r="B73">
        <v>2400</v>
      </c>
      <c r="C73">
        <v>415.78313414583499</v>
      </c>
      <c r="D73">
        <v>434.80294639117</v>
      </c>
      <c r="E73">
        <v>470.87525467882699</v>
      </c>
      <c r="F73">
        <v>453.93339728541099</v>
      </c>
      <c r="G73">
        <v>283.925576818129</v>
      </c>
      <c r="H73">
        <v>327.227151839459</v>
      </c>
      <c r="I73">
        <v>495.38000776709498</v>
      </c>
      <c r="J73">
        <v>494.99116487145801</v>
      </c>
      <c r="K73">
        <v>333.45444642611699</v>
      </c>
      <c r="L73">
        <v>377.99113893676599</v>
      </c>
      <c r="M73">
        <v>400.56162858950597</v>
      </c>
      <c r="N73">
        <v>386.64080320203902</v>
      </c>
      <c r="O73">
        <v>487.98619593146702</v>
      </c>
      <c r="P73">
        <v>470.96027821988901</v>
      </c>
      <c r="Q73">
        <v>417.028803092727</v>
      </c>
      <c r="R73">
        <v>381.875755399816</v>
      </c>
      <c r="S73">
        <v>558.40246683990495</v>
      </c>
      <c r="T73">
        <v>536.08896559324501</v>
      </c>
      <c r="U73">
        <v>486.37761731495999</v>
      </c>
      <c r="V73">
        <v>503.832011330608</v>
      </c>
      <c r="W73">
        <v>435.459175709693</v>
      </c>
      <c r="X73">
        <v>482.18733990803099</v>
      </c>
      <c r="AA73">
        <v>2100</v>
      </c>
      <c r="AB73">
        <v>2400</v>
      </c>
      <c r="AC73">
        <v>50.379484874446199</v>
      </c>
    </row>
    <row r="74" spans="1:29" x14ac:dyDescent="0.25">
      <c r="A74">
        <v>2400</v>
      </c>
      <c r="B74">
        <v>2700</v>
      </c>
      <c r="C74">
        <v>400.39324287204801</v>
      </c>
      <c r="D74">
        <v>396.09504231361399</v>
      </c>
      <c r="E74">
        <v>435.84859982240499</v>
      </c>
      <c r="F74">
        <v>410.98508230576601</v>
      </c>
      <c r="G74">
        <v>235.77786409265801</v>
      </c>
      <c r="H74">
        <v>296.03283441262101</v>
      </c>
      <c r="I74">
        <v>449.96239711792401</v>
      </c>
      <c r="J74">
        <v>462.838279978564</v>
      </c>
      <c r="K74">
        <v>313.37113959477699</v>
      </c>
      <c r="L74">
        <v>337.766807981407</v>
      </c>
      <c r="M74">
        <v>370.46101323255698</v>
      </c>
      <c r="N74">
        <v>359.024676317424</v>
      </c>
      <c r="O74">
        <v>443.82368029640901</v>
      </c>
      <c r="P74">
        <v>456.70031735491699</v>
      </c>
      <c r="Q74">
        <v>380.32152038611599</v>
      </c>
      <c r="R74">
        <v>370.29900047845501</v>
      </c>
      <c r="S74">
        <v>528.687249661588</v>
      </c>
      <c r="T74">
        <v>502.94604623601299</v>
      </c>
      <c r="U74">
        <v>431.90922623508902</v>
      </c>
      <c r="V74">
        <v>430.542559479499</v>
      </c>
      <c r="W74">
        <v>398.539255899642</v>
      </c>
      <c r="X74">
        <v>472.09756694409299</v>
      </c>
      <c r="AA74">
        <v>2400</v>
      </c>
      <c r="AB74">
        <v>2700</v>
      </c>
      <c r="AC74">
        <v>42.373589818070499</v>
      </c>
    </row>
    <row r="75" spans="1:29" x14ac:dyDescent="0.25">
      <c r="A75">
        <v>2700</v>
      </c>
      <c r="B75">
        <v>3000</v>
      </c>
      <c r="C75">
        <v>387.151817937896</v>
      </c>
      <c r="D75">
        <v>392.12643274542398</v>
      </c>
      <c r="E75">
        <v>415.56501692603302</v>
      </c>
      <c r="F75">
        <v>396.17454149717901</v>
      </c>
      <c r="G75">
        <v>246.34139619715</v>
      </c>
      <c r="H75">
        <v>266.75557882054301</v>
      </c>
      <c r="I75">
        <v>467.29001673256403</v>
      </c>
      <c r="J75">
        <v>440.36925073254702</v>
      </c>
      <c r="K75">
        <v>281.52470926664301</v>
      </c>
      <c r="L75">
        <v>324.778671080886</v>
      </c>
      <c r="M75">
        <v>356.01398664229299</v>
      </c>
      <c r="N75">
        <v>327.54135234231802</v>
      </c>
      <c r="O75">
        <v>412.70160203325202</v>
      </c>
      <c r="P75">
        <v>427.73033824597502</v>
      </c>
      <c r="Q75">
        <v>345.66062446374298</v>
      </c>
      <c r="R75">
        <v>348.65751617715</v>
      </c>
      <c r="S75">
        <v>466.47609310628599</v>
      </c>
      <c r="T75">
        <v>489.77098478073498</v>
      </c>
      <c r="U75">
        <v>421.18706738235602</v>
      </c>
      <c r="V75">
        <v>416.681278205247</v>
      </c>
      <c r="W75">
        <v>376.80338596058601</v>
      </c>
      <c r="X75">
        <v>446.72212441648799</v>
      </c>
      <c r="AA75">
        <v>2700</v>
      </c>
      <c r="AB75">
        <v>3000</v>
      </c>
      <c r="AC75">
        <v>44.262974622772902</v>
      </c>
    </row>
    <row r="76" spans="1:29" x14ac:dyDescent="0.25">
      <c r="A76">
        <v>3000</v>
      </c>
      <c r="B76">
        <v>3300</v>
      </c>
      <c r="C76">
        <v>353.04801592875998</v>
      </c>
      <c r="D76">
        <v>397.27852021178097</v>
      </c>
      <c r="E76">
        <v>364.77184188291801</v>
      </c>
      <c r="F76">
        <v>376.55152803563902</v>
      </c>
      <c r="G76">
        <v>213.17752549115301</v>
      </c>
      <c r="H76">
        <v>240.489622236694</v>
      </c>
      <c r="I76">
        <v>389.90029277646403</v>
      </c>
      <c r="J76">
        <v>395.21829189185001</v>
      </c>
      <c r="K76">
        <v>271.40197511049098</v>
      </c>
      <c r="L76">
        <v>303.681010098596</v>
      </c>
      <c r="M76">
        <v>323.62125534747702</v>
      </c>
      <c r="N76">
        <v>308.56874272451199</v>
      </c>
      <c r="O76">
        <v>376.32411590918201</v>
      </c>
      <c r="P76">
        <v>388.27324024225999</v>
      </c>
      <c r="Q76">
        <v>317.07062690964</v>
      </c>
      <c r="R76">
        <v>309.24170350821697</v>
      </c>
      <c r="S76">
        <v>460.05505660256898</v>
      </c>
      <c r="T76">
        <v>454.07510990361197</v>
      </c>
      <c r="U76">
        <v>396.18238517050202</v>
      </c>
      <c r="V76">
        <v>375.82328330161698</v>
      </c>
      <c r="W76">
        <v>350.40783943924799</v>
      </c>
      <c r="X76">
        <v>390.82620554819903</v>
      </c>
      <c r="AA76">
        <v>3000</v>
      </c>
      <c r="AB76">
        <v>3300</v>
      </c>
      <c r="AC76">
        <v>38.060562366392503</v>
      </c>
    </row>
    <row r="77" spans="1:29" x14ac:dyDescent="0.25">
      <c r="A77">
        <v>3300</v>
      </c>
      <c r="B77">
        <v>3600</v>
      </c>
      <c r="C77">
        <v>328.57265563519098</v>
      </c>
      <c r="D77">
        <v>339.87620121812103</v>
      </c>
      <c r="E77">
        <v>373.42675639740401</v>
      </c>
      <c r="F77">
        <v>347.18393727693501</v>
      </c>
      <c r="G77">
        <v>213.58621348661501</v>
      </c>
      <c r="H77">
        <v>247.55622191953901</v>
      </c>
      <c r="I77">
        <v>382.24421967141899</v>
      </c>
      <c r="J77">
        <v>402.29358995260401</v>
      </c>
      <c r="K77">
        <v>242.56804052364299</v>
      </c>
      <c r="L77">
        <v>286.52767986454899</v>
      </c>
      <c r="M77">
        <v>305.88361567040602</v>
      </c>
      <c r="N77">
        <v>300.33849044480002</v>
      </c>
      <c r="O77">
        <v>349.95055971604899</v>
      </c>
      <c r="P77">
        <v>373.601131952949</v>
      </c>
      <c r="Q77">
        <v>314.641856031575</v>
      </c>
      <c r="R77">
        <v>294.05655400420801</v>
      </c>
      <c r="S77">
        <v>423.98528027124399</v>
      </c>
      <c r="T77">
        <v>415.24023899632903</v>
      </c>
      <c r="U77">
        <v>332.18166527113698</v>
      </c>
      <c r="V77">
        <v>410.48474498469</v>
      </c>
      <c r="W77">
        <v>373.73813833341097</v>
      </c>
      <c r="X77">
        <v>383.27625344392499</v>
      </c>
      <c r="AA77">
        <v>3300</v>
      </c>
      <c r="AB77">
        <v>3600</v>
      </c>
      <c r="AC77">
        <v>42.254135969208498</v>
      </c>
    </row>
    <row r="78" spans="1:29" x14ac:dyDescent="0.25">
      <c r="A78">
        <v>3600</v>
      </c>
      <c r="B78">
        <v>3900</v>
      </c>
      <c r="C78">
        <v>270.82540452647868</v>
      </c>
      <c r="D78">
        <v>250.34161523201601</v>
      </c>
      <c r="E78">
        <v>280.3611311978957</v>
      </c>
      <c r="F78">
        <v>298.82009167210668</v>
      </c>
      <c r="G78">
        <v>206.905197487305</v>
      </c>
      <c r="H78">
        <v>223.78360434158569</v>
      </c>
      <c r="I78">
        <v>337.6729350273547</v>
      </c>
      <c r="J78">
        <v>336.87384095197166</v>
      </c>
      <c r="K78">
        <v>288.85083233698867</v>
      </c>
      <c r="L78">
        <v>275.5789381512497</v>
      </c>
      <c r="M78">
        <v>268.97708318815171</v>
      </c>
      <c r="N78">
        <v>268.50583844122269</v>
      </c>
      <c r="O78">
        <v>251.30968995668866</v>
      </c>
      <c r="P78">
        <v>279.63117429773467</v>
      </c>
      <c r="Q78">
        <v>229.47204645636299</v>
      </c>
      <c r="R78">
        <v>222.281352295137</v>
      </c>
      <c r="S78">
        <v>310.26697949544069</v>
      </c>
      <c r="T78">
        <v>325.95181164014468</v>
      </c>
      <c r="U78">
        <v>316.15092782340167</v>
      </c>
      <c r="V78">
        <v>285.90165190656967</v>
      </c>
      <c r="W78">
        <v>277.7261153716687</v>
      </c>
      <c r="X78">
        <v>292.12476810299768</v>
      </c>
      <c r="AA78">
        <v>3600</v>
      </c>
      <c r="AB78">
        <v>3900</v>
      </c>
      <c r="AC78">
        <v>41.545769806432702</v>
      </c>
    </row>
    <row r="79" spans="1:29" x14ac:dyDescent="0.25">
      <c r="A79">
        <v>3900</v>
      </c>
      <c r="B79">
        <v>4200</v>
      </c>
      <c r="C79">
        <v>205.35079490240969</v>
      </c>
      <c r="D79">
        <v>236.503518374946</v>
      </c>
      <c r="E79">
        <v>275.69506509754666</v>
      </c>
      <c r="F79">
        <v>276.27463463968166</v>
      </c>
      <c r="G79">
        <v>199.20086022139267</v>
      </c>
      <c r="H79">
        <v>217.59416861946667</v>
      </c>
      <c r="I79">
        <v>298.09849103963967</v>
      </c>
      <c r="J79">
        <v>278.43869573777869</v>
      </c>
      <c r="K79">
        <v>271.15163161558667</v>
      </c>
      <c r="L79">
        <v>227.49082382879169</v>
      </c>
      <c r="M79">
        <v>278.3177529652487</v>
      </c>
      <c r="N79">
        <v>247.0053683748767</v>
      </c>
      <c r="O79">
        <v>228.81021683098069</v>
      </c>
      <c r="P79">
        <v>226.33249296767869</v>
      </c>
      <c r="Q79">
        <v>189.77370282738468</v>
      </c>
      <c r="R79">
        <v>180.3864704331227</v>
      </c>
      <c r="S79">
        <v>283.83194980129269</v>
      </c>
      <c r="T79">
        <v>265.1750033660897</v>
      </c>
      <c r="U79">
        <v>263.98327505093567</v>
      </c>
      <c r="V79">
        <v>286.8647213012697</v>
      </c>
      <c r="W79">
        <v>270.97923404871568</v>
      </c>
      <c r="X79">
        <v>275.80918938849669</v>
      </c>
      <c r="AA79">
        <v>3900</v>
      </c>
      <c r="AB79">
        <v>4200</v>
      </c>
      <c r="AC79">
        <v>50.878666924592402</v>
      </c>
    </row>
    <row r="80" spans="1:29" x14ac:dyDescent="0.25">
      <c r="A80">
        <v>4200</v>
      </c>
      <c r="B80">
        <v>4500</v>
      </c>
      <c r="C80">
        <v>219.86819704664168</v>
      </c>
      <c r="D80">
        <v>199.16481354396601</v>
      </c>
      <c r="E80">
        <v>238.65079731605067</v>
      </c>
      <c r="F80">
        <v>261.88054996915571</v>
      </c>
      <c r="G80">
        <v>161.96268714723169</v>
      </c>
      <c r="H80">
        <v>215.46423170437569</v>
      </c>
      <c r="I80">
        <v>225.37634048513769</v>
      </c>
      <c r="J80">
        <v>235.64955141653567</v>
      </c>
      <c r="K80">
        <v>230.29550678570769</v>
      </c>
      <c r="L80">
        <v>252.97880941393765</v>
      </c>
      <c r="M80">
        <v>240.07069638483767</v>
      </c>
      <c r="N80">
        <v>229.56157701848667</v>
      </c>
      <c r="O80">
        <v>219.45823643615267</v>
      </c>
      <c r="P80">
        <v>229.46106465408369</v>
      </c>
      <c r="Q80">
        <v>150.56757963437769</v>
      </c>
      <c r="R80">
        <v>166.41179296990967</v>
      </c>
      <c r="S80">
        <v>267.5948869678557</v>
      </c>
      <c r="T80">
        <v>274.30023193367566</v>
      </c>
      <c r="U80">
        <v>259.1633903670587</v>
      </c>
      <c r="V80">
        <v>271.36246287677966</v>
      </c>
      <c r="W80">
        <v>264.11323528687268</v>
      </c>
      <c r="X80">
        <v>212.08697912055069</v>
      </c>
      <c r="AA80">
        <v>4200</v>
      </c>
      <c r="AB80">
        <v>4500</v>
      </c>
      <c r="AC80">
        <v>37.4082099838053</v>
      </c>
    </row>
    <row r="81" spans="1:29" x14ac:dyDescent="0.25">
      <c r="A81">
        <v>4500</v>
      </c>
      <c r="B81">
        <v>4800</v>
      </c>
      <c r="C81">
        <v>180.28510207617501</v>
      </c>
      <c r="D81">
        <v>203.16422578991168</v>
      </c>
      <c r="E81">
        <v>238.35768128506967</v>
      </c>
      <c r="F81">
        <v>240.59317523854969</v>
      </c>
      <c r="G81">
        <v>195.05582402215967</v>
      </c>
      <c r="H81">
        <v>139.97189622628269</v>
      </c>
      <c r="I81">
        <v>222.72729847967699</v>
      </c>
      <c r="J81">
        <v>296.2194885064817</v>
      </c>
      <c r="K81">
        <v>213.18278139386368</v>
      </c>
      <c r="L81">
        <v>201.04474065993168</v>
      </c>
      <c r="M81">
        <v>228.50450978663969</v>
      </c>
      <c r="N81">
        <v>230.85456159506967</v>
      </c>
      <c r="O81">
        <v>206.93971397654667</v>
      </c>
      <c r="P81">
        <v>229.97370173026667</v>
      </c>
      <c r="Q81">
        <v>155.37726965025269</v>
      </c>
      <c r="R81">
        <v>174.19947020334268</v>
      </c>
      <c r="S81">
        <v>269.32984221803366</v>
      </c>
      <c r="T81">
        <v>255.40499196501867</v>
      </c>
      <c r="U81">
        <v>236.55567383627769</v>
      </c>
      <c r="V81">
        <v>227.89362213702367</v>
      </c>
      <c r="W81">
        <v>266.14803066384366</v>
      </c>
      <c r="X81">
        <v>254.96329038167266</v>
      </c>
      <c r="AA81">
        <v>4500</v>
      </c>
      <c r="AB81">
        <v>4800</v>
      </c>
      <c r="AC81">
        <v>41.126073407288999</v>
      </c>
    </row>
    <row r="82" spans="1:29" x14ac:dyDescent="0.25">
      <c r="A82">
        <v>4800</v>
      </c>
      <c r="B82">
        <v>5100</v>
      </c>
      <c r="C82">
        <v>165.20287739087269</v>
      </c>
      <c r="D82">
        <v>195.10842605417668</v>
      </c>
      <c r="E82">
        <v>218.2237498488137</v>
      </c>
      <c r="F82">
        <v>261.80852033680168</v>
      </c>
      <c r="G82">
        <v>201.07314392356969</v>
      </c>
      <c r="H82">
        <v>121.48714840439469</v>
      </c>
      <c r="I82">
        <v>217.94910366451401</v>
      </c>
      <c r="J82">
        <v>243.24193626771569</v>
      </c>
      <c r="K82">
        <v>201.04966038673669</v>
      </c>
      <c r="L82">
        <v>186.8739381057807</v>
      </c>
      <c r="M82">
        <v>194.17995827208068</v>
      </c>
      <c r="N82">
        <v>222.77275626803467</v>
      </c>
      <c r="O82">
        <v>187.57603056893467</v>
      </c>
      <c r="P82">
        <v>210.13611460964768</v>
      </c>
      <c r="Q82">
        <v>115.68673075622668</v>
      </c>
      <c r="R82">
        <v>173.84485432044568</v>
      </c>
      <c r="S82">
        <v>244.81335229340769</v>
      </c>
      <c r="T82">
        <v>194.22004251446268</v>
      </c>
      <c r="U82">
        <v>274.02464395949966</v>
      </c>
      <c r="V82">
        <v>262.06292107285469</v>
      </c>
      <c r="W82">
        <v>229.89696894285601</v>
      </c>
      <c r="X82">
        <v>242.142243734983</v>
      </c>
      <c r="AA82">
        <v>4800</v>
      </c>
      <c r="AB82">
        <v>5100</v>
      </c>
      <c r="AC82">
        <v>48.219725246953999</v>
      </c>
    </row>
    <row r="83" spans="1:29" x14ac:dyDescent="0.25">
      <c r="A83">
        <v>5100</v>
      </c>
      <c r="B83">
        <v>5400</v>
      </c>
      <c r="C83">
        <v>173.3941973546487</v>
      </c>
      <c r="D83">
        <v>207.942444849634</v>
      </c>
      <c r="E83">
        <v>216.49729106188968</v>
      </c>
      <c r="F83">
        <v>213.17508903580668</v>
      </c>
      <c r="G83">
        <v>150.82643686898268</v>
      </c>
      <c r="H83">
        <v>140.36782361974801</v>
      </c>
      <c r="I83">
        <v>206.123467913426</v>
      </c>
      <c r="J83">
        <v>257.98402109775168</v>
      </c>
      <c r="K83">
        <v>174.16000217957267</v>
      </c>
      <c r="L83">
        <v>197.16682965684569</v>
      </c>
      <c r="M83">
        <v>193.96880620289068</v>
      </c>
      <c r="N83">
        <v>208.29678370380068</v>
      </c>
      <c r="O83">
        <v>185.57865244815369</v>
      </c>
      <c r="P83">
        <v>192.16194797199267</v>
      </c>
      <c r="Q83">
        <v>161.45157219261668</v>
      </c>
      <c r="R83">
        <v>145.16745959286268</v>
      </c>
      <c r="S83">
        <v>215.81970137123767</v>
      </c>
      <c r="T83">
        <v>224.38667994940067</v>
      </c>
      <c r="U83">
        <v>208.43847478460069</v>
      </c>
      <c r="V83">
        <v>245.67385051138169</v>
      </c>
      <c r="W83">
        <v>201.34380696743168</v>
      </c>
      <c r="X83">
        <v>214.37970975557567</v>
      </c>
      <c r="AA83">
        <v>5100</v>
      </c>
      <c r="AB83">
        <v>5400</v>
      </c>
      <c r="AC83">
        <v>41.164868946600002</v>
      </c>
    </row>
    <row r="85" spans="1:29" x14ac:dyDescent="0.25">
      <c r="A85" s="31">
        <v>7</v>
      </c>
    </row>
    <row r="86" spans="1:29" x14ac:dyDescent="0.25">
      <c r="A86" t="s">
        <v>109</v>
      </c>
      <c r="B86" t="s">
        <v>132</v>
      </c>
      <c r="C86" t="s">
        <v>124</v>
      </c>
      <c r="D86" t="s">
        <v>125</v>
      </c>
      <c r="E86" t="s">
        <v>110</v>
      </c>
      <c r="F86" t="s">
        <v>111</v>
      </c>
      <c r="G86" t="s">
        <v>126</v>
      </c>
      <c r="H86" t="s">
        <v>127</v>
      </c>
      <c r="I86" t="s">
        <v>113</v>
      </c>
      <c r="J86" t="s">
        <v>112</v>
      </c>
      <c r="K86" t="s">
        <v>128</v>
      </c>
      <c r="L86" t="s">
        <v>129</v>
      </c>
      <c r="M86" t="s">
        <v>114</v>
      </c>
      <c r="N86" t="s">
        <v>115</v>
      </c>
      <c r="O86" t="s">
        <v>116</v>
      </c>
      <c r="P86" t="s">
        <v>117</v>
      </c>
      <c r="Q86" t="s">
        <v>118</v>
      </c>
      <c r="R86" t="s">
        <v>119</v>
      </c>
      <c r="S86" t="s">
        <v>130</v>
      </c>
      <c r="T86" t="s">
        <v>131</v>
      </c>
      <c r="U86" t="s">
        <v>120</v>
      </c>
      <c r="V86" t="s">
        <v>121</v>
      </c>
      <c r="W86" t="s">
        <v>122</v>
      </c>
      <c r="X86" t="s">
        <v>123</v>
      </c>
      <c r="AA86" t="s">
        <v>109</v>
      </c>
      <c r="AB86" t="s">
        <v>132</v>
      </c>
      <c r="AC86" s="32" t="s">
        <v>57</v>
      </c>
    </row>
    <row r="87" spans="1:29" x14ac:dyDescent="0.25">
      <c r="A87">
        <v>0</v>
      </c>
      <c r="B87">
        <v>10</v>
      </c>
      <c r="C87">
        <v>124.493929509035</v>
      </c>
      <c r="D87">
        <v>133.32198621802101</v>
      </c>
      <c r="E87">
        <v>117.388563798112</v>
      </c>
      <c r="F87">
        <v>135.11227841074901</v>
      </c>
      <c r="G87">
        <v>78.468544885971895</v>
      </c>
      <c r="H87">
        <v>85.818539755684995</v>
      </c>
      <c r="I87">
        <v>136.55589926339701</v>
      </c>
      <c r="J87">
        <v>155.47568192146801</v>
      </c>
      <c r="K87">
        <v>78.105059458800199</v>
      </c>
      <c r="L87">
        <v>99.1001053893158</v>
      </c>
      <c r="M87">
        <v>89.513064903743896</v>
      </c>
      <c r="N87">
        <v>110.28994625358899</v>
      </c>
      <c r="O87">
        <v>154.47847703426899</v>
      </c>
      <c r="P87">
        <v>179.228043827612</v>
      </c>
      <c r="Q87">
        <v>122.280045332168</v>
      </c>
      <c r="R87">
        <v>161.321988453584</v>
      </c>
      <c r="S87">
        <v>145.407468780942</v>
      </c>
      <c r="T87">
        <v>148.43397898820999</v>
      </c>
      <c r="U87">
        <v>136.282042994623</v>
      </c>
      <c r="V87">
        <v>84.376131839337106</v>
      </c>
      <c r="W87">
        <v>130.97299686749801</v>
      </c>
      <c r="X87">
        <v>168.017021199694</v>
      </c>
      <c r="AA87">
        <v>0</v>
      </c>
      <c r="AB87">
        <v>10</v>
      </c>
      <c r="AC87">
        <v>874.85129616477195</v>
      </c>
    </row>
    <row r="88" spans="1:29" x14ac:dyDescent="0.25">
      <c r="A88">
        <v>10</v>
      </c>
      <c r="B88">
        <v>20</v>
      </c>
      <c r="C88">
        <v>171.92853918436001</v>
      </c>
      <c r="D88">
        <v>199.00111447948299</v>
      </c>
      <c r="E88">
        <v>198.507500308152</v>
      </c>
      <c r="F88">
        <v>230.32534411550699</v>
      </c>
      <c r="G88">
        <v>142.451406950109</v>
      </c>
      <c r="H88">
        <v>156.06951861415001</v>
      </c>
      <c r="I88">
        <v>193.05710143577701</v>
      </c>
      <c r="J88">
        <v>256.53747452118802</v>
      </c>
      <c r="K88">
        <v>140.32719766778001</v>
      </c>
      <c r="L88">
        <v>175.927979171803</v>
      </c>
      <c r="M88">
        <v>185.18788004161101</v>
      </c>
      <c r="N88">
        <v>221.75634515216501</v>
      </c>
      <c r="O88">
        <v>286.46290692846799</v>
      </c>
      <c r="P88">
        <v>260.11296428840802</v>
      </c>
      <c r="Q88">
        <v>243.02945689114199</v>
      </c>
      <c r="R88">
        <v>212.756665974431</v>
      </c>
      <c r="S88">
        <v>258.81106166733002</v>
      </c>
      <c r="T88">
        <v>259.767131761727</v>
      </c>
      <c r="U88">
        <v>248.34117559208801</v>
      </c>
      <c r="V88">
        <v>188.216660842669</v>
      </c>
      <c r="W88">
        <v>222.754102625238</v>
      </c>
      <c r="X88">
        <v>211.23648655051099</v>
      </c>
      <c r="AA88">
        <v>10</v>
      </c>
      <c r="AB88">
        <v>20</v>
      </c>
      <c r="AC88">
        <v>352.41446339000299</v>
      </c>
    </row>
    <row r="89" spans="1:29" x14ac:dyDescent="0.25">
      <c r="A89">
        <v>20</v>
      </c>
      <c r="B89">
        <v>30</v>
      </c>
      <c r="C89">
        <v>231.28114700972799</v>
      </c>
      <c r="D89">
        <v>198.953925609588</v>
      </c>
      <c r="E89">
        <v>242.374710657327</v>
      </c>
      <c r="F89">
        <v>273.36500344894102</v>
      </c>
      <c r="G89">
        <v>149.98434827019099</v>
      </c>
      <c r="H89">
        <v>177.76702050023599</v>
      </c>
      <c r="I89">
        <v>237.76077234066599</v>
      </c>
      <c r="J89">
        <v>233.967231723086</v>
      </c>
      <c r="K89">
        <v>163.38014676120901</v>
      </c>
      <c r="L89">
        <v>210.80431204808701</v>
      </c>
      <c r="M89">
        <v>191.323288172676</v>
      </c>
      <c r="N89">
        <v>219.37129147479899</v>
      </c>
      <c r="O89">
        <v>303.70281289050598</v>
      </c>
      <c r="P89">
        <v>282.54756408635598</v>
      </c>
      <c r="Q89">
        <v>247.23762303579801</v>
      </c>
      <c r="R89">
        <v>275.59603334786999</v>
      </c>
      <c r="S89">
        <v>295.64100386558601</v>
      </c>
      <c r="T89">
        <v>267.70825833055898</v>
      </c>
      <c r="U89">
        <v>262.18454850274901</v>
      </c>
      <c r="V89">
        <v>288.06440950737499</v>
      </c>
      <c r="W89">
        <v>320.581513610407</v>
      </c>
      <c r="X89">
        <v>231.27947492458</v>
      </c>
      <c r="AA89">
        <v>20</v>
      </c>
      <c r="AB89">
        <v>30</v>
      </c>
      <c r="AC89">
        <v>219.53090029629701</v>
      </c>
    </row>
    <row r="90" spans="1:29" x14ac:dyDescent="0.25">
      <c r="A90">
        <v>30</v>
      </c>
      <c r="B90">
        <v>40</v>
      </c>
      <c r="C90">
        <v>200.48972856056201</v>
      </c>
      <c r="D90">
        <v>266.66218139700601</v>
      </c>
      <c r="E90">
        <v>238.92318418141599</v>
      </c>
      <c r="F90">
        <v>268.18848025583202</v>
      </c>
      <c r="G90">
        <v>157.09431046429799</v>
      </c>
      <c r="H90">
        <v>185.97687535877799</v>
      </c>
      <c r="I90">
        <v>233.86622707242799</v>
      </c>
      <c r="J90">
        <v>257.37529746418102</v>
      </c>
      <c r="K90">
        <v>170.89452211801799</v>
      </c>
      <c r="L90">
        <v>203.5736749733</v>
      </c>
      <c r="M90">
        <v>183.24168473358</v>
      </c>
      <c r="N90">
        <v>245.116102756103</v>
      </c>
      <c r="O90">
        <v>317.74788552751897</v>
      </c>
      <c r="P90">
        <v>351.60049575163998</v>
      </c>
      <c r="Q90">
        <v>263.46398327966</v>
      </c>
      <c r="R90">
        <v>263.15142924305798</v>
      </c>
      <c r="S90">
        <v>276.585347531933</v>
      </c>
      <c r="T90">
        <v>317.728995461821</v>
      </c>
      <c r="U90">
        <v>244.872487477215</v>
      </c>
      <c r="V90">
        <v>236.662600512057</v>
      </c>
      <c r="W90">
        <v>282.76130249946101</v>
      </c>
      <c r="X90">
        <v>276.673810233442</v>
      </c>
      <c r="AA90">
        <v>30</v>
      </c>
      <c r="AB90">
        <v>40</v>
      </c>
      <c r="AC90">
        <v>203.90996107621601</v>
      </c>
    </row>
    <row r="91" spans="1:29" x14ac:dyDescent="0.25">
      <c r="A91">
        <v>40</v>
      </c>
      <c r="B91">
        <v>50</v>
      </c>
      <c r="C91">
        <v>219.20632809380001</v>
      </c>
      <c r="D91">
        <v>275.308959686592</v>
      </c>
      <c r="E91">
        <v>269.26549641412498</v>
      </c>
      <c r="F91">
        <v>290.09849590982998</v>
      </c>
      <c r="G91">
        <v>158.49672214283601</v>
      </c>
      <c r="H91">
        <v>235.895759922</v>
      </c>
      <c r="I91">
        <v>237.69929082606799</v>
      </c>
      <c r="J91">
        <v>261.00952142174202</v>
      </c>
      <c r="K91">
        <v>209.918650190612</v>
      </c>
      <c r="L91">
        <v>196.44996635341801</v>
      </c>
      <c r="M91">
        <v>223.32769912314399</v>
      </c>
      <c r="N91">
        <v>257.61977192983397</v>
      </c>
      <c r="O91">
        <v>317.51037920304901</v>
      </c>
      <c r="P91">
        <v>356.27760770566402</v>
      </c>
      <c r="Q91">
        <v>327.16268247303799</v>
      </c>
      <c r="R91">
        <v>249.58723952349399</v>
      </c>
      <c r="S91">
        <v>321.66842029917098</v>
      </c>
      <c r="T91">
        <v>296.90628958882701</v>
      </c>
      <c r="U91">
        <v>269.20518884734099</v>
      </c>
      <c r="V91">
        <v>281.63464653948199</v>
      </c>
      <c r="W91">
        <v>315.13356105289603</v>
      </c>
      <c r="X91">
        <v>319.27047383822497</v>
      </c>
      <c r="AA91">
        <v>40</v>
      </c>
      <c r="AB91">
        <v>50</v>
      </c>
      <c r="AC91">
        <v>185.225147455388</v>
      </c>
    </row>
    <row r="92" spans="1:29" x14ac:dyDescent="0.25">
      <c r="A92">
        <v>50</v>
      </c>
      <c r="B92">
        <v>60</v>
      </c>
      <c r="C92">
        <v>232.83901617698999</v>
      </c>
      <c r="D92">
        <v>349.36064505903602</v>
      </c>
      <c r="E92">
        <v>290.78052083200498</v>
      </c>
      <c r="F92">
        <v>322.26688790300602</v>
      </c>
      <c r="G92">
        <v>228.167840306899</v>
      </c>
      <c r="H92">
        <v>186.06001866003299</v>
      </c>
      <c r="I92">
        <v>294.94321028391499</v>
      </c>
      <c r="J92">
        <v>316.56090106053898</v>
      </c>
      <c r="K92">
        <v>263.35640888881898</v>
      </c>
      <c r="L92">
        <v>228.504655543057</v>
      </c>
      <c r="M92">
        <v>249.72279240977201</v>
      </c>
      <c r="N92">
        <v>259.24986704649899</v>
      </c>
      <c r="O92">
        <v>333.939764273018</v>
      </c>
      <c r="P92">
        <v>394.61342825415898</v>
      </c>
      <c r="Q92">
        <v>268.96842571097102</v>
      </c>
      <c r="R92">
        <v>334.89026793488699</v>
      </c>
      <c r="S92">
        <v>319.55794681678998</v>
      </c>
      <c r="T92">
        <v>304.25952129448001</v>
      </c>
      <c r="U92">
        <v>314.78035717290101</v>
      </c>
      <c r="V92">
        <v>320.53211852694602</v>
      </c>
      <c r="W92">
        <v>337.87476633090699</v>
      </c>
      <c r="X92">
        <v>327.883796240339</v>
      </c>
      <c r="AA92">
        <v>50</v>
      </c>
      <c r="AB92">
        <v>60</v>
      </c>
      <c r="AC92">
        <v>132.68765203302499</v>
      </c>
    </row>
    <row r="93" spans="1:29" x14ac:dyDescent="0.25">
      <c r="A93">
        <v>60</v>
      </c>
      <c r="B93">
        <v>80</v>
      </c>
      <c r="C93">
        <v>263.04603570105598</v>
      </c>
      <c r="D93">
        <v>279.03664202886</v>
      </c>
      <c r="E93">
        <v>285.19613187764799</v>
      </c>
      <c r="F93">
        <v>332.433132065324</v>
      </c>
      <c r="G93">
        <v>199.741885052849</v>
      </c>
      <c r="H93">
        <v>229.18791159422099</v>
      </c>
      <c r="I93">
        <v>271.84479768489399</v>
      </c>
      <c r="J93">
        <v>311.54957641632802</v>
      </c>
      <c r="K93">
        <v>264.274156511797</v>
      </c>
      <c r="L93">
        <v>236.44868773421999</v>
      </c>
      <c r="M93">
        <v>253.927630537461</v>
      </c>
      <c r="N93">
        <v>256.71974962432898</v>
      </c>
      <c r="O93">
        <v>347.38464734511598</v>
      </c>
      <c r="P93">
        <v>367.87180505504898</v>
      </c>
      <c r="Q93">
        <v>282.886333612925</v>
      </c>
      <c r="R93">
        <v>303.16496735091499</v>
      </c>
      <c r="S93">
        <v>336.58997988734802</v>
      </c>
      <c r="T93">
        <v>320.42966781649801</v>
      </c>
      <c r="U93">
        <v>343.97208003767003</v>
      </c>
      <c r="V93">
        <v>317.90845597395497</v>
      </c>
      <c r="W93">
        <v>355.61002875901499</v>
      </c>
      <c r="X93">
        <v>255.49288323969299</v>
      </c>
      <c r="AA93">
        <v>60</v>
      </c>
      <c r="AB93">
        <v>80</v>
      </c>
      <c r="AC93">
        <v>106.69962456443</v>
      </c>
    </row>
    <row r="94" spans="1:29" x14ac:dyDescent="0.25">
      <c r="A94">
        <v>80</v>
      </c>
      <c r="B94">
        <v>100</v>
      </c>
      <c r="C94">
        <v>288.747496365681</v>
      </c>
      <c r="D94">
        <v>273.02794956834299</v>
      </c>
      <c r="E94">
        <v>262.02533458888797</v>
      </c>
      <c r="F94">
        <v>337.48298222924302</v>
      </c>
      <c r="G94">
        <v>193.771695502786</v>
      </c>
      <c r="H94">
        <v>223.71078126715199</v>
      </c>
      <c r="I94">
        <v>332.81772905055101</v>
      </c>
      <c r="J94">
        <v>331.23080364479699</v>
      </c>
      <c r="K94">
        <v>258.75161377331</v>
      </c>
      <c r="L94">
        <v>259.95946038481998</v>
      </c>
      <c r="M94">
        <v>243.579275934968</v>
      </c>
      <c r="N94">
        <v>256.90346500777002</v>
      </c>
      <c r="O94">
        <v>400.16369930291597</v>
      </c>
      <c r="P94">
        <v>405.52763868816498</v>
      </c>
      <c r="Q94">
        <v>343.39386360547297</v>
      </c>
      <c r="R94">
        <v>330.15964416881798</v>
      </c>
      <c r="S94">
        <v>375.10321608873602</v>
      </c>
      <c r="T94">
        <v>347.95316269996403</v>
      </c>
      <c r="U94">
        <v>334.470515510224</v>
      </c>
      <c r="V94">
        <v>277.275747766123</v>
      </c>
      <c r="W94">
        <v>375.54099351443898</v>
      </c>
      <c r="X94">
        <v>238.668635472624</v>
      </c>
      <c r="AA94">
        <v>80</v>
      </c>
      <c r="AB94">
        <v>100</v>
      </c>
      <c r="AC94">
        <v>97.178547945889505</v>
      </c>
    </row>
    <row r="95" spans="1:29" x14ac:dyDescent="0.25">
      <c r="A95">
        <v>100</v>
      </c>
      <c r="B95">
        <v>120</v>
      </c>
      <c r="C95">
        <v>259.653820024732</v>
      </c>
      <c r="D95">
        <v>284.28899977958298</v>
      </c>
      <c r="E95">
        <v>308.57652615544401</v>
      </c>
      <c r="F95">
        <v>336.65122155261503</v>
      </c>
      <c r="G95">
        <v>192.219260810403</v>
      </c>
      <c r="H95">
        <v>219.91492260256101</v>
      </c>
      <c r="I95">
        <v>314.816263330661</v>
      </c>
      <c r="J95">
        <v>378.45294994277901</v>
      </c>
      <c r="K95">
        <v>250.994882118589</v>
      </c>
      <c r="L95">
        <v>256.37530470743002</v>
      </c>
      <c r="M95">
        <v>248.64623110155699</v>
      </c>
      <c r="N95">
        <v>279.28273017420202</v>
      </c>
      <c r="O95">
        <v>394.15584459972098</v>
      </c>
      <c r="P95">
        <v>383.86690753237002</v>
      </c>
      <c r="Q95">
        <v>340.91354868764302</v>
      </c>
      <c r="R95">
        <v>353.92133626553999</v>
      </c>
      <c r="S95">
        <v>371.50173121316601</v>
      </c>
      <c r="T95">
        <v>391.70801885327501</v>
      </c>
      <c r="U95">
        <v>356.82546744201198</v>
      </c>
      <c r="V95">
        <v>325.67607403036499</v>
      </c>
      <c r="W95">
        <v>324.13058325258697</v>
      </c>
      <c r="X95">
        <v>327.623474715903</v>
      </c>
      <c r="AA95">
        <v>100</v>
      </c>
      <c r="AB95">
        <v>120</v>
      </c>
      <c r="AC95">
        <v>77.733867159756699</v>
      </c>
    </row>
    <row r="96" spans="1:29" x14ac:dyDescent="0.25">
      <c r="A96">
        <v>120</v>
      </c>
      <c r="B96">
        <v>140</v>
      </c>
      <c r="C96">
        <v>289.09882362601599</v>
      </c>
      <c r="D96">
        <v>310.71876267864201</v>
      </c>
      <c r="E96">
        <v>315.45704914933998</v>
      </c>
      <c r="F96">
        <v>359.78597044679299</v>
      </c>
      <c r="G96">
        <v>229.87857447007099</v>
      </c>
      <c r="H96">
        <v>207.327669416155</v>
      </c>
      <c r="I96">
        <v>346.82325071629401</v>
      </c>
      <c r="J96">
        <v>336.97782624715899</v>
      </c>
      <c r="K96">
        <v>275.30003848267199</v>
      </c>
      <c r="L96">
        <v>236.14876666653899</v>
      </c>
      <c r="M96">
        <v>268.240698760307</v>
      </c>
      <c r="N96">
        <v>294.25696286162798</v>
      </c>
      <c r="O96">
        <v>402.55806823933801</v>
      </c>
      <c r="P96">
        <v>418.62225440360601</v>
      </c>
      <c r="Q96">
        <v>393.04143638774502</v>
      </c>
      <c r="R96">
        <v>380.086773058061</v>
      </c>
      <c r="S96">
        <v>361.92601904240701</v>
      </c>
      <c r="T96">
        <v>359.23546451282903</v>
      </c>
      <c r="U96">
        <v>364.51210858315898</v>
      </c>
      <c r="V96">
        <v>339.77996374619602</v>
      </c>
      <c r="W96">
        <v>361.98708415259699</v>
      </c>
      <c r="X96">
        <v>301.30525314026403</v>
      </c>
      <c r="AA96">
        <v>120</v>
      </c>
      <c r="AB96">
        <v>140</v>
      </c>
      <c r="AC96">
        <v>63.619421039928</v>
      </c>
    </row>
    <row r="97" spans="1:29" x14ac:dyDescent="0.25">
      <c r="A97">
        <v>140</v>
      </c>
      <c r="B97">
        <v>160</v>
      </c>
      <c r="C97">
        <v>288.27619249796101</v>
      </c>
      <c r="D97">
        <v>275.95919057114401</v>
      </c>
      <c r="E97">
        <v>318.20436966013199</v>
      </c>
      <c r="F97">
        <v>350.84523088914898</v>
      </c>
      <c r="G97">
        <v>215.43625093347799</v>
      </c>
      <c r="H97">
        <v>203.471601160125</v>
      </c>
      <c r="I97">
        <v>338.679675761277</v>
      </c>
      <c r="J97">
        <v>354.99825459495401</v>
      </c>
      <c r="K97">
        <v>253.47602000997901</v>
      </c>
      <c r="L97">
        <v>251.241373087543</v>
      </c>
      <c r="M97">
        <v>243.07447093900601</v>
      </c>
      <c r="N97">
        <v>254.04572453664201</v>
      </c>
      <c r="O97">
        <v>403.06377495248802</v>
      </c>
      <c r="P97">
        <v>363.98423890759398</v>
      </c>
      <c r="Q97">
        <v>362.53321453868602</v>
      </c>
      <c r="R97">
        <v>315.997919787711</v>
      </c>
      <c r="S97">
        <v>355.51589935399602</v>
      </c>
      <c r="T97">
        <v>354.35965391654798</v>
      </c>
      <c r="U97">
        <v>372.65131219216801</v>
      </c>
      <c r="V97">
        <v>332.45278795348702</v>
      </c>
      <c r="W97">
        <v>375.87590008718797</v>
      </c>
      <c r="X97">
        <v>321.149485634489</v>
      </c>
      <c r="AA97">
        <v>140</v>
      </c>
      <c r="AB97">
        <v>160</v>
      </c>
      <c r="AC97">
        <v>59.782536385276103</v>
      </c>
    </row>
    <row r="98" spans="1:29" x14ac:dyDescent="0.25">
      <c r="A98">
        <v>160</v>
      </c>
      <c r="B98">
        <v>180</v>
      </c>
      <c r="C98">
        <v>247.853644387418</v>
      </c>
      <c r="D98">
        <v>299.295240363029</v>
      </c>
      <c r="E98">
        <v>344.60745094387499</v>
      </c>
      <c r="F98">
        <v>351.52650439734498</v>
      </c>
      <c r="G98">
        <v>189.55322621065</v>
      </c>
      <c r="H98">
        <v>237.64221895383099</v>
      </c>
      <c r="I98">
        <v>318.611502701674</v>
      </c>
      <c r="J98">
        <v>348.93128623590502</v>
      </c>
      <c r="K98">
        <v>277.98932936332</v>
      </c>
      <c r="L98">
        <v>264.28157230146599</v>
      </c>
      <c r="M98">
        <v>242.923115031289</v>
      </c>
      <c r="N98">
        <v>287.38511469736198</v>
      </c>
      <c r="O98">
        <v>372.16675760615198</v>
      </c>
      <c r="P98">
        <v>416.286621512181</v>
      </c>
      <c r="Q98">
        <v>307.41838208449298</v>
      </c>
      <c r="R98">
        <v>362.62929060141698</v>
      </c>
      <c r="S98">
        <v>370.41795178631799</v>
      </c>
      <c r="T98">
        <v>402.21997171141498</v>
      </c>
      <c r="U98">
        <v>386.95992956125099</v>
      </c>
      <c r="V98">
        <v>287.937518744984</v>
      </c>
      <c r="W98">
        <v>322.20928220718997</v>
      </c>
      <c r="X98">
        <v>361.03249339470102</v>
      </c>
      <c r="AA98">
        <v>160</v>
      </c>
      <c r="AB98">
        <v>180</v>
      </c>
      <c r="AC98">
        <v>62.462779513272302</v>
      </c>
    </row>
    <row r="99" spans="1:29" x14ac:dyDescent="0.25">
      <c r="A99">
        <v>180</v>
      </c>
      <c r="B99">
        <v>240</v>
      </c>
      <c r="C99">
        <v>334.895109746873</v>
      </c>
      <c r="D99">
        <v>266.98416127897201</v>
      </c>
      <c r="E99">
        <v>353.05282398332798</v>
      </c>
      <c r="F99">
        <v>368.33131821029201</v>
      </c>
      <c r="G99">
        <v>233.286883365406</v>
      </c>
      <c r="H99">
        <v>233.92488026674701</v>
      </c>
      <c r="I99">
        <v>327.74101347264201</v>
      </c>
      <c r="J99">
        <v>343.45614611496899</v>
      </c>
      <c r="K99">
        <v>269.80875887817803</v>
      </c>
      <c r="L99">
        <v>248.75349610194601</v>
      </c>
      <c r="M99">
        <v>262.76288960738202</v>
      </c>
      <c r="N99">
        <v>294.69476898557099</v>
      </c>
      <c r="O99">
        <v>402.98846048183401</v>
      </c>
      <c r="P99">
        <v>382.91385747803702</v>
      </c>
      <c r="Q99">
        <v>331.74945188109501</v>
      </c>
      <c r="R99">
        <v>315.17246122094502</v>
      </c>
      <c r="S99">
        <v>394.61874730626897</v>
      </c>
      <c r="T99">
        <v>397.51405404716797</v>
      </c>
      <c r="U99">
        <v>382.270374261943</v>
      </c>
      <c r="V99">
        <v>393.42573874239099</v>
      </c>
      <c r="W99">
        <v>367.42088953174402</v>
      </c>
      <c r="X99">
        <v>359.15925604750799</v>
      </c>
      <c r="AA99">
        <v>180</v>
      </c>
      <c r="AB99">
        <v>240</v>
      </c>
      <c r="AC99">
        <v>50.3718001278963</v>
      </c>
    </row>
    <row r="100" spans="1:29" x14ac:dyDescent="0.25">
      <c r="A100">
        <v>240</v>
      </c>
      <c r="B100">
        <v>300</v>
      </c>
      <c r="C100">
        <v>283.895382189668</v>
      </c>
      <c r="D100">
        <v>294.29285063155697</v>
      </c>
      <c r="E100">
        <v>368.05816259949</v>
      </c>
      <c r="F100">
        <v>389.283939495585</v>
      </c>
      <c r="G100">
        <v>227.843854926614</v>
      </c>
      <c r="H100">
        <v>225.27818820068899</v>
      </c>
      <c r="I100">
        <v>364.05017843478998</v>
      </c>
      <c r="J100">
        <v>391.68235023306698</v>
      </c>
      <c r="K100">
        <v>268.555085503067</v>
      </c>
      <c r="L100">
        <v>270.51700880043899</v>
      </c>
      <c r="M100">
        <v>261.24054553298203</v>
      </c>
      <c r="N100">
        <v>302.02016827687999</v>
      </c>
      <c r="O100">
        <v>399.61796646095002</v>
      </c>
      <c r="P100">
        <v>392.85856490800597</v>
      </c>
      <c r="Q100">
        <v>324.81662040630903</v>
      </c>
      <c r="R100">
        <v>331.33526401578803</v>
      </c>
      <c r="S100">
        <v>399.02401069827403</v>
      </c>
      <c r="T100">
        <v>382.40992113356998</v>
      </c>
      <c r="U100">
        <v>399.35598235637099</v>
      </c>
      <c r="V100">
        <v>366.83215683956303</v>
      </c>
      <c r="W100">
        <v>392.46211374213999</v>
      </c>
      <c r="X100">
        <v>338.14466176014002</v>
      </c>
      <c r="AA100">
        <v>240</v>
      </c>
      <c r="AB100">
        <v>300</v>
      </c>
      <c r="AC100">
        <v>54.528398271040402</v>
      </c>
    </row>
    <row r="101" spans="1:29" x14ac:dyDescent="0.25">
      <c r="A101">
        <v>300</v>
      </c>
      <c r="B101">
        <v>360</v>
      </c>
      <c r="C101">
        <v>290.873614825743</v>
      </c>
      <c r="D101">
        <v>296.99908916264297</v>
      </c>
      <c r="E101">
        <v>360.805194119882</v>
      </c>
      <c r="F101">
        <v>381.14886156833302</v>
      </c>
      <c r="G101">
        <v>235.720411987304</v>
      </c>
      <c r="H101">
        <v>268.556979820376</v>
      </c>
      <c r="I101">
        <v>377.206602778861</v>
      </c>
      <c r="J101">
        <v>388.35828750007499</v>
      </c>
      <c r="K101">
        <v>292.81289455892602</v>
      </c>
      <c r="L101">
        <v>274.99246657175399</v>
      </c>
      <c r="M101">
        <v>271.33486546326702</v>
      </c>
      <c r="N101">
        <v>331.54076078999202</v>
      </c>
      <c r="O101">
        <v>421.29918101396498</v>
      </c>
      <c r="P101">
        <v>379.78339087970301</v>
      </c>
      <c r="Q101">
        <v>335.44336719618099</v>
      </c>
      <c r="R101">
        <v>340.48177861547299</v>
      </c>
      <c r="S101">
        <v>401.547028650941</v>
      </c>
      <c r="T101">
        <v>401.20166077802799</v>
      </c>
      <c r="U101">
        <v>388.32829794354399</v>
      </c>
      <c r="V101">
        <v>329.52564340661201</v>
      </c>
      <c r="W101">
        <v>388.73512296470102</v>
      </c>
      <c r="X101">
        <v>335.03080824306898</v>
      </c>
      <c r="AA101">
        <v>300</v>
      </c>
      <c r="AB101">
        <v>360</v>
      </c>
      <c r="AC101">
        <v>53.1678927334872</v>
      </c>
    </row>
    <row r="102" spans="1:29" x14ac:dyDescent="0.25">
      <c r="A102">
        <v>360</v>
      </c>
      <c r="B102">
        <v>420</v>
      </c>
      <c r="C102">
        <v>297.22346142640998</v>
      </c>
      <c r="D102">
        <v>316.17337887254399</v>
      </c>
      <c r="E102">
        <v>364.72066636011601</v>
      </c>
      <c r="F102">
        <v>389.45447130896599</v>
      </c>
      <c r="G102">
        <v>230.361125703699</v>
      </c>
      <c r="H102">
        <v>256.43368319437701</v>
      </c>
      <c r="I102">
        <v>353.88126401203402</v>
      </c>
      <c r="J102">
        <v>366.49563213444202</v>
      </c>
      <c r="K102">
        <v>283.99978601372601</v>
      </c>
      <c r="L102">
        <v>266.80874863736</v>
      </c>
      <c r="M102">
        <v>269.23382764160402</v>
      </c>
      <c r="N102">
        <v>309.39599948397898</v>
      </c>
      <c r="O102">
        <v>405.26876887448799</v>
      </c>
      <c r="P102">
        <v>413.53141059387298</v>
      </c>
      <c r="Q102">
        <v>312.55621965643297</v>
      </c>
      <c r="R102">
        <v>357.16913556078202</v>
      </c>
      <c r="S102">
        <v>415.33657573491399</v>
      </c>
      <c r="T102">
        <v>383.92835535057799</v>
      </c>
      <c r="U102">
        <v>411.56474972525001</v>
      </c>
      <c r="V102">
        <v>346.67449281683798</v>
      </c>
      <c r="W102">
        <v>393.73125227848402</v>
      </c>
      <c r="X102">
        <v>348.123335074078</v>
      </c>
      <c r="AA102">
        <v>360</v>
      </c>
      <c r="AB102">
        <v>420</v>
      </c>
      <c r="AC102">
        <v>56.427369412508803</v>
      </c>
    </row>
    <row r="103" spans="1:29" x14ac:dyDescent="0.25">
      <c r="A103">
        <v>420</v>
      </c>
      <c r="B103">
        <v>480</v>
      </c>
      <c r="C103">
        <v>298.85014035857398</v>
      </c>
      <c r="D103">
        <v>304.01256826479101</v>
      </c>
      <c r="E103">
        <v>382.18779509487399</v>
      </c>
      <c r="F103">
        <v>400.62108829673201</v>
      </c>
      <c r="G103">
        <v>222.42738367417201</v>
      </c>
      <c r="H103">
        <v>253.844829621862</v>
      </c>
      <c r="I103">
        <v>377.62475738680399</v>
      </c>
      <c r="J103">
        <v>422.548207799247</v>
      </c>
      <c r="K103">
        <v>288.05803619502001</v>
      </c>
      <c r="L103">
        <v>290.70837637982498</v>
      </c>
      <c r="M103">
        <v>253.82573590685899</v>
      </c>
      <c r="N103">
        <v>304.47764900240497</v>
      </c>
      <c r="O103">
        <v>413.17634392535803</v>
      </c>
      <c r="P103">
        <v>414.29704060574801</v>
      </c>
      <c r="Q103">
        <v>300.93240032745598</v>
      </c>
      <c r="R103">
        <v>324.279302430521</v>
      </c>
      <c r="S103">
        <v>416.12394789738403</v>
      </c>
      <c r="T103">
        <v>420.34341454526901</v>
      </c>
      <c r="U103">
        <v>414.85048888961899</v>
      </c>
      <c r="V103">
        <v>360.161359429627</v>
      </c>
      <c r="W103">
        <v>424.90975245898397</v>
      </c>
      <c r="X103">
        <v>362.34196366305099</v>
      </c>
      <c r="AA103">
        <v>420</v>
      </c>
      <c r="AB103">
        <v>480</v>
      </c>
      <c r="AC103">
        <v>59.399979747425398</v>
      </c>
    </row>
    <row r="104" spans="1:29" x14ac:dyDescent="0.25">
      <c r="A104">
        <v>480</v>
      </c>
      <c r="B104">
        <v>540</v>
      </c>
      <c r="C104">
        <v>303.20023786407103</v>
      </c>
      <c r="D104">
        <v>320.38200474438599</v>
      </c>
      <c r="E104">
        <v>400.42470623812</v>
      </c>
      <c r="F104">
        <v>392.11054758499603</v>
      </c>
      <c r="G104">
        <v>220.995563964843</v>
      </c>
      <c r="H104">
        <v>242.392957915187</v>
      </c>
      <c r="I104">
        <v>367.28540040613098</v>
      </c>
      <c r="J104">
        <v>374.192856641351</v>
      </c>
      <c r="K104">
        <v>291.34247457176798</v>
      </c>
      <c r="L104">
        <v>298.82147834352497</v>
      </c>
      <c r="M104">
        <v>264.20688304367098</v>
      </c>
      <c r="N104">
        <v>297.34058175886298</v>
      </c>
      <c r="O104">
        <v>413.90874294684301</v>
      </c>
      <c r="P104">
        <v>373.82169965503402</v>
      </c>
      <c r="Q104">
        <v>333.61720183259598</v>
      </c>
      <c r="R104">
        <v>313.58163639222101</v>
      </c>
      <c r="S104">
        <v>398.37390826030202</v>
      </c>
      <c r="T104">
        <v>419.07858826221297</v>
      </c>
      <c r="U104">
        <v>401.753006877899</v>
      </c>
      <c r="V104">
        <v>384.78682748498301</v>
      </c>
      <c r="W104">
        <v>393.98338098624799</v>
      </c>
      <c r="X104">
        <v>367.073963609072</v>
      </c>
      <c r="AA104">
        <v>480</v>
      </c>
      <c r="AB104">
        <v>540</v>
      </c>
      <c r="AC104">
        <v>62.813620688698499</v>
      </c>
    </row>
    <row r="105" spans="1:29" x14ac:dyDescent="0.25">
      <c r="A105">
        <v>540</v>
      </c>
      <c r="B105">
        <v>660</v>
      </c>
      <c r="C105">
        <v>301.226134015112</v>
      </c>
      <c r="D105">
        <v>325.00219543012798</v>
      </c>
      <c r="E105">
        <v>404.66810875445998</v>
      </c>
      <c r="F105">
        <v>402.81098528180098</v>
      </c>
      <c r="G105">
        <v>240.35844762465501</v>
      </c>
      <c r="H105">
        <v>239.66002931974501</v>
      </c>
      <c r="I105">
        <v>391.05981226665199</v>
      </c>
      <c r="J105">
        <v>412.395756008565</v>
      </c>
      <c r="K105">
        <v>294.81062180073599</v>
      </c>
      <c r="L105">
        <v>283.02628649138597</v>
      </c>
      <c r="M105">
        <v>277.29230264580099</v>
      </c>
      <c r="N105">
        <v>321.118539393981</v>
      </c>
      <c r="O105">
        <v>423.31471750281901</v>
      </c>
      <c r="P105">
        <v>405.24719304300299</v>
      </c>
      <c r="Q105">
        <v>328.80398076827498</v>
      </c>
      <c r="R105">
        <v>351.04195161707202</v>
      </c>
      <c r="S105">
        <v>412.05243339124797</v>
      </c>
      <c r="T105">
        <v>434.43022387668401</v>
      </c>
      <c r="U105">
        <v>398.33743559371197</v>
      </c>
      <c r="V105">
        <v>373.60044412374799</v>
      </c>
      <c r="W105">
        <v>440.544265999397</v>
      </c>
      <c r="X105">
        <v>363.22644383654898</v>
      </c>
      <c r="AA105">
        <v>540</v>
      </c>
      <c r="AB105">
        <v>660</v>
      </c>
      <c r="AC105">
        <v>63.473016912286901</v>
      </c>
    </row>
    <row r="106" spans="1:29" x14ac:dyDescent="0.25">
      <c r="A106">
        <v>660</v>
      </c>
      <c r="B106">
        <v>780</v>
      </c>
      <c r="C106">
        <v>318.32089799048498</v>
      </c>
      <c r="D106">
        <v>330.08891473404299</v>
      </c>
      <c r="E106">
        <v>408.73594147619099</v>
      </c>
      <c r="F106">
        <v>411.07562705901501</v>
      </c>
      <c r="G106">
        <v>240.90227530086699</v>
      </c>
      <c r="H106">
        <v>265.75739143603801</v>
      </c>
      <c r="I106">
        <v>360.74542681376101</v>
      </c>
      <c r="J106">
        <v>384.40604397111701</v>
      </c>
      <c r="K106">
        <v>298.625929872364</v>
      </c>
      <c r="L106">
        <v>301.81169078980901</v>
      </c>
      <c r="M106">
        <v>270.82530564433398</v>
      </c>
      <c r="N106">
        <v>319.33229958528699</v>
      </c>
      <c r="O106">
        <v>431.20451195505001</v>
      </c>
      <c r="P106">
        <v>416.7750114241</v>
      </c>
      <c r="Q106">
        <v>347.33690259268002</v>
      </c>
      <c r="R106">
        <v>367.29609550735898</v>
      </c>
      <c r="S106">
        <v>440.25948549108199</v>
      </c>
      <c r="T106">
        <v>432.90517332438299</v>
      </c>
      <c r="U106">
        <v>415.53765290986797</v>
      </c>
      <c r="V106">
        <v>379.74336057518502</v>
      </c>
      <c r="W106">
        <v>422.55889199155502</v>
      </c>
      <c r="X106">
        <v>379.75645389682501</v>
      </c>
      <c r="AA106">
        <v>660</v>
      </c>
      <c r="AB106">
        <v>780</v>
      </c>
      <c r="AC106">
        <v>59.5917747497558</v>
      </c>
    </row>
    <row r="107" spans="1:29" x14ac:dyDescent="0.25">
      <c r="A107">
        <v>780</v>
      </c>
      <c r="B107">
        <v>900</v>
      </c>
      <c r="C107">
        <v>297.17482139482502</v>
      </c>
      <c r="D107">
        <v>313.19594981572402</v>
      </c>
      <c r="E107">
        <v>406.929194947057</v>
      </c>
      <c r="F107">
        <v>407.37238810415698</v>
      </c>
      <c r="G107">
        <v>249.92746793859101</v>
      </c>
      <c r="H107">
        <v>247.786358621137</v>
      </c>
      <c r="I107">
        <v>392.59162896629198</v>
      </c>
      <c r="J107">
        <v>402.93627455247901</v>
      </c>
      <c r="K107">
        <v>311.39371577131698</v>
      </c>
      <c r="L107">
        <v>297.96377702192802</v>
      </c>
      <c r="M107">
        <v>284.67075826038302</v>
      </c>
      <c r="N107">
        <v>317.42769663044402</v>
      </c>
      <c r="O107">
        <v>432.64534511063403</v>
      </c>
      <c r="P107">
        <v>418.40979048538901</v>
      </c>
      <c r="Q107">
        <v>318.48781901440799</v>
      </c>
      <c r="R107">
        <v>340.70491259312098</v>
      </c>
      <c r="S107">
        <v>424.89874438735899</v>
      </c>
      <c r="T107">
        <v>440.46864844838899</v>
      </c>
      <c r="U107">
        <v>414.31971340543799</v>
      </c>
      <c r="V107">
        <v>385.50400213910802</v>
      </c>
      <c r="W107">
        <v>431.83201055112801</v>
      </c>
      <c r="X107">
        <v>387.64057776317799</v>
      </c>
      <c r="AA107">
        <v>780</v>
      </c>
      <c r="AB107">
        <v>900</v>
      </c>
      <c r="AC107">
        <v>52.527637932517301</v>
      </c>
    </row>
    <row r="108" spans="1:29" x14ac:dyDescent="0.25">
      <c r="A108">
        <v>900</v>
      </c>
      <c r="B108">
        <v>1020</v>
      </c>
      <c r="C108">
        <v>316.91914669181</v>
      </c>
      <c r="D108">
        <v>330.59945990288003</v>
      </c>
      <c r="E108">
        <v>403.31662985313199</v>
      </c>
      <c r="F108">
        <v>408.62206957889202</v>
      </c>
      <c r="G108">
        <v>240.61292753331799</v>
      </c>
      <c r="H108">
        <v>261.68712800001299</v>
      </c>
      <c r="I108">
        <v>387.15774525277902</v>
      </c>
      <c r="J108">
        <v>415.14665568994201</v>
      </c>
      <c r="K108">
        <v>303.76298291330897</v>
      </c>
      <c r="L108">
        <v>299.96664866163098</v>
      </c>
      <c r="M108">
        <v>282.95159917586301</v>
      </c>
      <c r="N108">
        <v>328.20631359353899</v>
      </c>
      <c r="O108">
        <v>455.138986730243</v>
      </c>
      <c r="P108">
        <v>405.93739376498098</v>
      </c>
      <c r="Q108">
        <v>335.04996966204698</v>
      </c>
      <c r="R108">
        <v>324.26387158089699</v>
      </c>
      <c r="S108">
        <v>434.50562151907701</v>
      </c>
      <c r="T108">
        <v>440.79740291376999</v>
      </c>
      <c r="U108">
        <v>413.02445018817599</v>
      </c>
      <c r="V108">
        <v>415.47573350144802</v>
      </c>
      <c r="W108">
        <v>430.71326928177803</v>
      </c>
      <c r="X108">
        <v>398.00666284675299</v>
      </c>
      <c r="AA108">
        <v>900</v>
      </c>
      <c r="AB108">
        <v>1020</v>
      </c>
      <c r="AC108">
        <v>56.013232976739999</v>
      </c>
    </row>
    <row r="109" spans="1:29" x14ac:dyDescent="0.25">
      <c r="A109">
        <v>1020</v>
      </c>
      <c r="B109">
        <v>1140</v>
      </c>
      <c r="C109">
        <v>324.28568409398599</v>
      </c>
      <c r="D109">
        <v>348.55406812772299</v>
      </c>
      <c r="E109">
        <v>407.10532338881899</v>
      </c>
      <c r="F109">
        <v>417.53293116994001</v>
      </c>
      <c r="G109">
        <v>248.85360127168499</v>
      </c>
      <c r="H109">
        <v>246.65588046571901</v>
      </c>
      <c r="I109">
        <v>360.51262399626899</v>
      </c>
      <c r="J109">
        <v>420.505047911188</v>
      </c>
      <c r="K109">
        <v>314.40867148903402</v>
      </c>
      <c r="L109">
        <v>302.295307148446</v>
      </c>
      <c r="M109">
        <v>275.25722587459398</v>
      </c>
      <c r="N109">
        <v>315.28017049028603</v>
      </c>
      <c r="O109">
        <v>411.52359658709003</v>
      </c>
      <c r="P109">
        <v>424.14510561648399</v>
      </c>
      <c r="Q109">
        <v>323.781775375731</v>
      </c>
      <c r="R109">
        <v>321.12647134408797</v>
      </c>
      <c r="S109">
        <v>452.01000327366103</v>
      </c>
      <c r="T109">
        <v>450.49567482565902</v>
      </c>
      <c r="U109">
        <v>424.83596543900899</v>
      </c>
      <c r="V109">
        <v>397.99676840056497</v>
      </c>
      <c r="W109">
        <v>422.65767431551899</v>
      </c>
      <c r="X109">
        <v>373.923377610751</v>
      </c>
      <c r="AA109">
        <v>1020</v>
      </c>
      <c r="AB109">
        <v>1140</v>
      </c>
      <c r="AC109">
        <v>56.642650326815499</v>
      </c>
    </row>
    <row r="110" spans="1:29" x14ac:dyDescent="0.25">
      <c r="A110">
        <v>1140</v>
      </c>
      <c r="B110">
        <v>1260</v>
      </c>
      <c r="C110">
        <v>300.41175852772199</v>
      </c>
      <c r="D110">
        <v>327.48415630810803</v>
      </c>
      <c r="E110">
        <v>401.86838251055002</v>
      </c>
      <c r="F110">
        <v>401.51018023473898</v>
      </c>
      <c r="G110">
        <v>252.49358689252</v>
      </c>
      <c r="H110">
        <v>263.83660899392299</v>
      </c>
      <c r="I110">
        <v>378.45018889264298</v>
      </c>
      <c r="J110">
        <v>401.43830689165497</v>
      </c>
      <c r="K110">
        <v>304.965149018624</v>
      </c>
      <c r="L110">
        <v>292.56670936373803</v>
      </c>
      <c r="M110">
        <v>281.20628594633303</v>
      </c>
      <c r="N110">
        <v>321.83091266444598</v>
      </c>
      <c r="O110">
        <v>406.88459903101</v>
      </c>
      <c r="P110">
        <v>412.054290036905</v>
      </c>
      <c r="Q110">
        <v>315.27462351300198</v>
      </c>
      <c r="R110">
        <v>356.73605822867199</v>
      </c>
      <c r="S110">
        <v>445.41337524106501</v>
      </c>
      <c r="T110">
        <v>418.32607252818298</v>
      </c>
      <c r="U110">
        <v>403.66703961635699</v>
      </c>
      <c r="V110">
        <v>384.70523917031898</v>
      </c>
      <c r="W110">
        <v>425.20787529336002</v>
      </c>
      <c r="X110">
        <v>366.232210129272</v>
      </c>
      <c r="AA110">
        <v>1140</v>
      </c>
      <c r="AB110">
        <v>1260</v>
      </c>
      <c r="AC110">
        <v>57.478528386896301</v>
      </c>
    </row>
    <row r="111" spans="1:29" x14ac:dyDescent="0.25">
      <c r="A111">
        <v>1260</v>
      </c>
      <c r="B111">
        <v>1380</v>
      </c>
      <c r="C111">
        <v>331.77555611207299</v>
      </c>
      <c r="D111">
        <v>306.90672020716198</v>
      </c>
      <c r="E111">
        <v>406.55078755010999</v>
      </c>
      <c r="F111">
        <v>405.57314653186501</v>
      </c>
      <c r="G111">
        <v>235.752014985926</v>
      </c>
      <c r="H111">
        <v>252.66758495750599</v>
      </c>
      <c r="I111">
        <v>379.930873622739</v>
      </c>
      <c r="J111">
        <v>422.66820783306798</v>
      </c>
      <c r="K111">
        <v>299.569848976819</v>
      </c>
      <c r="L111">
        <v>290.78762839011398</v>
      </c>
      <c r="M111">
        <v>270.79837063517499</v>
      </c>
      <c r="N111">
        <v>310.04558904184699</v>
      </c>
      <c r="O111">
        <v>424.052637931687</v>
      </c>
      <c r="P111">
        <v>409.93300633776198</v>
      </c>
      <c r="Q111">
        <v>314.86595910666898</v>
      </c>
      <c r="R111">
        <v>342.75604631642398</v>
      </c>
      <c r="S111">
        <v>445.60219408583299</v>
      </c>
      <c r="T111">
        <v>461.10957726297897</v>
      </c>
      <c r="U111">
        <v>403.26925579766697</v>
      </c>
      <c r="V111">
        <v>362.97112442315</v>
      </c>
      <c r="W111">
        <v>435.855661617473</v>
      </c>
      <c r="X111">
        <v>390.54476454406699</v>
      </c>
      <c r="AA111">
        <v>1260</v>
      </c>
      <c r="AB111">
        <v>1380</v>
      </c>
      <c r="AC111">
        <v>52.138795748623899</v>
      </c>
    </row>
    <row r="112" spans="1:29" x14ac:dyDescent="0.25">
      <c r="A112">
        <v>1380</v>
      </c>
      <c r="B112">
        <v>1500</v>
      </c>
      <c r="C112">
        <v>296.97502692704302</v>
      </c>
      <c r="D112">
        <v>330.72262712374101</v>
      </c>
      <c r="E112">
        <v>399.09108466894997</v>
      </c>
      <c r="F112">
        <v>391.97091629752202</v>
      </c>
      <c r="G112">
        <v>216.47987243652301</v>
      </c>
      <c r="H112">
        <v>256.055182213526</v>
      </c>
      <c r="I112">
        <v>363.24718310968598</v>
      </c>
      <c r="J112">
        <v>389.029272072617</v>
      </c>
      <c r="K112">
        <v>278.29643948031298</v>
      </c>
      <c r="L112">
        <v>294.96772291257997</v>
      </c>
      <c r="M112">
        <v>256.93264496386303</v>
      </c>
      <c r="N112">
        <v>312.33397734647502</v>
      </c>
      <c r="O112">
        <v>410.03624226345602</v>
      </c>
      <c r="P112">
        <v>399.53805801419497</v>
      </c>
      <c r="Q112">
        <v>323.96675975245199</v>
      </c>
      <c r="R112">
        <v>365.286572964789</v>
      </c>
      <c r="S112">
        <v>428.25515033689697</v>
      </c>
      <c r="T112">
        <v>425.79311542258898</v>
      </c>
      <c r="U112">
        <v>377.655090003157</v>
      </c>
      <c r="V112">
        <v>388.51789659557198</v>
      </c>
      <c r="W112">
        <v>408.62504230479601</v>
      </c>
      <c r="X112">
        <v>360.23630081501602</v>
      </c>
      <c r="AA112">
        <v>1380</v>
      </c>
      <c r="AB112">
        <v>1500</v>
      </c>
      <c r="AC112">
        <v>56.619216329401098</v>
      </c>
    </row>
    <row r="113" spans="1:29" x14ac:dyDescent="0.25">
      <c r="A113">
        <v>1500</v>
      </c>
      <c r="B113">
        <v>1800</v>
      </c>
      <c r="C113">
        <v>293.231396737377</v>
      </c>
      <c r="D113">
        <v>297.33314446227098</v>
      </c>
      <c r="E113">
        <v>391.72707911197102</v>
      </c>
      <c r="F113">
        <v>400.15194936685901</v>
      </c>
      <c r="G113">
        <v>208.940424625172</v>
      </c>
      <c r="H113">
        <v>234.72428947645199</v>
      </c>
      <c r="I113">
        <v>367.68638396844602</v>
      </c>
      <c r="J113">
        <v>372.41747785385201</v>
      </c>
      <c r="K113">
        <v>281.53887652943598</v>
      </c>
      <c r="L113">
        <v>279.00582461950103</v>
      </c>
      <c r="M113">
        <v>251.69156563478799</v>
      </c>
      <c r="N113">
        <v>295.35293274807702</v>
      </c>
      <c r="O113">
        <v>380.80273174018902</v>
      </c>
      <c r="P113">
        <v>397.63427399165101</v>
      </c>
      <c r="Q113">
        <v>293.07641846676</v>
      </c>
      <c r="R113">
        <v>331.64808599985702</v>
      </c>
      <c r="S113">
        <v>420.86449712259503</v>
      </c>
      <c r="T113">
        <v>416.07082545074599</v>
      </c>
      <c r="U113">
        <v>407.424953719293</v>
      </c>
      <c r="V113">
        <v>373.98532883156599</v>
      </c>
      <c r="W113">
        <v>426.208739384963</v>
      </c>
      <c r="X113">
        <v>334.133585278569</v>
      </c>
      <c r="AA113">
        <v>1500</v>
      </c>
      <c r="AB113">
        <v>1800</v>
      </c>
      <c r="AC113">
        <v>51.031318456476299</v>
      </c>
    </row>
    <row r="114" spans="1:29" x14ac:dyDescent="0.25">
      <c r="A114">
        <v>1800</v>
      </c>
      <c r="B114">
        <v>2100</v>
      </c>
      <c r="C114">
        <v>294.743072581864</v>
      </c>
      <c r="D114">
        <v>279.91669776994797</v>
      </c>
      <c r="E114">
        <v>396.68066077021098</v>
      </c>
      <c r="F114">
        <v>381.85165883623802</v>
      </c>
      <c r="G114">
        <v>194.12725546444099</v>
      </c>
      <c r="H114">
        <v>221.40491255105701</v>
      </c>
      <c r="I114">
        <v>318.62475439397298</v>
      </c>
      <c r="J114">
        <v>362.53793114182099</v>
      </c>
      <c r="K114">
        <v>268.30724703970299</v>
      </c>
      <c r="L114">
        <v>261.39494541480798</v>
      </c>
      <c r="M114">
        <v>241.49024534259601</v>
      </c>
      <c r="N114">
        <v>278.05267407852699</v>
      </c>
      <c r="O114">
        <v>368.59945099977102</v>
      </c>
      <c r="P114">
        <v>380.90140923053099</v>
      </c>
      <c r="Q114">
        <v>285.10423468724798</v>
      </c>
      <c r="R114">
        <v>334.56276969791497</v>
      </c>
      <c r="S114">
        <v>397.98788891408998</v>
      </c>
      <c r="T114">
        <v>399.55177317547901</v>
      </c>
      <c r="U114">
        <v>395.00311742009802</v>
      </c>
      <c r="V114">
        <v>359.06800513582499</v>
      </c>
      <c r="W114">
        <v>401.55741894571702</v>
      </c>
      <c r="X114">
        <v>344.06988980737998</v>
      </c>
      <c r="AA114">
        <v>1800</v>
      </c>
      <c r="AB114">
        <v>2100</v>
      </c>
      <c r="AC114">
        <v>47.8060184478759</v>
      </c>
    </row>
    <row r="115" spans="1:29" x14ac:dyDescent="0.25">
      <c r="A115">
        <v>2100</v>
      </c>
      <c r="B115">
        <v>2400</v>
      </c>
      <c r="C115">
        <v>273.64676550901203</v>
      </c>
      <c r="D115">
        <v>272.90662024119098</v>
      </c>
      <c r="E115">
        <v>381.60715654874701</v>
      </c>
      <c r="F115">
        <v>357.70576661356</v>
      </c>
      <c r="G115">
        <v>187.592900659897</v>
      </c>
      <c r="H115">
        <v>206.82881532619899</v>
      </c>
      <c r="I115">
        <v>318.76123996672499</v>
      </c>
      <c r="J115">
        <v>338.54831436024102</v>
      </c>
      <c r="K115">
        <v>247.36127503848701</v>
      </c>
      <c r="L115">
        <v>255.78571296894299</v>
      </c>
      <c r="M115">
        <v>216.934408795807</v>
      </c>
      <c r="N115">
        <v>263.33067092041</v>
      </c>
      <c r="O115">
        <v>350.70260485603097</v>
      </c>
      <c r="P115">
        <v>344.21908860842899</v>
      </c>
      <c r="Q115">
        <v>280.18795170132</v>
      </c>
      <c r="R115">
        <v>270.04912552494</v>
      </c>
      <c r="S115">
        <v>379.137428266141</v>
      </c>
      <c r="T115">
        <v>392.45980977465899</v>
      </c>
      <c r="U115">
        <v>350.425504826664</v>
      </c>
      <c r="V115">
        <v>332.93514733168303</v>
      </c>
      <c r="W115">
        <v>395.79074340893999</v>
      </c>
      <c r="X115">
        <v>355.89656687324401</v>
      </c>
      <c r="AA115">
        <v>2100</v>
      </c>
      <c r="AB115">
        <v>2400</v>
      </c>
      <c r="AC115">
        <v>45.9443846269087</v>
      </c>
    </row>
    <row r="116" spans="1:29" x14ac:dyDescent="0.25">
      <c r="A116">
        <v>2400</v>
      </c>
      <c r="B116">
        <v>2700</v>
      </c>
      <c r="C116">
        <v>270.90656145495598</v>
      </c>
      <c r="D116">
        <v>268.62998445066597</v>
      </c>
      <c r="E116">
        <v>355.58654708580201</v>
      </c>
      <c r="F116">
        <v>343.92245670233302</v>
      </c>
      <c r="G116">
        <v>177.954771943933</v>
      </c>
      <c r="H116">
        <v>199.67358770080099</v>
      </c>
      <c r="I116">
        <v>299.69248357633199</v>
      </c>
      <c r="J116">
        <v>325.55321496030803</v>
      </c>
      <c r="K116">
        <v>229.696321194239</v>
      </c>
      <c r="L116">
        <v>230.47496333890101</v>
      </c>
      <c r="M116">
        <v>206.13931342191299</v>
      </c>
      <c r="N116">
        <v>253.71906223186801</v>
      </c>
      <c r="O116">
        <v>341.73010202134498</v>
      </c>
      <c r="P116">
        <v>345.17694051813402</v>
      </c>
      <c r="Q116">
        <v>260.51526008011803</v>
      </c>
      <c r="R116">
        <v>282.19551939595198</v>
      </c>
      <c r="S116">
        <v>369.52862810244898</v>
      </c>
      <c r="T116">
        <v>351.07870504236399</v>
      </c>
      <c r="U116">
        <v>336.13537033509101</v>
      </c>
      <c r="V116">
        <v>321.00162531536802</v>
      </c>
      <c r="W116">
        <v>377.977461247674</v>
      </c>
      <c r="X116">
        <v>303.28142609479102</v>
      </c>
      <c r="AA116">
        <v>2400</v>
      </c>
      <c r="AB116">
        <v>2700</v>
      </c>
      <c r="AC116">
        <v>42.049544386430199</v>
      </c>
    </row>
    <row r="117" spans="1:29" x14ac:dyDescent="0.25">
      <c r="A117">
        <v>2700</v>
      </c>
      <c r="B117">
        <v>3000</v>
      </c>
      <c r="C117">
        <v>231.43634023699099</v>
      </c>
      <c r="D117">
        <v>231.342395410145</v>
      </c>
      <c r="E117">
        <v>310.42448597768998</v>
      </c>
      <c r="F117">
        <v>316.30249476972898</v>
      </c>
      <c r="G117">
        <v>161.58071806066101</v>
      </c>
      <c r="H117">
        <v>189.87289282197901</v>
      </c>
      <c r="I117">
        <v>254.02309730963901</v>
      </c>
      <c r="J117">
        <v>291.52761370295298</v>
      </c>
      <c r="K117">
        <v>198.24751322133</v>
      </c>
      <c r="L117">
        <v>208.19774923494299</v>
      </c>
      <c r="M117">
        <v>199.80848021003999</v>
      </c>
      <c r="N117">
        <v>232.370673244399</v>
      </c>
      <c r="O117">
        <v>321.87691504505301</v>
      </c>
      <c r="P117">
        <v>317.67240568227197</v>
      </c>
      <c r="Q117">
        <v>240.89058628702</v>
      </c>
      <c r="R117">
        <v>272.52247718834599</v>
      </c>
      <c r="S117">
        <v>339.80827740382898</v>
      </c>
      <c r="T117">
        <v>325.36674859471202</v>
      </c>
      <c r="U117">
        <v>307.80097494492099</v>
      </c>
      <c r="V117">
        <v>281.46016218295603</v>
      </c>
      <c r="W117">
        <v>340.66997102225201</v>
      </c>
      <c r="X117">
        <v>305.79197468777699</v>
      </c>
      <c r="AA117">
        <v>2700</v>
      </c>
      <c r="AB117">
        <v>3000</v>
      </c>
      <c r="AC117">
        <v>46.083161648836999</v>
      </c>
    </row>
    <row r="118" spans="1:29" x14ac:dyDescent="0.25">
      <c r="A118">
        <v>3000</v>
      </c>
      <c r="B118">
        <v>3300</v>
      </c>
      <c r="C118">
        <v>223.77115676656999</v>
      </c>
      <c r="D118">
        <v>225.401569484031</v>
      </c>
      <c r="E118">
        <v>287.81615557775899</v>
      </c>
      <c r="F118">
        <v>277.38162263969701</v>
      </c>
      <c r="G118">
        <v>133.95808925853001</v>
      </c>
      <c r="H118">
        <v>188.611086423279</v>
      </c>
      <c r="I118">
        <v>233.006478402672</v>
      </c>
      <c r="J118">
        <v>267.315830142636</v>
      </c>
      <c r="K118">
        <v>187.62017566866501</v>
      </c>
      <c r="L118">
        <v>198.531959710135</v>
      </c>
      <c r="M118">
        <v>222.11319769190399</v>
      </c>
      <c r="N118">
        <v>227.423836626069</v>
      </c>
      <c r="O118">
        <v>318.83693654621698</v>
      </c>
      <c r="P118">
        <v>322.215781138046</v>
      </c>
      <c r="Q118">
        <v>269.05398904787501</v>
      </c>
      <c r="R118">
        <v>285.52366346235198</v>
      </c>
      <c r="S118">
        <v>278.859455532776</v>
      </c>
      <c r="T118">
        <v>282.190635790383</v>
      </c>
      <c r="U118">
        <v>303.74290977935698</v>
      </c>
      <c r="V118">
        <v>235.08140286820199</v>
      </c>
      <c r="W118">
        <v>301.13810018393798</v>
      </c>
      <c r="X118">
        <v>245.174971647028</v>
      </c>
      <c r="AA118">
        <v>3000</v>
      </c>
      <c r="AB118">
        <v>3300</v>
      </c>
      <c r="AC118">
        <v>33.295700333335098</v>
      </c>
    </row>
    <row r="119" spans="1:29" x14ac:dyDescent="0.25">
      <c r="A119">
        <v>3300</v>
      </c>
      <c r="B119">
        <v>3600</v>
      </c>
      <c r="C119">
        <v>227.21459114920199</v>
      </c>
      <c r="D119">
        <v>223.81293364746901</v>
      </c>
      <c r="E119">
        <v>293.45464998891998</v>
      </c>
      <c r="F119">
        <v>260.24234337647403</v>
      </c>
      <c r="G119">
        <v>154.909279856962</v>
      </c>
      <c r="H119">
        <v>172.33956531730101</v>
      </c>
      <c r="I119">
        <v>251.68789475138499</v>
      </c>
      <c r="J119">
        <v>276.03447553498597</v>
      </c>
      <c r="K119">
        <v>190.42428841578601</v>
      </c>
      <c r="L119">
        <v>181.128281213093</v>
      </c>
      <c r="M119">
        <v>219.82926066522501</v>
      </c>
      <c r="N119">
        <v>217.62010592773399</v>
      </c>
      <c r="O119">
        <v>281.745587399496</v>
      </c>
      <c r="P119">
        <v>296.59915643258398</v>
      </c>
      <c r="Q119">
        <v>249.17938460695601</v>
      </c>
      <c r="R119">
        <v>229.80587281029199</v>
      </c>
      <c r="S119">
        <v>253.355134988852</v>
      </c>
      <c r="T119">
        <v>264.05662520320402</v>
      </c>
      <c r="U119">
        <v>274.62244872166798</v>
      </c>
      <c r="V119">
        <v>247.23044698538999</v>
      </c>
      <c r="W119">
        <v>263.333875752523</v>
      </c>
      <c r="X119">
        <v>251.03869913600499</v>
      </c>
      <c r="AA119">
        <v>3300</v>
      </c>
      <c r="AB119">
        <v>3600</v>
      </c>
      <c r="AC119">
        <v>29.779234799471698</v>
      </c>
    </row>
    <row r="120" spans="1:29" x14ac:dyDescent="0.25">
      <c r="A120">
        <v>3600</v>
      </c>
      <c r="B120">
        <v>3900</v>
      </c>
      <c r="C120">
        <v>214.75119355215699</v>
      </c>
      <c r="D120">
        <v>188.26740425769435</v>
      </c>
      <c r="E120">
        <v>264.28692022357399</v>
      </c>
      <c r="F120">
        <v>262.74588069778503</v>
      </c>
      <c r="G120">
        <v>150.830986512983</v>
      </c>
      <c r="H120">
        <v>167.709393367264</v>
      </c>
      <c r="I120">
        <v>231.59872405303301</v>
      </c>
      <c r="J120">
        <v>250.79962997765</v>
      </c>
      <c r="K120">
        <v>182.77662136266699</v>
      </c>
      <c r="L120">
        <v>189.50472717692799</v>
      </c>
      <c r="M120">
        <v>212.90287221382999</v>
      </c>
      <c r="N120">
        <v>202.43162746690101</v>
      </c>
      <c r="O120">
        <v>245.23547898236734</v>
      </c>
      <c r="P120">
        <v>273.55696332341336</v>
      </c>
      <c r="Q120">
        <v>183.39783548204136</v>
      </c>
      <c r="R120">
        <v>196.20714132081537</v>
      </c>
      <c r="S120">
        <v>254.19276852111901</v>
      </c>
      <c r="T120">
        <v>249.877600665823</v>
      </c>
      <c r="U120">
        <v>280.76716849079997</v>
      </c>
      <c r="V120">
        <v>279.82744093224835</v>
      </c>
      <c r="W120">
        <v>261.65190439734698</v>
      </c>
      <c r="X120">
        <v>246.05055712867599</v>
      </c>
      <c r="AA120">
        <v>3600</v>
      </c>
      <c r="AB120">
        <v>3900</v>
      </c>
      <c r="AC120">
        <v>40.536030386202704</v>
      </c>
    </row>
    <row r="121" spans="1:29" x14ac:dyDescent="0.25">
      <c r="A121">
        <v>3900</v>
      </c>
      <c r="B121">
        <v>4200</v>
      </c>
      <c r="C121">
        <v>199.27658392808837</v>
      </c>
      <c r="D121">
        <v>200.429307400624</v>
      </c>
      <c r="E121">
        <v>269.62085412322534</v>
      </c>
      <c r="F121">
        <v>270.20042366536035</v>
      </c>
      <c r="G121">
        <v>143.12664924707099</v>
      </c>
      <c r="H121">
        <v>161.51995764514501</v>
      </c>
      <c r="I121">
        <v>222.02428006531801</v>
      </c>
      <c r="J121">
        <v>232.364484763457</v>
      </c>
      <c r="K121">
        <v>185.07742064126501</v>
      </c>
      <c r="L121">
        <v>181.41661285447</v>
      </c>
      <c r="M121">
        <v>202.24354199092701</v>
      </c>
      <c r="N121">
        <v>200.93115740055501</v>
      </c>
      <c r="O121">
        <v>222.73600585665938</v>
      </c>
      <c r="P121">
        <v>220.25828199335737</v>
      </c>
      <c r="Q121">
        <v>183.69949185306336</v>
      </c>
      <c r="R121">
        <v>174.31225945880138</v>
      </c>
      <c r="S121">
        <v>247.75773882697101</v>
      </c>
      <c r="T121">
        <v>249.10079239176801</v>
      </c>
      <c r="U121">
        <v>257.90906407661436</v>
      </c>
      <c r="V121">
        <v>280.79051032694838</v>
      </c>
      <c r="W121">
        <v>264.90502307439436</v>
      </c>
      <c r="X121">
        <v>229.734978414175</v>
      </c>
      <c r="AA121">
        <v>3900</v>
      </c>
      <c r="AB121">
        <v>4200</v>
      </c>
      <c r="AC121">
        <v>49.868927504362404</v>
      </c>
    </row>
    <row r="122" spans="1:29" x14ac:dyDescent="0.25">
      <c r="A122">
        <v>4200</v>
      </c>
      <c r="B122">
        <v>4500</v>
      </c>
      <c r="C122">
        <v>183.79398607232</v>
      </c>
      <c r="D122">
        <v>189.09060256964401</v>
      </c>
      <c r="E122">
        <v>242.57658634172901</v>
      </c>
      <c r="F122">
        <v>255.80633899483439</v>
      </c>
      <c r="G122">
        <v>155.88847617291037</v>
      </c>
      <c r="H122">
        <v>169.390020730054</v>
      </c>
      <c r="I122">
        <v>219.30212951081637</v>
      </c>
      <c r="J122">
        <v>229.57534044221435</v>
      </c>
      <c r="K122">
        <v>174.221295811386</v>
      </c>
      <c r="L122">
        <v>176.904598439616</v>
      </c>
      <c r="M122">
        <v>233.99648541051636</v>
      </c>
      <c r="N122">
        <v>203.48736604416499</v>
      </c>
      <c r="O122">
        <v>213.38402546183136</v>
      </c>
      <c r="P122">
        <v>223.38685367976237</v>
      </c>
      <c r="Q122">
        <v>144.49336866005638</v>
      </c>
      <c r="R122">
        <v>160.33758199558835</v>
      </c>
      <c r="S122">
        <v>231.52067599353401</v>
      </c>
      <c r="T122">
        <v>238.226020959354</v>
      </c>
      <c r="U122">
        <v>253.08917939273738</v>
      </c>
      <c r="V122">
        <v>265.28825190245834</v>
      </c>
      <c r="W122">
        <v>258.03902431255136</v>
      </c>
      <c r="X122">
        <v>206.01276814622938</v>
      </c>
      <c r="AA122">
        <v>4200</v>
      </c>
      <c r="AB122">
        <v>4500</v>
      </c>
      <c r="AC122">
        <v>36.398470563575302</v>
      </c>
    </row>
    <row r="123" spans="1:29" x14ac:dyDescent="0.25">
      <c r="A123">
        <v>4500</v>
      </c>
      <c r="B123">
        <v>4800</v>
      </c>
      <c r="C123">
        <v>171.21089110185301</v>
      </c>
      <c r="D123">
        <v>177.09001481559</v>
      </c>
      <c r="E123">
        <v>232.28347031074836</v>
      </c>
      <c r="F123">
        <v>234.51896426422837</v>
      </c>
      <c r="G123">
        <v>148.98161304783801</v>
      </c>
      <c r="H123">
        <v>133.89768525196138</v>
      </c>
      <c r="I123">
        <v>236.65308750535499</v>
      </c>
      <c r="J123">
        <v>210.14527753216001</v>
      </c>
      <c r="K123">
        <v>177.10857041954199</v>
      </c>
      <c r="L123">
        <v>174.97052968560999</v>
      </c>
      <c r="M123">
        <v>222.43029881231837</v>
      </c>
      <c r="N123">
        <v>224.78035062074835</v>
      </c>
      <c r="O123">
        <v>200.86550300222535</v>
      </c>
      <c r="P123">
        <v>223.89949075594535</v>
      </c>
      <c r="Q123">
        <v>149.30305867593137</v>
      </c>
      <c r="R123">
        <v>168.12525922902137</v>
      </c>
      <c r="S123">
        <v>233.255631243712</v>
      </c>
      <c r="T123">
        <v>229.33078099069701</v>
      </c>
      <c r="U123">
        <v>230.48146286195637</v>
      </c>
      <c r="V123">
        <v>221.81941116270235</v>
      </c>
      <c r="W123">
        <v>260.07381968952234</v>
      </c>
      <c r="X123">
        <v>248.88907940735135</v>
      </c>
      <c r="AA123">
        <v>4500</v>
      </c>
      <c r="AB123">
        <v>4800</v>
      </c>
      <c r="AC123">
        <v>40.116333987059001</v>
      </c>
    </row>
    <row r="124" spans="1:29" x14ac:dyDescent="0.25">
      <c r="A124">
        <v>4800</v>
      </c>
      <c r="B124">
        <v>5100</v>
      </c>
      <c r="C124">
        <v>159.12866641655137</v>
      </c>
      <c r="D124">
        <v>189.03421507985536</v>
      </c>
      <c r="E124">
        <v>232.14953887449201</v>
      </c>
      <c r="F124">
        <v>255.73430936248036</v>
      </c>
      <c r="G124">
        <v>144.998932949248</v>
      </c>
      <c r="H124">
        <v>145.41293743007299</v>
      </c>
      <c r="I124">
        <v>231.87489269019235</v>
      </c>
      <c r="J124">
        <v>207.167725293394</v>
      </c>
      <c r="K124">
        <v>174.975449412415</v>
      </c>
      <c r="L124">
        <v>170.79972713145901</v>
      </c>
      <c r="M124">
        <v>188.10574729775936</v>
      </c>
      <c r="N124">
        <v>216.69854529371335</v>
      </c>
      <c r="O124">
        <v>181.50181959461335</v>
      </c>
      <c r="P124">
        <v>204.06190363532636</v>
      </c>
      <c r="Q124">
        <v>109.61251978190536</v>
      </c>
      <c r="R124">
        <v>167.77064334612436</v>
      </c>
      <c r="S124">
        <v>218.739141319086</v>
      </c>
      <c r="T124">
        <v>198.14583154014099</v>
      </c>
      <c r="U124">
        <v>267.95043298517834</v>
      </c>
      <c r="V124">
        <v>255.98871009853337</v>
      </c>
      <c r="W124">
        <v>253.82275796853401</v>
      </c>
      <c r="X124">
        <v>206.068032760661</v>
      </c>
      <c r="AA124">
        <v>4800</v>
      </c>
      <c r="AB124">
        <v>5100</v>
      </c>
      <c r="AC124">
        <v>47.209985826724001</v>
      </c>
    </row>
    <row r="125" spans="1:29" x14ac:dyDescent="0.25">
      <c r="A125">
        <v>5100</v>
      </c>
      <c r="B125">
        <v>5400</v>
      </c>
      <c r="C125">
        <v>157.31998638032701</v>
      </c>
      <c r="D125">
        <v>151.868233875312</v>
      </c>
      <c r="E125">
        <v>210.42308008756837</v>
      </c>
      <c r="F125">
        <v>207.10087806148536</v>
      </c>
      <c r="G125">
        <v>144.75222589466136</v>
      </c>
      <c r="H125">
        <v>144.29361264542601</v>
      </c>
      <c r="I125">
        <v>200.049256939104</v>
      </c>
      <c r="J125">
        <v>201.90981012342999</v>
      </c>
      <c r="K125">
        <v>168.08579120525135</v>
      </c>
      <c r="L125">
        <v>151.09261868252401</v>
      </c>
      <c r="M125">
        <v>187.89459522856936</v>
      </c>
      <c r="N125">
        <v>202.22257272947937</v>
      </c>
      <c r="O125">
        <v>179.50444147383237</v>
      </c>
      <c r="P125">
        <v>186.08773699767136</v>
      </c>
      <c r="Q125">
        <v>155.37736121829536</v>
      </c>
      <c r="R125">
        <v>139.09324861854137</v>
      </c>
      <c r="S125">
        <v>209.74549039691635</v>
      </c>
      <c r="T125">
        <v>218.31246897507936</v>
      </c>
      <c r="U125">
        <v>202.36426381027937</v>
      </c>
      <c r="V125">
        <v>239.59963953706037</v>
      </c>
      <c r="W125">
        <v>195.26959599311036</v>
      </c>
      <c r="X125">
        <v>208.30549878125436</v>
      </c>
      <c r="AA125">
        <v>5100</v>
      </c>
      <c r="AB125">
        <v>5400</v>
      </c>
      <c r="AC125">
        <v>40.155129526370004</v>
      </c>
    </row>
    <row r="127" spans="1:29" x14ac:dyDescent="0.25">
      <c r="A127" s="31">
        <v>8</v>
      </c>
    </row>
    <row r="128" spans="1:29" x14ac:dyDescent="0.25">
      <c r="A128" t="s">
        <v>109</v>
      </c>
      <c r="B128" t="s">
        <v>132</v>
      </c>
      <c r="C128" t="s">
        <v>124</v>
      </c>
      <c r="D128" t="s">
        <v>125</v>
      </c>
      <c r="E128" t="s">
        <v>110</v>
      </c>
      <c r="F128" t="s">
        <v>111</v>
      </c>
      <c r="G128" t="s">
        <v>126</v>
      </c>
      <c r="H128" t="s">
        <v>127</v>
      </c>
      <c r="I128" t="s">
        <v>113</v>
      </c>
      <c r="J128" t="s">
        <v>112</v>
      </c>
      <c r="K128" t="s">
        <v>128</v>
      </c>
      <c r="L128" t="s">
        <v>129</v>
      </c>
      <c r="M128" t="s">
        <v>114</v>
      </c>
      <c r="N128" t="s">
        <v>115</v>
      </c>
      <c r="O128" t="s">
        <v>116</v>
      </c>
      <c r="P128" t="s">
        <v>117</v>
      </c>
      <c r="Q128" t="s">
        <v>118</v>
      </c>
      <c r="R128" t="s">
        <v>119</v>
      </c>
      <c r="S128" t="s">
        <v>130</v>
      </c>
      <c r="T128" t="s">
        <v>131</v>
      </c>
      <c r="U128" t="s">
        <v>120</v>
      </c>
      <c r="V128" t="s">
        <v>121</v>
      </c>
      <c r="W128" t="s">
        <v>122</v>
      </c>
      <c r="X128" t="s">
        <v>123</v>
      </c>
      <c r="AA128" t="s">
        <v>109</v>
      </c>
      <c r="AB128" t="s">
        <v>132</v>
      </c>
      <c r="AC128" s="32" t="s">
        <v>57</v>
      </c>
    </row>
    <row r="129" spans="1:29" x14ac:dyDescent="0.25">
      <c r="A129">
        <v>0</v>
      </c>
      <c r="B129">
        <v>10</v>
      </c>
      <c r="C129" s="1">
        <v>1.9218651626219402E-8</v>
      </c>
      <c r="D129" s="1">
        <v>1.8989070431751399E-8</v>
      </c>
      <c r="E129" s="1">
        <v>1.0258823935087E-7</v>
      </c>
      <c r="F129" s="1">
        <v>6.8094203873183894E-5</v>
      </c>
      <c r="G129">
        <v>1.9233784232672E-2</v>
      </c>
      <c r="H129">
        <v>1.4991110740654699E-2</v>
      </c>
      <c r="I129">
        <v>1.09648707475425E-2</v>
      </c>
      <c r="J129">
        <v>1.5165411601883E-2</v>
      </c>
      <c r="K129">
        <v>2.45670905638605E-3</v>
      </c>
      <c r="L129">
        <v>1.4684002925620099E-2</v>
      </c>
      <c r="M129">
        <v>5.5495487850366197E-2</v>
      </c>
      <c r="N129">
        <v>3.9046384564136102E-2</v>
      </c>
      <c r="O129" s="1">
        <v>1.83935398132047E-11</v>
      </c>
      <c r="P129" s="1">
        <v>1.83868723618568E-11</v>
      </c>
      <c r="Q129" s="1">
        <v>2.2869080428671902E-12</v>
      </c>
      <c r="R129" s="1">
        <v>2.1947303967326799E-12</v>
      </c>
      <c r="S129" s="1">
        <v>-1.18296159323819E-7</v>
      </c>
      <c r="T129" s="1">
        <v>-1.17227689333984E-7</v>
      </c>
      <c r="U129" s="1">
        <v>2.49810086915082E-5</v>
      </c>
      <c r="V129" s="1">
        <v>1.1304922802565801E-7</v>
      </c>
      <c r="W129" s="1">
        <v>-6.5614654385378604E-7</v>
      </c>
      <c r="X129" s="1">
        <v>-6.0530435468484199E-7</v>
      </c>
      <c r="AA129">
        <v>0</v>
      </c>
      <c r="AB129">
        <v>10</v>
      </c>
      <c r="AC129">
        <v>2.1737319136893602E-3</v>
      </c>
    </row>
    <row r="130" spans="1:29" x14ac:dyDescent="0.25">
      <c r="A130">
        <v>10</v>
      </c>
      <c r="B130">
        <v>20</v>
      </c>
      <c r="C130">
        <v>14.3222468074449</v>
      </c>
      <c r="D130">
        <v>71.653498899446703</v>
      </c>
      <c r="E130">
        <v>25.4521110198672</v>
      </c>
      <c r="F130">
        <v>17.9784093655453</v>
      </c>
      <c r="G130">
        <v>12.029158551552699</v>
      </c>
      <c r="H130">
        <v>9.5511028275277603</v>
      </c>
      <c r="I130">
        <v>56.335225405731798</v>
      </c>
      <c r="J130">
        <v>24.6131138659673</v>
      </c>
      <c r="K130">
        <v>29.4935843399149</v>
      </c>
      <c r="L130">
        <v>11.797604180965299</v>
      </c>
      <c r="M130">
        <v>38.8951681319461</v>
      </c>
      <c r="N130">
        <v>21.067866570429299</v>
      </c>
      <c r="O130">
        <v>38.391587943822699</v>
      </c>
      <c r="P130">
        <v>49.4444137160041</v>
      </c>
      <c r="Q130">
        <v>39.2563431626956</v>
      </c>
      <c r="R130">
        <v>39.946940032911698</v>
      </c>
      <c r="S130">
        <v>20.673581459028899</v>
      </c>
      <c r="T130">
        <v>24.179744390454001</v>
      </c>
      <c r="U130">
        <v>15.633121860178999</v>
      </c>
      <c r="V130">
        <v>27.225546435821599</v>
      </c>
      <c r="W130">
        <v>13.4722713769584</v>
      </c>
      <c r="X130">
        <v>27.656516231707698</v>
      </c>
      <c r="AA130">
        <v>10</v>
      </c>
      <c r="AB130">
        <v>20</v>
      </c>
      <c r="AC130">
        <v>775.15933579664897</v>
      </c>
    </row>
    <row r="131" spans="1:29" x14ac:dyDescent="0.25">
      <c r="A131">
        <v>20</v>
      </c>
      <c r="B131">
        <v>30</v>
      </c>
      <c r="C131">
        <v>209.17137328865601</v>
      </c>
      <c r="D131">
        <v>158.01809972606199</v>
      </c>
      <c r="E131">
        <v>159.002911387875</v>
      </c>
      <c r="F131">
        <v>181.530755608368</v>
      </c>
      <c r="G131">
        <v>104.75717036527701</v>
      </c>
      <c r="H131">
        <v>160.57200863768901</v>
      </c>
      <c r="I131">
        <v>232.05112972879701</v>
      </c>
      <c r="J131">
        <v>246.59649203336099</v>
      </c>
      <c r="K131">
        <v>130.71708198452799</v>
      </c>
      <c r="L131">
        <v>149.38883407870799</v>
      </c>
      <c r="M131">
        <v>119.90675752657501</v>
      </c>
      <c r="N131">
        <v>161.95495235575399</v>
      </c>
      <c r="O131">
        <v>221.63768995042901</v>
      </c>
      <c r="P131">
        <v>268.85772907319802</v>
      </c>
      <c r="Q131">
        <v>180.746910006337</v>
      </c>
      <c r="R131">
        <v>186.841321173983</v>
      </c>
      <c r="S131">
        <v>242.88675365098999</v>
      </c>
      <c r="T131">
        <v>211.905990318264</v>
      </c>
      <c r="U131">
        <v>175.66837699384601</v>
      </c>
      <c r="V131">
        <v>149.117890759305</v>
      </c>
      <c r="W131">
        <v>209.306535445728</v>
      </c>
      <c r="X131">
        <v>172.549710187095</v>
      </c>
      <c r="AA131">
        <v>20</v>
      </c>
      <c r="AB131">
        <v>30</v>
      </c>
      <c r="AC131">
        <v>418.74894303541902</v>
      </c>
    </row>
    <row r="132" spans="1:29" x14ac:dyDescent="0.25">
      <c r="A132">
        <v>30</v>
      </c>
      <c r="B132">
        <v>40</v>
      </c>
      <c r="C132">
        <v>184.836839007348</v>
      </c>
      <c r="D132">
        <v>210.98523398621401</v>
      </c>
      <c r="E132">
        <v>224.91380837088701</v>
      </c>
      <c r="F132">
        <v>190.15732558802901</v>
      </c>
      <c r="G132">
        <v>103.431657212201</v>
      </c>
      <c r="H132">
        <v>192.125689057611</v>
      </c>
      <c r="I132">
        <v>240.11679602056901</v>
      </c>
      <c r="J132">
        <v>256.72690337618002</v>
      </c>
      <c r="K132">
        <v>156.47466518734299</v>
      </c>
      <c r="L132">
        <v>194.34883245089799</v>
      </c>
      <c r="M132">
        <v>167.272857318229</v>
      </c>
      <c r="N132">
        <v>225.16523258947899</v>
      </c>
      <c r="O132">
        <v>290.176746991286</v>
      </c>
      <c r="P132">
        <v>288.980474431365</v>
      </c>
      <c r="Q132">
        <v>235.59313623368701</v>
      </c>
      <c r="R132">
        <v>283.00209873069502</v>
      </c>
      <c r="S132">
        <v>293.99124118012202</v>
      </c>
      <c r="T132">
        <v>247.80419495284201</v>
      </c>
      <c r="U132">
        <v>197.82439037803101</v>
      </c>
      <c r="V132">
        <v>261.247565977519</v>
      </c>
      <c r="W132">
        <v>146.46887967152799</v>
      </c>
      <c r="X132">
        <v>237.569076032814</v>
      </c>
      <c r="AA132">
        <v>30</v>
      </c>
      <c r="AB132">
        <v>40</v>
      </c>
      <c r="AC132">
        <v>235.72752849872199</v>
      </c>
    </row>
    <row r="133" spans="1:29" x14ac:dyDescent="0.25">
      <c r="A133">
        <v>40</v>
      </c>
      <c r="B133">
        <v>50</v>
      </c>
      <c r="C133">
        <v>199.05150564265799</v>
      </c>
      <c r="D133">
        <v>217.64863186013201</v>
      </c>
      <c r="E133">
        <v>196.056646455818</v>
      </c>
      <c r="F133">
        <v>221.30696282552699</v>
      </c>
      <c r="G133">
        <v>181.071671734978</v>
      </c>
      <c r="H133">
        <v>128.10771340006099</v>
      </c>
      <c r="I133">
        <v>244.567998141777</v>
      </c>
      <c r="J133">
        <v>212.44378121514501</v>
      </c>
      <c r="K133">
        <v>219.84140811548701</v>
      </c>
      <c r="L133">
        <v>185.726260779928</v>
      </c>
      <c r="M133">
        <v>202.705190067058</v>
      </c>
      <c r="N133">
        <v>168.49449846923599</v>
      </c>
      <c r="O133">
        <v>302.16212179558897</v>
      </c>
      <c r="P133">
        <v>340.70135759798802</v>
      </c>
      <c r="Q133">
        <v>252.05311381458699</v>
      </c>
      <c r="R133">
        <v>214.803248156851</v>
      </c>
      <c r="S133">
        <v>272.02172367005198</v>
      </c>
      <c r="T133">
        <v>302.24496731527</v>
      </c>
      <c r="U133">
        <v>217.815598748013</v>
      </c>
      <c r="V133">
        <v>186.53678883219101</v>
      </c>
      <c r="W133">
        <v>218.81592075875099</v>
      </c>
      <c r="X133">
        <v>181.63235538734801</v>
      </c>
      <c r="AA133">
        <v>40</v>
      </c>
      <c r="AB133">
        <v>50</v>
      </c>
      <c r="AC133">
        <v>160.94869745694601</v>
      </c>
    </row>
    <row r="134" spans="1:29" x14ac:dyDescent="0.25">
      <c r="A134">
        <v>50</v>
      </c>
      <c r="B134">
        <v>60</v>
      </c>
      <c r="C134">
        <v>245.98074247091401</v>
      </c>
      <c r="D134">
        <v>221.745791324197</v>
      </c>
      <c r="E134">
        <v>239.480407595418</v>
      </c>
      <c r="F134">
        <v>232.218892975106</v>
      </c>
      <c r="G134">
        <v>134.100732879638</v>
      </c>
      <c r="H134">
        <v>156.006191244728</v>
      </c>
      <c r="I134">
        <v>229.03940037983199</v>
      </c>
      <c r="J134">
        <v>202.55206395125199</v>
      </c>
      <c r="K134">
        <v>207.18227022107399</v>
      </c>
      <c r="L134">
        <v>202.55258894002199</v>
      </c>
      <c r="M134">
        <v>226.49275429472999</v>
      </c>
      <c r="N134">
        <v>196.63248766915601</v>
      </c>
      <c r="O134">
        <v>261.98777116915898</v>
      </c>
      <c r="P134">
        <v>393.87478317827902</v>
      </c>
      <c r="Q134">
        <v>268.876882051412</v>
      </c>
      <c r="R134">
        <v>223.36838974140699</v>
      </c>
      <c r="S134">
        <v>313.57949425944599</v>
      </c>
      <c r="T134">
        <v>288.92565085289198</v>
      </c>
      <c r="U134">
        <v>239.932488105076</v>
      </c>
      <c r="V134">
        <v>248.31623165302099</v>
      </c>
      <c r="W134">
        <v>194.18052672511399</v>
      </c>
      <c r="X134">
        <v>248.50836880480901</v>
      </c>
      <c r="AA134">
        <v>50</v>
      </c>
      <c r="AB134">
        <v>60</v>
      </c>
      <c r="AC134">
        <v>105.77150110098</v>
      </c>
    </row>
    <row r="135" spans="1:29" x14ac:dyDescent="0.25">
      <c r="A135">
        <v>60</v>
      </c>
      <c r="B135">
        <v>80</v>
      </c>
      <c r="C135">
        <v>265.97378254264402</v>
      </c>
      <c r="D135">
        <v>259.44249912810602</v>
      </c>
      <c r="E135">
        <v>261.49922179935697</v>
      </c>
      <c r="F135">
        <v>266.05465305780399</v>
      </c>
      <c r="G135">
        <v>179.09112783992899</v>
      </c>
      <c r="H135">
        <v>215.04590972971801</v>
      </c>
      <c r="I135">
        <v>289.995989574649</v>
      </c>
      <c r="J135">
        <v>270.14924501797799</v>
      </c>
      <c r="K135">
        <v>207.156295494581</v>
      </c>
      <c r="L135">
        <v>220.604427499861</v>
      </c>
      <c r="M135">
        <v>224.08138865288001</v>
      </c>
      <c r="N135">
        <v>239.87131842850201</v>
      </c>
      <c r="O135">
        <v>350.88372437096598</v>
      </c>
      <c r="P135">
        <v>315.83457796142102</v>
      </c>
      <c r="Q135">
        <v>299.31876709620502</v>
      </c>
      <c r="R135">
        <v>298.42437657217403</v>
      </c>
      <c r="S135">
        <v>303.07979661045403</v>
      </c>
      <c r="T135">
        <v>327.27171011265102</v>
      </c>
      <c r="U135">
        <v>242.20381963373501</v>
      </c>
      <c r="V135">
        <v>285.90507868472201</v>
      </c>
      <c r="W135">
        <v>293.13654690939399</v>
      </c>
      <c r="X135">
        <v>259.81422539624702</v>
      </c>
      <c r="AA135">
        <v>60</v>
      </c>
      <c r="AB135">
        <v>80</v>
      </c>
      <c r="AC135">
        <v>96.707622821514406</v>
      </c>
    </row>
    <row r="136" spans="1:29" x14ac:dyDescent="0.25">
      <c r="A136">
        <v>80</v>
      </c>
      <c r="B136">
        <v>100</v>
      </c>
      <c r="C136">
        <v>257.09820435383</v>
      </c>
      <c r="D136">
        <v>221.893885632083</v>
      </c>
      <c r="E136">
        <v>257.23238292685897</v>
      </c>
      <c r="F136">
        <v>264.35825359886201</v>
      </c>
      <c r="G136">
        <v>190.585200303021</v>
      </c>
      <c r="H136">
        <v>183.007186139216</v>
      </c>
      <c r="I136">
        <v>320.80125680783902</v>
      </c>
      <c r="J136">
        <v>280.13015839452902</v>
      </c>
      <c r="K136">
        <v>226.075291121341</v>
      </c>
      <c r="L136">
        <v>238.09845616798901</v>
      </c>
      <c r="M136">
        <v>228.25690059566</v>
      </c>
      <c r="N136">
        <v>226.201081441317</v>
      </c>
      <c r="O136">
        <v>331.10768683062798</v>
      </c>
      <c r="P136">
        <v>350.31480906112802</v>
      </c>
      <c r="Q136">
        <v>284.00834090690603</v>
      </c>
      <c r="R136">
        <v>292.48559533464601</v>
      </c>
      <c r="S136">
        <v>331.50086225780598</v>
      </c>
      <c r="T136">
        <v>321.98981176704001</v>
      </c>
      <c r="U136">
        <v>245.89080056579101</v>
      </c>
      <c r="V136">
        <v>236.58173410865501</v>
      </c>
      <c r="W136">
        <v>280.79138101301203</v>
      </c>
      <c r="X136">
        <v>299.890334804009</v>
      </c>
      <c r="AA136">
        <v>80</v>
      </c>
      <c r="AB136">
        <v>100</v>
      </c>
      <c r="AC136">
        <v>95.572061025179295</v>
      </c>
    </row>
    <row r="137" spans="1:29" x14ac:dyDescent="0.25">
      <c r="A137">
        <v>100</v>
      </c>
      <c r="B137">
        <v>120</v>
      </c>
      <c r="C137">
        <v>188.919434635909</v>
      </c>
      <c r="D137">
        <v>254.484977702571</v>
      </c>
      <c r="E137">
        <v>257.26973860533599</v>
      </c>
      <c r="F137">
        <v>272.59258662303802</v>
      </c>
      <c r="G137">
        <v>178.13665268841899</v>
      </c>
      <c r="H137">
        <v>164.21699459602999</v>
      </c>
      <c r="I137">
        <v>295.819604439464</v>
      </c>
      <c r="J137">
        <v>300.61669387934802</v>
      </c>
      <c r="K137">
        <v>232.62471900079899</v>
      </c>
      <c r="L137">
        <v>236.83758426045401</v>
      </c>
      <c r="M137">
        <v>244.31370396282</v>
      </c>
      <c r="N137">
        <v>242.071964742131</v>
      </c>
      <c r="O137">
        <v>358.33117084104401</v>
      </c>
      <c r="P137">
        <v>363.85212889304597</v>
      </c>
      <c r="Q137">
        <v>284.75290093810702</v>
      </c>
      <c r="R137">
        <v>315.62738477393901</v>
      </c>
      <c r="S137">
        <v>333.476026366425</v>
      </c>
      <c r="T137">
        <v>360.30055740793301</v>
      </c>
      <c r="U137">
        <v>254.66010765817501</v>
      </c>
      <c r="V137">
        <v>230.59770780157299</v>
      </c>
      <c r="W137">
        <v>292.17814945473702</v>
      </c>
      <c r="X137">
        <v>288.98648665456398</v>
      </c>
      <c r="AA137">
        <v>100</v>
      </c>
      <c r="AB137">
        <v>120</v>
      </c>
      <c r="AC137">
        <v>64.0144740618192</v>
      </c>
    </row>
    <row r="138" spans="1:29" x14ac:dyDescent="0.25">
      <c r="A138">
        <v>120</v>
      </c>
      <c r="B138">
        <v>140</v>
      </c>
      <c r="C138">
        <v>204.52285356292199</v>
      </c>
      <c r="D138">
        <v>275.67598863497102</v>
      </c>
      <c r="E138">
        <v>272.53787622246898</v>
      </c>
      <c r="F138">
        <v>283.46341914743601</v>
      </c>
      <c r="G138">
        <v>219.998779961081</v>
      </c>
      <c r="H138">
        <v>230.60200425445001</v>
      </c>
      <c r="I138">
        <v>269.341386322083</v>
      </c>
      <c r="J138">
        <v>273.54880668910198</v>
      </c>
      <c r="K138">
        <v>252.11753385480199</v>
      </c>
      <c r="L138">
        <v>273.16777741750201</v>
      </c>
      <c r="M138">
        <v>229.23116834712999</v>
      </c>
      <c r="N138">
        <v>269.03869057252899</v>
      </c>
      <c r="O138">
        <v>337.13823367364103</v>
      </c>
      <c r="P138">
        <v>400.76274615188402</v>
      </c>
      <c r="Q138">
        <v>306.17129004856702</v>
      </c>
      <c r="R138">
        <v>264.84045596285102</v>
      </c>
      <c r="S138">
        <v>370.438185164591</v>
      </c>
      <c r="T138">
        <v>346.461752337821</v>
      </c>
      <c r="U138">
        <v>290.81887240314398</v>
      </c>
      <c r="V138">
        <v>262.017873388022</v>
      </c>
      <c r="W138">
        <v>273.44830439922799</v>
      </c>
      <c r="X138">
        <v>281.34639398178098</v>
      </c>
      <c r="AA138">
        <v>120</v>
      </c>
      <c r="AB138">
        <v>140</v>
      </c>
      <c r="AC138">
        <v>77.151147622328494</v>
      </c>
    </row>
    <row r="139" spans="1:29" x14ac:dyDescent="0.25">
      <c r="A139">
        <v>140</v>
      </c>
      <c r="B139">
        <v>160</v>
      </c>
      <c r="C139">
        <v>226.958211030337</v>
      </c>
      <c r="D139">
        <v>298.42826659058801</v>
      </c>
      <c r="E139">
        <v>271.47558080042597</v>
      </c>
      <c r="F139">
        <v>254.83099155993699</v>
      </c>
      <c r="G139">
        <v>183.64264221191399</v>
      </c>
      <c r="H139">
        <v>241.175955457486</v>
      </c>
      <c r="I139">
        <v>257.49966347702099</v>
      </c>
      <c r="J139">
        <v>287.82351127142999</v>
      </c>
      <c r="K139">
        <v>263.00839862937499</v>
      </c>
      <c r="L139">
        <v>266.27468145639398</v>
      </c>
      <c r="M139">
        <v>230.33598241785401</v>
      </c>
      <c r="N139">
        <v>282.41290492680702</v>
      </c>
      <c r="O139">
        <v>377.21746002446798</v>
      </c>
      <c r="P139">
        <v>318.78178792578001</v>
      </c>
      <c r="Q139">
        <v>308.838585512686</v>
      </c>
      <c r="R139">
        <v>305.52537025475198</v>
      </c>
      <c r="S139">
        <v>383.55305885116798</v>
      </c>
      <c r="T139">
        <v>347.894222056182</v>
      </c>
      <c r="U139">
        <v>228.63399560497601</v>
      </c>
      <c r="V139">
        <v>258.25172100186097</v>
      </c>
      <c r="W139">
        <v>252.79101187022201</v>
      </c>
      <c r="X139">
        <v>293.44244168232802</v>
      </c>
      <c r="AA139">
        <v>140</v>
      </c>
      <c r="AB139">
        <v>160</v>
      </c>
      <c r="AC139">
        <v>64.083055973052893</v>
      </c>
    </row>
    <row r="140" spans="1:29" x14ac:dyDescent="0.25">
      <c r="A140">
        <v>160</v>
      </c>
      <c r="B140">
        <v>180</v>
      </c>
      <c r="C140">
        <v>308.20438386976099</v>
      </c>
      <c r="D140">
        <v>326.46342254664802</v>
      </c>
      <c r="E140">
        <v>273.27328816118802</v>
      </c>
      <c r="F140">
        <v>274.79408363178999</v>
      </c>
      <c r="G140">
        <v>196.98997353946399</v>
      </c>
      <c r="H140">
        <v>190.649854441158</v>
      </c>
      <c r="I140">
        <v>305.01541495904598</v>
      </c>
      <c r="J140">
        <v>283.67376184439001</v>
      </c>
      <c r="K140">
        <v>258.79572231315501</v>
      </c>
      <c r="L140">
        <v>261.12595769350997</v>
      </c>
      <c r="M140">
        <v>239.63619415792499</v>
      </c>
      <c r="N140">
        <v>245.484886894336</v>
      </c>
      <c r="O140">
        <v>343.04052834220403</v>
      </c>
      <c r="P140">
        <v>412.62450295494199</v>
      </c>
      <c r="Q140">
        <v>310.76540763475998</v>
      </c>
      <c r="R140">
        <v>293.32516140302999</v>
      </c>
      <c r="S140">
        <v>324.44803688165399</v>
      </c>
      <c r="T140">
        <v>349.31456538633103</v>
      </c>
      <c r="U140">
        <v>252.26652401046999</v>
      </c>
      <c r="V140">
        <v>253.89762182137099</v>
      </c>
      <c r="W140">
        <v>311.194140993985</v>
      </c>
      <c r="X140">
        <v>300.36811809293403</v>
      </c>
      <c r="AA140">
        <v>160</v>
      </c>
      <c r="AB140">
        <v>180</v>
      </c>
      <c r="AC140">
        <v>66.845639412219697</v>
      </c>
    </row>
    <row r="141" spans="1:29" x14ac:dyDescent="0.25">
      <c r="A141">
        <v>180</v>
      </c>
      <c r="B141">
        <v>240</v>
      </c>
      <c r="C141">
        <v>268.85306623137598</v>
      </c>
      <c r="D141">
        <v>267.04145416494902</v>
      </c>
      <c r="E141">
        <v>287.07186982787903</v>
      </c>
      <c r="F141">
        <v>289.95592079755801</v>
      </c>
      <c r="G141">
        <v>202.553406856761</v>
      </c>
      <c r="H141">
        <v>233.203127930259</v>
      </c>
      <c r="I141">
        <v>315.83599275883603</v>
      </c>
      <c r="J141">
        <v>304.76656560374198</v>
      </c>
      <c r="K141">
        <v>253.84207640500401</v>
      </c>
      <c r="L141">
        <v>280.48927946394599</v>
      </c>
      <c r="M141">
        <v>258.22311478181399</v>
      </c>
      <c r="N141">
        <v>256.07912429908799</v>
      </c>
      <c r="O141">
        <v>357.02105407344999</v>
      </c>
      <c r="P141">
        <v>357.74821180196</v>
      </c>
      <c r="Q141">
        <v>332.15701420244301</v>
      </c>
      <c r="R141">
        <v>328.95151385139002</v>
      </c>
      <c r="S141">
        <v>343.43472340851503</v>
      </c>
      <c r="T141">
        <v>352.84467041754999</v>
      </c>
      <c r="U141">
        <v>282.37672836458302</v>
      </c>
      <c r="V141">
        <v>301.13742136277199</v>
      </c>
      <c r="W141">
        <v>309.35310840913502</v>
      </c>
      <c r="X141">
        <v>305.55209583094</v>
      </c>
      <c r="AA141">
        <v>180</v>
      </c>
      <c r="AB141">
        <v>240</v>
      </c>
      <c r="AC141">
        <v>53.415573266836297</v>
      </c>
    </row>
    <row r="142" spans="1:29" x14ac:dyDescent="0.25">
      <c r="A142">
        <v>240</v>
      </c>
      <c r="B142">
        <v>300</v>
      </c>
      <c r="C142">
        <v>292.168019651956</v>
      </c>
      <c r="D142">
        <v>274.97227742573898</v>
      </c>
      <c r="E142">
        <v>295.56302999836799</v>
      </c>
      <c r="F142">
        <v>309.28216107390199</v>
      </c>
      <c r="G142">
        <v>234.142997472426</v>
      </c>
      <c r="H142">
        <v>242.282501256438</v>
      </c>
      <c r="I142">
        <v>347.47495913311701</v>
      </c>
      <c r="J142">
        <v>341.77820456804699</v>
      </c>
      <c r="K142">
        <v>263.55563238031499</v>
      </c>
      <c r="L142">
        <v>270.03948944361701</v>
      </c>
      <c r="M142">
        <v>267.19144748597301</v>
      </c>
      <c r="N142">
        <v>275.81268109889299</v>
      </c>
      <c r="O142">
        <v>372.81254693660799</v>
      </c>
      <c r="P142">
        <v>386.175686228936</v>
      </c>
      <c r="Q142">
        <v>342.96368345521398</v>
      </c>
      <c r="R142">
        <v>307.54077122927401</v>
      </c>
      <c r="S142">
        <v>360.89403113144601</v>
      </c>
      <c r="T142">
        <v>380.90107933582101</v>
      </c>
      <c r="U142">
        <v>287.05109707708499</v>
      </c>
      <c r="V142">
        <v>299.98603418011902</v>
      </c>
      <c r="W142">
        <v>358.79311719461498</v>
      </c>
      <c r="X142">
        <v>324.17797980423597</v>
      </c>
      <c r="AA142">
        <v>240</v>
      </c>
      <c r="AB142">
        <v>300</v>
      </c>
      <c r="AC142">
        <v>56.090219791118898</v>
      </c>
    </row>
    <row r="143" spans="1:29" x14ac:dyDescent="0.25">
      <c r="A143">
        <v>300</v>
      </c>
      <c r="B143">
        <v>360</v>
      </c>
      <c r="C143">
        <v>272.55292071181799</v>
      </c>
      <c r="D143">
        <v>269.89594334118902</v>
      </c>
      <c r="E143">
        <v>294.00898965322301</v>
      </c>
      <c r="F143">
        <v>304.64240466002099</v>
      </c>
      <c r="G143">
        <v>215.041019107594</v>
      </c>
      <c r="H143">
        <v>236.98114739089701</v>
      </c>
      <c r="I143">
        <v>316.267329719977</v>
      </c>
      <c r="J143">
        <v>322.47875455148699</v>
      </c>
      <c r="K143">
        <v>275.34734967017499</v>
      </c>
      <c r="L143">
        <v>271.94917247926298</v>
      </c>
      <c r="M143">
        <v>261.14740081699398</v>
      </c>
      <c r="N143">
        <v>282.12408330399097</v>
      </c>
      <c r="O143">
        <v>390.72475366092601</v>
      </c>
      <c r="P143">
        <v>368.21266364005101</v>
      </c>
      <c r="Q143">
        <v>319.436918800115</v>
      </c>
      <c r="R143">
        <v>303.97969164774503</v>
      </c>
      <c r="S143">
        <v>356.55247777027199</v>
      </c>
      <c r="T143">
        <v>370.57293987526202</v>
      </c>
      <c r="U143">
        <v>312.16213294329799</v>
      </c>
      <c r="V143">
        <v>288.46547325058498</v>
      </c>
      <c r="W143">
        <v>323.62543653278499</v>
      </c>
      <c r="X143">
        <v>325.307902454111</v>
      </c>
      <c r="AA143">
        <v>300</v>
      </c>
      <c r="AB143">
        <v>360</v>
      </c>
      <c r="AC143">
        <v>54.891870718735902</v>
      </c>
    </row>
    <row r="144" spans="1:29" x14ac:dyDescent="0.25">
      <c r="A144">
        <v>360</v>
      </c>
      <c r="B144">
        <v>420</v>
      </c>
      <c r="C144">
        <v>285.50900812574997</v>
      </c>
      <c r="D144">
        <v>285.717021079912</v>
      </c>
      <c r="E144">
        <v>303.12159553167101</v>
      </c>
      <c r="F144">
        <v>313.88676718855402</v>
      </c>
      <c r="G144">
        <v>238.21599666819799</v>
      </c>
      <c r="H144">
        <v>239.12437271010899</v>
      </c>
      <c r="I144">
        <v>342.80359097612501</v>
      </c>
      <c r="J144">
        <v>347.65899526675298</v>
      </c>
      <c r="K144">
        <v>278.758364694531</v>
      </c>
      <c r="L144">
        <v>303.32669745189799</v>
      </c>
      <c r="M144">
        <v>275.34014884636503</v>
      </c>
      <c r="N144">
        <v>278.45953613071703</v>
      </c>
      <c r="O144">
        <v>377.15906082518399</v>
      </c>
      <c r="P144">
        <v>391.38501616297202</v>
      </c>
      <c r="Q144">
        <v>304.75900460342001</v>
      </c>
      <c r="R144">
        <v>299.74391787502401</v>
      </c>
      <c r="S144">
        <v>361.35763978702101</v>
      </c>
      <c r="T144">
        <v>383.25692695584002</v>
      </c>
      <c r="U144">
        <v>300.86627316854901</v>
      </c>
      <c r="V144">
        <v>285.80790399103898</v>
      </c>
      <c r="W144">
        <v>332.60910630562103</v>
      </c>
      <c r="X144">
        <v>344.66085566298898</v>
      </c>
      <c r="AA144">
        <v>360</v>
      </c>
      <c r="AB144">
        <v>420</v>
      </c>
      <c r="AC144">
        <v>57.859157488896201</v>
      </c>
    </row>
    <row r="145" spans="1:29" x14ac:dyDescent="0.25">
      <c r="A145">
        <v>420</v>
      </c>
      <c r="B145">
        <v>480</v>
      </c>
      <c r="C145">
        <v>258.259019851684</v>
      </c>
      <c r="D145">
        <v>329.34658236699499</v>
      </c>
      <c r="E145">
        <v>307.68567751510301</v>
      </c>
      <c r="F145">
        <v>314.51022571959101</v>
      </c>
      <c r="G145">
        <v>252.677904519473</v>
      </c>
      <c r="H145">
        <v>230.58802727513901</v>
      </c>
      <c r="I145">
        <v>319.27760128858603</v>
      </c>
      <c r="J145">
        <v>354.83590884573198</v>
      </c>
      <c r="K145">
        <v>276.06784412292802</v>
      </c>
      <c r="L145">
        <v>302.51874571101598</v>
      </c>
      <c r="M145">
        <v>272.91432577161902</v>
      </c>
      <c r="N145">
        <v>271.01182189290898</v>
      </c>
      <c r="O145">
        <v>377.28036648791601</v>
      </c>
      <c r="P145">
        <v>367.25820348670999</v>
      </c>
      <c r="Q145">
        <v>313.86967092171301</v>
      </c>
      <c r="R145">
        <v>339.41415204027402</v>
      </c>
      <c r="S145">
        <v>379.370158312184</v>
      </c>
      <c r="T145">
        <v>353.63077917225002</v>
      </c>
      <c r="U145">
        <v>313.64169317327401</v>
      </c>
      <c r="V145">
        <v>304.96103177587997</v>
      </c>
      <c r="W145">
        <v>341.91111523296502</v>
      </c>
      <c r="X145">
        <v>337.54179371084001</v>
      </c>
      <c r="AA145">
        <v>420</v>
      </c>
      <c r="AB145">
        <v>480</v>
      </c>
      <c r="AC145">
        <v>60.039198802067602</v>
      </c>
    </row>
    <row r="146" spans="1:29" x14ac:dyDescent="0.25">
      <c r="A146">
        <v>480</v>
      </c>
      <c r="B146">
        <v>540</v>
      </c>
      <c r="C146">
        <v>313.93125926014397</v>
      </c>
      <c r="D146">
        <v>292.48809583219702</v>
      </c>
      <c r="E146">
        <v>310.76912804012898</v>
      </c>
      <c r="F146">
        <v>309.09364380644098</v>
      </c>
      <c r="G146">
        <v>244.54668011833601</v>
      </c>
      <c r="H146">
        <v>244.10122898646699</v>
      </c>
      <c r="I146">
        <v>328.875771328685</v>
      </c>
      <c r="J146">
        <v>334.91049233481101</v>
      </c>
      <c r="K146">
        <v>288.47994311501202</v>
      </c>
      <c r="L146">
        <v>292.75377528916198</v>
      </c>
      <c r="M146">
        <v>276.391317809817</v>
      </c>
      <c r="N146">
        <v>285.23807512955801</v>
      </c>
      <c r="O146">
        <v>366.34023311953501</v>
      </c>
      <c r="P146">
        <v>383.36337487164297</v>
      </c>
      <c r="Q146">
        <v>311.11513465492999</v>
      </c>
      <c r="R146">
        <v>315.21737397846402</v>
      </c>
      <c r="S146">
        <v>392.25020430129501</v>
      </c>
      <c r="T146">
        <v>397.22023752019197</v>
      </c>
      <c r="U146">
        <v>302.24541257708398</v>
      </c>
      <c r="V146">
        <v>318.59457749658299</v>
      </c>
      <c r="W146">
        <v>323.49622787054</v>
      </c>
      <c r="X146">
        <v>324.55697915743502</v>
      </c>
      <c r="AA146">
        <v>480</v>
      </c>
      <c r="AB146">
        <v>540</v>
      </c>
      <c r="AC146">
        <v>63.984067916870103</v>
      </c>
    </row>
    <row r="147" spans="1:29" x14ac:dyDescent="0.25">
      <c r="A147">
        <v>540</v>
      </c>
      <c r="B147">
        <v>660</v>
      </c>
      <c r="C147">
        <v>318.78451986411102</v>
      </c>
      <c r="D147">
        <v>296.90529157690798</v>
      </c>
      <c r="E147">
        <v>317.44590655455602</v>
      </c>
      <c r="F147">
        <v>327.04154672530001</v>
      </c>
      <c r="G147">
        <v>238.60221948960199</v>
      </c>
      <c r="H147">
        <v>244.75613617729499</v>
      </c>
      <c r="I147">
        <v>370.35997302357703</v>
      </c>
      <c r="J147">
        <v>365.96926056268302</v>
      </c>
      <c r="K147">
        <v>292.33064375241298</v>
      </c>
      <c r="L147">
        <v>295.183403887601</v>
      </c>
      <c r="M147">
        <v>286.40378011359797</v>
      </c>
      <c r="N147">
        <v>305.31622633079502</v>
      </c>
      <c r="O147">
        <v>368.97160657843898</v>
      </c>
      <c r="P147">
        <v>406.07316848782699</v>
      </c>
      <c r="Q147">
        <v>313.78370928457298</v>
      </c>
      <c r="R147">
        <v>321.84153980928301</v>
      </c>
      <c r="S147">
        <v>391.06371369969298</v>
      </c>
      <c r="T147">
        <v>406.26419569175101</v>
      </c>
      <c r="U147">
        <v>322.90956753650801</v>
      </c>
      <c r="V147">
        <v>322.03442419957503</v>
      </c>
      <c r="W147">
        <v>333.37028824755299</v>
      </c>
      <c r="X147">
        <v>316.10167791774199</v>
      </c>
      <c r="AA147">
        <v>540</v>
      </c>
      <c r="AB147">
        <v>660</v>
      </c>
      <c r="AC147">
        <v>59.972271845890901</v>
      </c>
    </row>
    <row r="148" spans="1:29" x14ac:dyDescent="0.25">
      <c r="A148">
        <v>660</v>
      </c>
      <c r="B148">
        <v>780</v>
      </c>
      <c r="C148">
        <v>317.85168737562202</v>
      </c>
      <c r="D148">
        <v>314.99399696637499</v>
      </c>
      <c r="E148">
        <v>334.88759521397901</v>
      </c>
      <c r="F148">
        <v>327.13408775266299</v>
      </c>
      <c r="G148">
        <v>247.091715734145</v>
      </c>
      <c r="H148">
        <v>259.06709732663103</v>
      </c>
      <c r="I148">
        <v>370.93598668168198</v>
      </c>
      <c r="J148">
        <v>352.36633917709202</v>
      </c>
      <c r="K148">
        <v>301.34208345453902</v>
      </c>
      <c r="L148">
        <v>310.97106747066698</v>
      </c>
      <c r="M148">
        <v>304.26097175943102</v>
      </c>
      <c r="N148">
        <v>283.08965272572601</v>
      </c>
      <c r="O148">
        <v>418.25571261605</v>
      </c>
      <c r="P148">
        <v>371.63475357418298</v>
      </c>
      <c r="Q148">
        <v>303.99679747861501</v>
      </c>
      <c r="R148">
        <v>335.08805529709502</v>
      </c>
      <c r="S148">
        <v>395.34194792180102</v>
      </c>
      <c r="T148">
        <v>407.03738088733797</v>
      </c>
      <c r="U148">
        <v>316.33189574679898</v>
      </c>
      <c r="V148">
        <v>329.51703320168701</v>
      </c>
      <c r="W148">
        <v>346.87642792797402</v>
      </c>
      <c r="X148">
        <v>368.23558407973599</v>
      </c>
      <c r="AA148">
        <v>660</v>
      </c>
      <c r="AB148">
        <v>780</v>
      </c>
      <c r="AC148">
        <v>58.801594807551403</v>
      </c>
    </row>
    <row r="149" spans="1:29" x14ac:dyDescent="0.25">
      <c r="A149">
        <v>780</v>
      </c>
      <c r="B149">
        <v>900</v>
      </c>
      <c r="C149">
        <v>308.222197752228</v>
      </c>
      <c r="D149">
        <v>314.99055139332597</v>
      </c>
      <c r="E149">
        <v>331.62553936272502</v>
      </c>
      <c r="F149">
        <v>329.72370589495603</v>
      </c>
      <c r="G149">
        <v>253.25003295898401</v>
      </c>
      <c r="H149">
        <v>284.97907944976299</v>
      </c>
      <c r="I149">
        <v>360.62708763184497</v>
      </c>
      <c r="J149">
        <v>352.58935354280698</v>
      </c>
      <c r="K149">
        <v>296.83964511210002</v>
      </c>
      <c r="L149">
        <v>317.95902751039102</v>
      </c>
      <c r="M149">
        <v>292.25380075842202</v>
      </c>
      <c r="N149">
        <v>309.54148107319202</v>
      </c>
      <c r="O149">
        <v>394.23062380166903</v>
      </c>
      <c r="P149">
        <v>389.46420960365299</v>
      </c>
      <c r="Q149">
        <v>317.121656192145</v>
      </c>
      <c r="R149">
        <v>345.55492264597001</v>
      </c>
      <c r="S149">
        <v>401.34606290414598</v>
      </c>
      <c r="T149">
        <v>422.580774823159</v>
      </c>
      <c r="U149">
        <v>327.69211790544699</v>
      </c>
      <c r="V149">
        <v>345.03073171403298</v>
      </c>
      <c r="W149">
        <v>343.93057725938399</v>
      </c>
      <c r="X149">
        <v>356.09776830862199</v>
      </c>
      <c r="AA149">
        <v>780</v>
      </c>
      <c r="AB149">
        <v>900</v>
      </c>
      <c r="AC149">
        <v>65.008443832397404</v>
      </c>
    </row>
    <row r="150" spans="1:29" x14ac:dyDescent="0.25">
      <c r="A150">
        <v>900</v>
      </c>
      <c r="B150">
        <v>1020</v>
      </c>
      <c r="C150">
        <v>303.17688062346599</v>
      </c>
      <c r="D150">
        <v>317.72999700128202</v>
      </c>
      <c r="E150">
        <v>351.38713328543702</v>
      </c>
      <c r="F150">
        <v>351.284629913929</v>
      </c>
      <c r="G150">
        <v>257.69093696145399</v>
      </c>
      <c r="H150">
        <v>276.99184040721701</v>
      </c>
      <c r="I150">
        <v>381.74312514018197</v>
      </c>
      <c r="J150">
        <v>362.68809009002001</v>
      </c>
      <c r="K150">
        <v>309.51957447563399</v>
      </c>
      <c r="L150">
        <v>316.67317897679101</v>
      </c>
      <c r="M150">
        <v>288.041178409606</v>
      </c>
      <c r="N150">
        <v>300.3645020303</v>
      </c>
      <c r="O150">
        <v>391.84048346814399</v>
      </c>
      <c r="P150">
        <v>422.444860817527</v>
      </c>
      <c r="Q150">
        <v>307.82896136126499</v>
      </c>
      <c r="R150">
        <v>319.69539201576998</v>
      </c>
      <c r="S150">
        <v>411.81797089682698</v>
      </c>
      <c r="T150">
        <v>412.07599595527802</v>
      </c>
      <c r="U150">
        <v>351.94690021902198</v>
      </c>
      <c r="V150">
        <v>360.64503485916202</v>
      </c>
      <c r="W150">
        <v>367.06455621743203</v>
      </c>
      <c r="X150">
        <v>383.59903424257402</v>
      </c>
      <c r="AA150">
        <v>900</v>
      </c>
      <c r="AB150">
        <v>1020</v>
      </c>
      <c r="AC150">
        <v>64.301482787498998</v>
      </c>
    </row>
    <row r="151" spans="1:29" x14ac:dyDescent="0.25">
      <c r="A151">
        <v>1020</v>
      </c>
      <c r="B151">
        <v>1140</v>
      </c>
      <c r="C151">
        <v>281.34454762566901</v>
      </c>
      <c r="D151">
        <v>334.96164991430999</v>
      </c>
      <c r="E151">
        <v>328.70228933134598</v>
      </c>
      <c r="F151">
        <v>329.318237860012</v>
      </c>
      <c r="G151">
        <v>263.032814797794</v>
      </c>
      <c r="H151">
        <v>271.19519396743902</v>
      </c>
      <c r="I151">
        <v>386.19931053533702</v>
      </c>
      <c r="J151">
        <v>369.91943047779398</v>
      </c>
      <c r="K151">
        <v>304.56756710537798</v>
      </c>
      <c r="L151">
        <v>332.06289866371299</v>
      </c>
      <c r="M151">
        <v>306.208918769327</v>
      </c>
      <c r="N151">
        <v>296.64602233908698</v>
      </c>
      <c r="O151">
        <v>405.77289075831197</v>
      </c>
      <c r="P151">
        <v>403.49371681004101</v>
      </c>
      <c r="Q151">
        <v>326.80372078882101</v>
      </c>
      <c r="R151">
        <v>301.63464710719802</v>
      </c>
      <c r="S151">
        <v>385.71168746889703</v>
      </c>
      <c r="T151">
        <v>401.00833263313098</v>
      </c>
      <c r="U151">
        <v>326.08848446309599</v>
      </c>
      <c r="V151">
        <v>333.50899222925898</v>
      </c>
      <c r="W151">
        <v>326.927273600886</v>
      </c>
      <c r="X151">
        <v>344.88481805303002</v>
      </c>
      <c r="AA151">
        <v>1020</v>
      </c>
      <c r="AB151">
        <v>1140</v>
      </c>
      <c r="AC151">
        <v>62.601781551654497</v>
      </c>
    </row>
    <row r="152" spans="1:29" x14ac:dyDescent="0.25">
      <c r="A152">
        <v>1140</v>
      </c>
      <c r="B152">
        <v>1260</v>
      </c>
      <c r="C152">
        <v>324.51283179607498</v>
      </c>
      <c r="D152">
        <v>303.431334822145</v>
      </c>
      <c r="E152">
        <v>356.72859065868101</v>
      </c>
      <c r="F152">
        <v>333.00187928845799</v>
      </c>
      <c r="G152">
        <v>246.51927224551901</v>
      </c>
      <c r="H152">
        <v>274.50848656683303</v>
      </c>
      <c r="I152">
        <v>352.15238671961799</v>
      </c>
      <c r="J152">
        <v>359.03981039204803</v>
      </c>
      <c r="K152">
        <v>300.55574561590601</v>
      </c>
      <c r="L152">
        <v>322.62381467358699</v>
      </c>
      <c r="M152">
        <v>283.72171928038802</v>
      </c>
      <c r="N152">
        <v>318.59663979028602</v>
      </c>
      <c r="O152">
        <v>380.58740802939298</v>
      </c>
      <c r="P152">
        <v>387.01493473738702</v>
      </c>
      <c r="Q152">
        <v>283.64673787110502</v>
      </c>
      <c r="R152">
        <v>308.35121990947903</v>
      </c>
      <c r="S152">
        <v>381.02205788249501</v>
      </c>
      <c r="T152">
        <v>409.65759352629402</v>
      </c>
      <c r="U152">
        <v>328.90052740406998</v>
      </c>
      <c r="V152">
        <v>374.38381550794497</v>
      </c>
      <c r="W152">
        <v>339.308513341337</v>
      </c>
      <c r="X152">
        <v>394.68769455945898</v>
      </c>
      <c r="AA152">
        <v>1140</v>
      </c>
      <c r="AB152">
        <v>1260</v>
      </c>
      <c r="AC152">
        <v>55.460398380572897</v>
      </c>
    </row>
    <row r="153" spans="1:29" x14ac:dyDescent="0.25">
      <c r="A153">
        <v>1260</v>
      </c>
      <c r="B153">
        <v>1380</v>
      </c>
      <c r="C153">
        <v>313.680664318124</v>
      </c>
      <c r="D153">
        <v>302.14318741837502</v>
      </c>
      <c r="E153">
        <v>339.63865956162601</v>
      </c>
      <c r="F153">
        <v>325.274952029075</v>
      </c>
      <c r="G153">
        <v>249.36989078297299</v>
      </c>
      <c r="H153">
        <v>266.32488384738099</v>
      </c>
      <c r="I153">
        <v>406.05003677926402</v>
      </c>
      <c r="J153">
        <v>391.77447569266201</v>
      </c>
      <c r="K153">
        <v>305.45534467656398</v>
      </c>
      <c r="L153">
        <v>309.69909152620698</v>
      </c>
      <c r="M153">
        <v>291.38889091749098</v>
      </c>
      <c r="N153">
        <v>301.664529122369</v>
      </c>
      <c r="O153">
        <v>374.67002338454398</v>
      </c>
      <c r="P153">
        <v>414.050379709526</v>
      </c>
      <c r="Q153">
        <v>273.86597404737199</v>
      </c>
      <c r="R153">
        <v>339.34393414476699</v>
      </c>
      <c r="S153">
        <v>360.69284693609001</v>
      </c>
      <c r="T153">
        <v>408.404635273937</v>
      </c>
      <c r="U153">
        <v>304.15020553832602</v>
      </c>
      <c r="V153">
        <v>352.234882889304</v>
      </c>
      <c r="W153">
        <v>342.73663016263799</v>
      </c>
      <c r="X153">
        <v>349.47228311441501</v>
      </c>
      <c r="AA153">
        <v>1260</v>
      </c>
      <c r="AB153">
        <v>1380</v>
      </c>
      <c r="AC153">
        <v>53.670369955209502</v>
      </c>
    </row>
    <row r="154" spans="1:29" x14ac:dyDescent="0.25">
      <c r="A154">
        <v>1380</v>
      </c>
      <c r="B154">
        <v>1500</v>
      </c>
      <c r="C154">
        <v>286.54498666586301</v>
      </c>
      <c r="D154">
        <v>322.43356837965001</v>
      </c>
      <c r="E154">
        <v>324.37124148407599</v>
      </c>
      <c r="F154">
        <v>330.11650149895797</v>
      </c>
      <c r="G154">
        <v>243.56229276769301</v>
      </c>
      <c r="H154">
        <v>264.74756384677499</v>
      </c>
      <c r="I154">
        <v>341.02246758995898</v>
      </c>
      <c r="J154">
        <v>361.796907349572</v>
      </c>
      <c r="K154">
        <v>297.28534023665998</v>
      </c>
      <c r="L154">
        <v>318.88877570079001</v>
      </c>
      <c r="M154">
        <v>261.898359587615</v>
      </c>
      <c r="N154">
        <v>297.46472911338498</v>
      </c>
      <c r="O154">
        <v>360.091083932233</v>
      </c>
      <c r="P154">
        <v>348.70384372522801</v>
      </c>
      <c r="Q154">
        <v>295.55903611455</v>
      </c>
      <c r="R154">
        <v>297.20263599124098</v>
      </c>
      <c r="S154">
        <v>400.68262685022898</v>
      </c>
      <c r="T154">
        <v>400.30615524090302</v>
      </c>
      <c r="U154">
        <v>309.03031934795001</v>
      </c>
      <c r="V154">
        <v>319.140548176295</v>
      </c>
      <c r="W154">
        <v>369.17120305279099</v>
      </c>
      <c r="X154">
        <v>353.40248297012602</v>
      </c>
      <c r="AA154">
        <v>1380</v>
      </c>
      <c r="AB154">
        <v>1500</v>
      </c>
      <c r="AC154">
        <v>55.921324363121599</v>
      </c>
    </row>
    <row r="155" spans="1:29" x14ac:dyDescent="0.25">
      <c r="A155">
        <v>1500</v>
      </c>
      <c r="B155">
        <v>1800</v>
      </c>
      <c r="C155">
        <v>298.74014114432299</v>
      </c>
      <c r="D155">
        <v>294.580624756747</v>
      </c>
      <c r="E155">
        <v>328.53990123769398</v>
      </c>
      <c r="F155">
        <v>325.96936036842698</v>
      </c>
      <c r="G155">
        <v>216.423253353343</v>
      </c>
      <c r="H155">
        <v>243.12074672868701</v>
      </c>
      <c r="I155">
        <v>352.97181748180799</v>
      </c>
      <c r="J155">
        <v>371.39843703025701</v>
      </c>
      <c r="K155">
        <v>288.48840657306602</v>
      </c>
      <c r="L155">
        <v>301.69924674043699</v>
      </c>
      <c r="M155">
        <v>256.01691219058699</v>
      </c>
      <c r="N155">
        <v>282.49282735482802</v>
      </c>
      <c r="O155">
        <v>349.72059915167603</v>
      </c>
      <c r="P155">
        <v>362.33211844175202</v>
      </c>
      <c r="Q155">
        <v>289.512369610794</v>
      </c>
      <c r="R155">
        <v>279.34462541042802</v>
      </c>
      <c r="S155">
        <v>373.43826273219099</v>
      </c>
      <c r="T155">
        <v>384.69906620412098</v>
      </c>
      <c r="U155">
        <v>311.85192128935302</v>
      </c>
      <c r="V155">
        <v>338.758010044532</v>
      </c>
      <c r="W155">
        <v>368.23184125728801</v>
      </c>
      <c r="X155">
        <v>365.063018210856</v>
      </c>
      <c r="AA155">
        <v>1500</v>
      </c>
      <c r="AB155">
        <v>1800</v>
      </c>
      <c r="AC155">
        <v>47.543901883638803</v>
      </c>
    </row>
    <row r="156" spans="1:29" x14ac:dyDescent="0.25">
      <c r="A156">
        <v>1800</v>
      </c>
      <c r="B156">
        <v>2100</v>
      </c>
      <c r="C156">
        <v>293.73975599098799</v>
      </c>
      <c r="D156">
        <v>282.89847278594902</v>
      </c>
      <c r="E156">
        <v>311.28286126115103</v>
      </c>
      <c r="F156">
        <v>312.44488103415898</v>
      </c>
      <c r="G156">
        <v>206.870236313763</v>
      </c>
      <c r="H156">
        <v>254.67067119946799</v>
      </c>
      <c r="I156">
        <v>336.96893388081298</v>
      </c>
      <c r="J156">
        <v>322.83464718109599</v>
      </c>
      <c r="K156">
        <v>269.60402078734398</v>
      </c>
      <c r="L156">
        <v>283.7634086182</v>
      </c>
      <c r="M156">
        <v>255.43067244771299</v>
      </c>
      <c r="N156">
        <v>274.319377237661</v>
      </c>
      <c r="O156">
        <v>337.64059200477499</v>
      </c>
      <c r="P156">
        <v>339.23329568475799</v>
      </c>
      <c r="Q156">
        <v>262.46502662158099</v>
      </c>
      <c r="R156">
        <v>268.86066347482398</v>
      </c>
      <c r="S156">
        <v>332.87042820671701</v>
      </c>
      <c r="T156">
        <v>356.21628886655498</v>
      </c>
      <c r="U156">
        <v>299.998210038227</v>
      </c>
      <c r="V156">
        <v>319.51612439743701</v>
      </c>
      <c r="W156">
        <v>345.84844669467401</v>
      </c>
      <c r="X156">
        <v>321.70513779937397</v>
      </c>
      <c r="AA156">
        <v>1800</v>
      </c>
      <c r="AB156">
        <v>2100</v>
      </c>
      <c r="AC156">
        <v>44.3944739195016</v>
      </c>
    </row>
    <row r="157" spans="1:29" x14ac:dyDescent="0.25">
      <c r="A157">
        <v>2100</v>
      </c>
      <c r="B157">
        <v>2400</v>
      </c>
      <c r="C157">
        <v>278.75897253501802</v>
      </c>
      <c r="D157">
        <v>269.05794499018401</v>
      </c>
      <c r="E157">
        <v>293.11557324782302</v>
      </c>
      <c r="F157">
        <v>300.39207307919901</v>
      </c>
      <c r="G157">
        <v>216.52553380629499</v>
      </c>
      <c r="H157">
        <v>240.06025895916</v>
      </c>
      <c r="I157">
        <v>317.34462208476401</v>
      </c>
      <c r="J157">
        <v>311.51902311431701</v>
      </c>
      <c r="K157">
        <v>253.153191224415</v>
      </c>
      <c r="L157">
        <v>272.30253416010697</v>
      </c>
      <c r="M157">
        <v>255.233775039585</v>
      </c>
      <c r="N157">
        <v>275.12843650200398</v>
      </c>
      <c r="O157">
        <v>304.39202462063099</v>
      </c>
      <c r="P157">
        <v>312.00553877770602</v>
      </c>
      <c r="Q157">
        <v>237.227555135215</v>
      </c>
      <c r="R157">
        <v>246.08583348513301</v>
      </c>
      <c r="S157">
        <v>318.39361737740501</v>
      </c>
      <c r="T157">
        <v>350.30647020717998</v>
      </c>
      <c r="U157">
        <v>275.22037725179803</v>
      </c>
      <c r="V157">
        <v>303.51714819347899</v>
      </c>
      <c r="W157">
        <v>333.78795702006698</v>
      </c>
      <c r="X157">
        <v>312.46665409131703</v>
      </c>
      <c r="AA157">
        <v>2100</v>
      </c>
      <c r="AB157">
        <v>2400</v>
      </c>
      <c r="AC157">
        <v>45.008483556600702</v>
      </c>
    </row>
    <row r="158" spans="1:29" x14ac:dyDescent="0.25">
      <c r="A158">
        <v>2400</v>
      </c>
      <c r="B158">
        <v>2700</v>
      </c>
      <c r="C158">
        <v>280.92921118064402</v>
      </c>
      <c r="D158">
        <v>259.46515852131199</v>
      </c>
      <c r="E158">
        <v>260.18444495469998</v>
      </c>
      <c r="F158">
        <v>272.31963229553901</v>
      </c>
      <c r="G158">
        <v>215.42568915871999</v>
      </c>
      <c r="H158">
        <v>223.326431310148</v>
      </c>
      <c r="I158">
        <v>292.43786034932901</v>
      </c>
      <c r="J158">
        <v>290.46447819670101</v>
      </c>
      <c r="K158">
        <v>245.23931141372</v>
      </c>
      <c r="L158">
        <v>247.043723707982</v>
      </c>
      <c r="M158">
        <v>226.61403777320299</v>
      </c>
      <c r="N158">
        <v>245.81468601447301</v>
      </c>
      <c r="O158">
        <v>271.70365750908798</v>
      </c>
      <c r="P158">
        <v>286.40424864383601</v>
      </c>
      <c r="Q158">
        <v>236.54159625419999</v>
      </c>
      <c r="R158">
        <v>223.09409286451699</v>
      </c>
      <c r="S158">
        <v>312.070967859056</v>
      </c>
      <c r="T158">
        <v>302.145663734469</v>
      </c>
      <c r="U158">
        <v>281.10052291792698</v>
      </c>
      <c r="V158">
        <v>259.99318720881797</v>
      </c>
      <c r="W158">
        <v>271.226939182823</v>
      </c>
      <c r="X158">
        <v>260.55790612932901</v>
      </c>
      <c r="AA158">
        <v>2400</v>
      </c>
      <c r="AB158">
        <v>2700</v>
      </c>
      <c r="AC158">
        <v>43.3817504002497</v>
      </c>
    </row>
    <row r="159" spans="1:29" x14ac:dyDescent="0.25">
      <c r="A159">
        <v>2700</v>
      </c>
      <c r="B159">
        <v>3000</v>
      </c>
      <c r="C159">
        <v>244.28122215008801</v>
      </c>
      <c r="D159">
        <v>221.70726301245401</v>
      </c>
      <c r="E159">
        <v>254.74691153731601</v>
      </c>
      <c r="F159">
        <v>255.71475083966999</v>
      </c>
      <c r="G159">
        <v>170.04963255040701</v>
      </c>
      <c r="H159">
        <v>192.79246242264099</v>
      </c>
      <c r="I159">
        <v>264.234590933574</v>
      </c>
      <c r="J159">
        <v>264.15903383257898</v>
      </c>
      <c r="K159">
        <v>224.13202803975699</v>
      </c>
      <c r="L159">
        <v>228.98019965182999</v>
      </c>
      <c r="M159">
        <v>190.542449962125</v>
      </c>
      <c r="N159">
        <v>226.41794905634899</v>
      </c>
      <c r="O159">
        <v>243.65644637197099</v>
      </c>
      <c r="P159">
        <v>260.12243060496098</v>
      </c>
      <c r="Q159">
        <v>198.79049909955299</v>
      </c>
      <c r="R159">
        <v>205.48713842811199</v>
      </c>
      <c r="S159">
        <v>296.14176288378599</v>
      </c>
      <c r="T159">
        <v>273.65249175017101</v>
      </c>
      <c r="U159">
        <v>238.352196712335</v>
      </c>
      <c r="V159">
        <v>274.74150495535503</v>
      </c>
      <c r="W159">
        <v>281.581800485001</v>
      </c>
      <c r="X159">
        <v>261.06938468761001</v>
      </c>
      <c r="AA159">
        <v>2700</v>
      </c>
      <c r="AB159">
        <v>3000</v>
      </c>
      <c r="AC159">
        <v>41.148810129899204</v>
      </c>
    </row>
    <row r="160" spans="1:29" x14ac:dyDescent="0.25">
      <c r="A160">
        <v>3000</v>
      </c>
      <c r="B160">
        <v>3300</v>
      </c>
      <c r="C160">
        <v>205.241849823915</v>
      </c>
      <c r="D160">
        <v>239.24478442701499</v>
      </c>
      <c r="E160">
        <v>240.05197720515201</v>
      </c>
      <c r="F160">
        <v>241.79985411383399</v>
      </c>
      <c r="G160">
        <v>170.763342590332</v>
      </c>
      <c r="H160">
        <v>210.01660551120301</v>
      </c>
      <c r="I160">
        <v>242.04681463939301</v>
      </c>
      <c r="J160">
        <v>240.06437791929</v>
      </c>
      <c r="K160">
        <v>203.70172361183299</v>
      </c>
      <c r="L160">
        <v>230.46796855013801</v>
      </c>
      <c r="M160">
        <v>191.53006330464001</v>
      </c>
      <c r="N160">
        <v>217.397938036505</v>
      </c>
      <c r="O160">
        <v>238.572379975779</v>
      </c>
      <c r="P160">
        <v>266.48631265699498</v>
      </c>
      <c r="Q160">
        <v>194.94071579213301</v>
      </c>
      <c r="R160">
        <v>197.141123693129</v>
      </c>
      <c r="S160">
        <v>262.73531854942701</v>
      </c>
      <c r="T160">
        <v>280.505610367695</v>
      </c>
      <c r="U160">
        <v>234.86256034341201</v>
      </c>
      <c r="V160">
        <v>254.539402910908</v>
      </c>
      <c r="W160">
        <v>251.767975192791</v>
      </c>
      <c r="X160">
        <v>262.97775481358701</v>
      </c>
      <c r="AA160">
        <v>3000</v>
      </c>
      <c r="AB160">
        <v>3300</v>
      </c>
      <c r="AC160">
        <v>36.162334368779099</v>
      </c>
    </row>
    <row r="161" spans="1:29" x14ac:dyDescent="0.25">
      <c r="A161">
        <v>3300</v>
      </c>
      <c r="B161">
        <v>3600</v>
      </c>
      <c r="C161">
        <v>200.10214856072301</v>
      </c>
      <c r="D161">
        <v>201.87254911579399</v>
      </c>
      <c r="E161">
        <v>208.979910623752</v>
      </c>
      <c r="F161">
        <v>224.46467400726399</v>
      </c>
      <c r="G161">
        <v>166.57172226849701</v>
      </c>
      <c r="H161">
        <v>175.90922117568201</v>
      </c>
      <c r="I161">
        <v>238.54124715076199</v>
      </c>
      <c r="J161">
        <v>256.63454815006702</v>
      </c>
      <c r="K161">
        <v>188.36310362225399</v>
      </c>
      <c r="L161">
        <v>199.72048735453399</v>
      </c>
      <c r="M161">
        <v>185.88910280297401</v>
      </c>
      <c r="N161">
        <v>206.09900461869401</v>
      </c>
      <c r="O161">
        <v>206.2018032542</v>
      </c>
      <c r="P161">
        <v>230.60972088448199</v>
      </c>
      <c r="Q161">
        <v>161.55375603091699</v>
      </c>
      <c r="R161">
        <v>180.14168112078599</v>
      </c>
      <c r="S161">
        <v>243.174743812804</v>
      </c>
      <c r="T161">
        <v>234.59344739199699</v>
      </c>
      <c r="U161">
        <v>232.45551384467299</v>
      </c>
      <c r="V161">
        <v>212.36188184181299</v>
      </c>
      <c r="W161">
        <v>241.25669204565</v>
      </c>
      <c r="X161">
        <v>233.095945289523</v>
      </c>
      <c r="AA161">
        <v>3300</v>
      </c>
      <c r="AB161">
        <v>3600</v>
      </c>
      <c r="AC161">
        <v>32.461498553936202</v>
      </c>
    </row>
    <row r="162" spans="1:29" x14ac:dyDescent="0.25">
      <c r="A162">
        <v>3600</v>
      </c>
      <c r="B162">
        <v>3900</v>
      </c>
      <c r="C162">
        <v>194.940049503371</v>
      </c>
      <c r="D162">
        <v>161.45626020890799</v>
      </c>
      <c r="E162">
        <v>207.475776174788</v>
      </c>
      <c r="F162">
        <v>205.93473664899901</v>
      </c>
      <c r="G162">
        <v>165.01984246419701</v>
      </c>
      <c r="H162">
        <v>190.89824931847801</v>
      </c>
      <c r="I162">
        <v>228.78758000424699</v>
      </c>
      <c r="J162">
        <v>220.98848592886401</v>
      </c>
      <c r="K162">
        <v>180.965477313881</v>
      </c>
      <c r="L162">
        <v>182.693583128142</v>
      </c>
      <c r="M162">
        <v>169.091728165044</v>
      </c>
      <c r="N162">
        <v>205.62048341811499</v>
      </c>
      <c r="O162">
        <v>218.42433493358098</v>
      </c>
      <c r="P162">
        <v>246.74581927462705</v>
      </c>
      <c r="Q162">
        <v>156.586691433255</v>
      </c>
      <c r="R162">
        <v>169.39599727202901</v>
      </c>
      <c r="S162">
        <v>227.38162447233299</v>
      </c>
      <c r="T162">
        <v>223.06645661703701</v>
      </c>
      <c r="U162">
        <v>233.95326280029408</v>
      </c>
      <c r="V162">
        <v>203.70398688346205</v>
      </c>
      <c r="W162">
        <v>195.52845034856105</v>
      </c>
      <c r="X162">
        <v>209.92710307989009</v>
      </c>
      <c r="AA162">
        <v>3600</v>
      </c>
      <c r="AB162">
        <v>3900</v>
      </c>
      <c r="AC162">
        <v>39.526290965972706</v>
      </c>
    </row>
    <row r="163" spans="1:29" x14ac:dyDescent="0.25">
      <c r="A163">
        <v>3900</v>
      </c>
      <c r="B163">
        <v>4200</v>
      </c>
      <c r="C163">
        <v>190.63760347930199</v>
      </c>
      <c r="D163">
        <v>163.79032695183801</v>
      </c>
      <c r="E163">
        <v>200.98187367443899</v>
      </c>
      <c r="F163">
        <v>201.56144321657399</v>
      </c>
      <c r="G163">
        <v>176.487668798285</v>
      </c>
      <c r="H163">
        <v>172.880977196359</v>
      </c>
      <c r="I163">
        <v>201.385299616532</v>
      </c>
      <c r="J163">
        <v>213.72550431467101</v>
      </c>
      <c r="K163">
        <v>166.43844019247899</v>
      </c>
      <c r="L163">
        <v>172.77763240568399</v>
      </c>
      <c r="M163">
        <v>173.604561542141</v>
      </c>
      <c r="N163">
        <v>172.29217695176899</v>
      </c>
      <c r="O163">
        <v>204.09702540787299</v>
      </c>
      <c r="P163">
        <v>221.61930154457102</v>
      </c>
      <c r="Q163">
        <v>185.06051140427701</v>
      </c>
      <c r="R163">
        <v>175.67327901001502</v>
      </c>
      <c r="S163">
        <v>219.11875837818499</v>
      </c>
      <c r="T163">
        <v>210.461811942982</v>
      </c>
      <c r="U163">
        <v>209.957773627828</v>
      </c>
      <c r="V163">
        <v>202.839219878162</v>
      </c>
      <c r="W163">
        <v>216.95373262560801</v>
      </c>
      <c r="X163">
        <v>201.78368796538899</v>
      </c>
      <c r="AA163">
        <v>3900</v>
      </c>
      <c r="AB163">
        <v>4200</v>
      </c>
      <c r="AC163">
        <v>48.859188084132406</v>
      </c>
    </row>
    <row r="164" spans="1:29" x14ac:dyDescent="0.25">
      <c r="A164">
        <v>4200</v>
      </c>
      <c r="B164">
        <v>4500</v>
      </c>
      <c r="C164">
        <v>185.15500562353401</v>
      </c>
      <c r="D164">
        <v>153.45162212085799</v>
      </c>
      <c r="E164">
        <v>193.937605892943</v>
      </c>
      <c r="F164">
        <v>207.16735854604801</v>
      </c>
      <c r="G164">
        <v>167.24949572412399</v>
      </c>
      <c r="H164">
        <v>160.75104028126799</v>
      </c>
      <c r="I164">
        <v>200.66314906202999</v>
      </c>
      <c r="J164">
        <v>200.936359993428</v>
      </c>
      <c r="K164">
        <v>154.58231536260001</v>
      </c>
      <c r="L164">
        <v>182.26561799083001</v>
      </c>
      <c r="M164">
        <v>165.35750496173</v>
      </c>
      <c r="N164">
        <v>164.848385595379</v>
      </c>
      <c r="O164">
        <v>214.745045013045</v>
      </c>
      <c r="P164">
        <v>224.74787323097601</v>
      </c>
      <c r="Q164">
        <v>145.85438821127002</v>
      </c>
      <c r="R164">
        <v>161.698601546802</v>
      </c>
      <c r="S164">
        <v>202.881695544748</v>
      </c>
      <c r="T164">
        <v>194.58704051056799</v>
      </c>
      <c r="U164">
        <v>205.13788894395103</v>
      </c>
      <c r="V164">
        <v>217.33696145367199</v>
      </c>
      <c r="W164">
        <v>210.08773386376501</v>
      </c>
      <c r="X164">
        <v>158.06147769744302</v>
      </c>
      <c r="AA164">
        <v>4200</v>
      </c>
      <c r="AB164">
        <v>4500</v>
      </c>
      <c r="AC164">
        <v>35.388731143345304</v>
      </c>
    </row>
    <row r="165" spans="1:29" x14ac:dyDescent="0.25">
      <c r="A165">
        <v>4500</v>
      </c>
      <c r="B165">
        <v>4800</v>
      </c>
      <c r="C165">
        <v>172.57191065306699</v>
      </c>
      <c r="D165">
        <v>158.45103436680401</v>
      </c>
      <c r="E165">
        <v>180.64448986196001</v>
      </c>
      <c r="F165">
        <v>195.87998381544199</v>
      </c>
      <c r="G165">
        <v>168.342632599052</v>
      </c>
      <c r="H165">
        <v>135.25870480317502</v>
      </c>
      <c r="I165">
        <v>190.014107056569</v>
      </c>
      <c r="J165">
        <v>191.50629708337399</v>
      </c>
      <c r="K165">
        <v>148.469589970756</v>
      </c>
      <c r="L165">
        <v>166.331549236824</v>
      </c>
      <c r="M165">
        <v>173.79131836353201</v>
      </c>
      <c r="N165">
        <v>156.141370171962</v>
      </c>
      <c r="O165">
        <v>202.226522553439</v>
      </c>
      <c r="P165">
        <v>225.260510307159</v>
      </c>
      <c r="Q165">
        <v>150.66407822714501</v>
      </c>
      <c r="R165">
        <v>169.48627878023501</v>
      </c>
      <c r="S165">
        <v>194.61665079492599</v>
      </c>
      <c r="T165">
        <v>180.69180054191099</v>
      </c>
      <c r="U165">
        <v>182.53017241317002</v>
      </c>
      <c r="V165">
        <v>173.868120713916</v>
      </c>
      <c r="W165">
        <v>212.12252924073599</v>
      </c>
      <c r="X165">
        <v>200.93778895856499</v>
      </c>
      <c r="AA165">
        <v>4500</v>
      </c>
      <c r="AB165">
        <v>4800</v>
      </c>
      <c r="AC165">
        <v>39.106594566829003</v>
      </c>
    </row>
    <row r="166" spans="1:29" x14ac:dyDescent="0.25">
      <c r="A166">
        <v>4800</v>
      </c>
      <c r="B166">
        <v>5100</v>
      </c>
      <c r="C166">
        <v>160.48968596776501</v>
      </c>
      <c r="D166">
        <v>160.395234631069</v>
      </c>
      <c r="E166">
        <v>173.51055842570599</v>
      </c>
      <c r="F166">
        <v>177.095328913694</v>
      </c>
      <c r="G166">
        <v>156.35995250046199</v>
      </c>
      <c r="H166">
        <v>116.773956981287</v>
      </c>
      <c r="I166">
        <v>184.235912241406</v>
      </c>
      <c r="J166">
        <v>183.52874484460801</v>
      </c>
      <c r="K166">
        <v>161.33646896362899</v>
      </c>
      <c r="L166">
        <v>162.16074668267299</v>
      </c>
      <c r="M166">
        <v>169.46676684897301</v>
      </c>
      <c r="N166">
        <v>168.059564844927</v>
      </c>
      <c r="O166">
        <v>182.862839145827</v>
      </c>
      <c r="P166">
        <v>205.42292318654</v>
      </c>
      <c r="Q166">
        <v>140.97353933311899</v>
      </c>
      <c r="R166">
        <v>169.131662897338</v>
      </c>
      <c r="S166">
        <v>180.10016087029999</v>
      </c>
      <c r="T166">
        <v>179.506851091355</v>
      </c>
      <c r="U166">
        <v>179.99914253639201</v>
      </c>
      <c r="V166">
        <v>178.03741964974699</v>
      </c>
      <c r="W166">
        <v>195.87146751974799</v>
      </c>
      <c r="X166">
        <v>158.11674231187499</v>
      </c>
      <c r="AA166">
        <v>4800</v>
      </c>
      <c r="AB166">
        <v>5100</v>
      </c>
      <c r="AC166">
        <v>46.200246406494003</v>
      </c>
    </row>
    <row r="167" spans="1:29" x14ac:dyDescent="0.25">
      <c r="A167">
        <v>5100</v>
      </c>
      <c r="B167">
        <v>5400</v>
      </c>
      <c r="C167">
        <v>168.68100593154102</v>
      </c>
      <c r="D167">
        <v>159.22925342652599</v>
      </c>
      <c r="E167">
        <v>171.78409963878201</v>
      </c>
      <c r="F167">
        <v>180.461897612699</v>
      </c>
      <c r="G167">
        <v>146.11324544587501</v>
      </c>
      <c r="H167">
        <v>125.65463219663999</v>
      </c>
      <c r="I167">
        <v>151.41027649031801</v>
      </c>
      <c r="J167">
        <v>153.27082967464401</v>
      </c>
      <c r="K167">
        <v>159.446810756465</v>
      </c>
      <c r="L167">
        <v>142.45363823373799</v>
      </c>
      <c r="M167">
        <v>189.255614779783</v>
      </c>
      <c r="N167">
        <v>163.58359228069301</v>
      </c>
      <c r="O167">
        <v>180.86546102504602</v>
      </c>
      <c r="P167">
        <v>187.448756548885</v>
      </c>
      <c r="Q167">
        <v>136.73838076950901</v>
      </c>
      <c r="R167">
        <v>140.45426816975501</v>
      </c>
      <c r="S167">
        <v>171.10650994813</v>
      </c>
      <c r="T167">
        <v>169.673488526293</v>
      </c>
      <c r="U167">
        <v>154.41297336149302</v>
      </c>
      <c r="V167">
        <v>161.64834908827399</v>
      </c>
      <c r="W167">
        <v>147.31830554432401</v>
      </c>
      <c r="X167">
        <v>160.354208332468</v>
      </c>
      <c r="AA167">
        <v>5100</v>
      </c>
      <c r="AB167">
        <v>5400</v>
      </c>
      <c r="AC167">
        <v>39.145390106140006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9800-8989-46BC-A69F-17EF3A944869}">
  <dimension ref="A2:BK167"/>
  <sheetViews>
    <sheetView zoomScale="70" zoomScaleNormal="70" workbookViewId="0">
      <pane xSplit="1" topLeftCell="AH1" activePane="topRight" state="frozen"/>
      <selection pane="topRight" activeCell="BK3" sqref="BK3:BK167"/>
    </sheetView>
  </sheetViews>
  <sheetFormatPr defaultRowHeight="15" x14ac:dyDescent="0.25"/>
  <cols>
    <col min="1" max="1" width="19.85546875" customWidth="1"/>
    <col min="32" max="32" width="33.5703125" customWidth="1"/>
    <col min="33" max="33" width="35.140625" customWidth="1"/>
    <col min="34" max="34" width="32.42578125" customWidth="1"/>
    <col min="35" max="35" width="30.7109375" customWidth="1"/>
  </cols>
  <sheetData>
    <row r="2" spans="1:63" x14ac:dyDescent="0.25">
      <c r="A2" t="s">
        <v>56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104</v>
      </c>
      <c r="BE2" t="s">
        <v>105</v>
      </c>
      <c r="BF2" t="s">
        <v>106</v>
      </c>
      <c r="BG2" t="s">
        <v>107</v>
      </c>
      <c r="BI2" s="29" t="s">
        <v>57</v>
      </c>
      <c r="BJ2" t="s">
        <v>210</v>
      </c>
      <c r="BK2" t="s">
        <v>211</v>
      </c>
    </row>
    <row r="3" spans="1:63" x14ac:dyDescent="0.25">
      <c r="A3" s="2">
        <v>8.3333333333333329E-2</v>
      </c>
      <c r="B3">
        <v>109.90532257088381</v>
      </c>
      <c r="C3">
        <v>102.03523729680404</v>
      </c>
      <c r="D3">
        <v>99.588400763439182</v>
      </c>
      <c r="E3">
        <v>94.194306843522909</v>
      </c>
      <c r="F3" s="3">
        <v>93.795294430454419</v>
      </c>
      <c r="G3" s="3">
        <v>95.183243539453997</v>
      </c>
      <c r="H3">
        <v>65.490577400767108</v>
      </c>
      <c r="I3">
        <v>80.583327033447645</v>
      </c>
      <c r="J3">
        <v>81.457649843360684</v>
      </c>
      <c r="K3">
        <v>80.433346360039678</v>
      </c>
      <c r="L3">
        <v>80.213125938336475</v>
      </c>
      <c r="M3">
        <v>79.365237854246288</v>
      </c>
      <c r="N3">
        <v>102.94565691638438</v>
      </c>
      <c r="O3">
        <v>79.177520651946168</v>
      </c>
      <c r="P3">
        <v>55.769046072366997</v>
      </c>
      <c r="Q3">
        <v>76.965010722962717</v>
      </c>
      <c r="R3">
        <v>150.13462312138398</v>
      </c>
      <c r="S3">
        <v>67.701340339174422</v>
      </c>
      <c r="T3">
        <v>48.797898552172505</v>
      </c>
      <c r="U3">
        <v>94.557290109148553</v>
      </c>
      <c r="V3">
        <v>114.55582680900116</v>
      </c>
      <c r="W3">
        <v>69.104962982455703</v>
      </c>
      <c r="X3">
        <v>40.648325434870031</v>
      </c>
      <c r="Y3">
        <v>63.837349647802547</v>
      </c>
      <c r="Z3">
        <v>104.50813310626303</v>
      </c>
      <c r="AA3">
        <v>104.09839485600739</v>
      </c>
      <c r="AB3">
        <v>66.741568235818775</v>
      </c>
      <c r="AC3">
        <v>67.843130078697001</v>
      </c>
      <c r="AD3">
        <v>46.277194200171159</v>
      </c>
      <c r="AE3">
        <v>66.384492556746579</v>
      </c>
      <c r="AF3">
        <v>95.46407016502846</v>
      </c>
      <c r="AG3">
        <v>113.35504662853437</v>
      </c>
      <c r="AH3">
        <v>70.490778581443564</v>
      </c>
      <c r="AI3">
        <v>102.0712651463167</v>
      </c>
      <c r="AJ3">
        <v>111.66352300320298</v>
      </c>
      <c r="AK3">
        <v>141.53052596471491</v>
      </c>
      <c r="AL3">
        <v>131.04657500126569</v>
      </c>
      <c r="AM3">
        <v>98.064718491485706</v>
      </c>
      <c r="AN3">
        <v>73.56107620778188</v>
      </c>
      <c r="AO3">
        <v>79.509709377548006</v>
      </c>
      <c r="AP3">
        <v>127.06757409696588</v>
      </c>
      <c r="AQ3">
        <v>147.09853739382854</v>
      </c>
      <c r="AR3">
        <v>111.37132350486841</v>
      </c>
      <c r="AS3">
        <v>178.85326328195148</v>
      </c>
      <c r="AT3">
        <v>86.553429797925546</v>
      </c>
      <c r="AU3">
        <v>88.604251151745245</v>
      </c>
      <c r="AV3">
        <v>99.177949924922487</v>
      </c>
      <c r="AW3">
        <v>129.07413069395122</v>
      </c>
      <c r="AX3">
        <v>79.423256330748075</v>
      </c>
      <c r="AY3">
        <v>75.968429221678534</v>
      </c>
      <c r="AZ3">
        <v>107.62200588789251</v>
      </c>
      <c r="BA3">
        <v>110.63204000159368</v>
      </c>
      <c r="BB3">
        <v>112.46362936258876</v>
      </c>
      <c r="BC3">
        <v>106.33388384085825</v>
      </c>
      <c r="BD3">
        <v>4.1605312640569797E-3</v>
      </c>
      <c r="BE3">
        <v>0.16842382153895699</v>
      </c>
      <c r="BF3">
        <v>1.7812796786103799E-2</v>
      </c>
      <c r="BG3" s="1">
        <v>1.1661116194912E-7</v>
      </c>
      <c r="BI3">
        <v>0.47468283730852001</v>
      </c>
      <c r="BJ3">
        <f>AVERAGE(AF3,AH3)</f>
        <v>82.977424373236005</v>
      </c>
      <c r="BK3">
        <f>AVERAGE(AG3,AI3)</f>
        <v>107.71315588742553</v>
      </c>
    </row>
    <row r="4" spans="1:63" x14ac:dyDescent="0.25">
      <c r="A4" s="2">
        <v>0.25</v>
      </c>
      <c r="B4">
        <v>282.36651590407121</v>
      </c>
      <c r="C4">
        <v>300.07631105545858</v>
      </c>
      <c r="D4">
        <v>164.68103210033979</v>
      </c>
      <c r="E4">
        <v>198.09846393152731</v>
      </c>
      <c r="F4" s="3">
        <v>293.63899925606046</v>
      </c>
      <c r="G4" s="3">
        <v>261.57998127021625</v>
      </c>
      <c r="H4">
        <v>152.27755225465802</v>
      </c>
      <c r="I4">
        <v>155.6948497152984</v>
      </c>
      <c r="J4">
        <v>220.61556338747758</v>
      </c>
      <c r="K4">
        <v>226.50966439965532</v>
      </c>
      <c r="L4">
        <v>178.62152651447704</v>
      </c>
      <c r="M4">
        <v>174.24689354260053</v>
      </c>
      <c r="N4">
        <v>207.35345299811124</v>
      </c>
      <c r="O4">
        <v>192.32116609629102</v>
      </c>
      <c r="P4">
        <v>220.00518939934688</v>
      </c>
      <c r="Q4">
        <v>284.33923605200306</v>
      </c>
      <c r="R4">
        <v>240.17493117565985</v>
      </c>
      <c r="S4">
        <v>268.04781335468158</v>
      </c>
      <c r="T4">
        <v>199.15260417495091</v>
      </c>
      <c r="U4">
        <v>232.30536693385636</v>
      </c>
      <c r="V4">
        <v>272.66811304520638</v>
      </c>
      <c r="W4">
        <v>243.57468210814508</v>
      </c>
      <c r="X4">
        <v>139.64101773632999</v>
      </c>
      <c r="Y4">
        <v>153.19184130511937</v>
      </c>
      <c r="Z4">
        <v>202.96757185884073</v>
      </c>
      <c r="AA4">
        <v>238.94416099030295</v>
      </c>
      <c r="AB4">
        <v>206.59346612406139</v>
      </c>
      <c r="AC4">
        <v>218.54472060218731</v>
      </c>
      <c r="AD4">
        <v>143.92545082635499</v>
      </c>
      <c r="AE4">
        <v>189.68495731692198</v>
      </c>
      <c r="AF4">
        <v>258.48736145341587</v>
      </c>
      <c r="AG4">
        <v>238.28179104581392</v>
      </c>
      <c r="AH4">
        <v>210.17101165886433</v>
      </c>
      <c r="AI4">
        <v>217.1209539316051</v>
      </c>
      <c r="AJ4">
        <v>301.79390928136189</v>
      </c>
      <c r="AK4">
        <v>318.28930079068442</v>
      </c>
      <c r="AL4">
        <v>312.43764858461049</v>
      </c>
      <c r="AM4">
        <v>223.39130154575528</v>
      </c>
      <c r="AN4">
        <v>312.84607659193415</v>
      </c>
      <c r="AO4">
        <v>313.75975266324576</v>
      </c>
      <c r="AP4">
        <v>342.36638620871815</v>
      </c>
      <c r="AQ4">
        <v>362.87296002769074</v>
      </c>
      <c r="AR4">
        <v>248.73389774244521</v>
      </c>
      <c r="AS4">
        <v>370.15763488950341</v>
      </c>
      <c r="AT4">
        <v>294.30030047643567</v>
      </c>
      <c r="AU4">
        <v>368.23493384017218</v>
      </c>
      <c r="AV4">
        <v>301.60808465218514</v>
      </c>
      <c r="AW4">
        <v>358.20166047192674</v>
      </c>
      <c r="AX4">
        <v>176.34112148244583</v>
      </c>
      <c r="AY4">
        <v>309.44937523071769</v>
      </c>
      <c r="AZ4">
        <v>381.4264903294299</v>
      </c>
      <c r="BA4">
        <v>291.21701535436728</v>
      </c>
      <c r="BB4">
        <v>291.57796812655965</v>
      </c>
      <c r="BC4">
        <v>251.43548074810988</v>
      </c>
      <c r="BD4">
        <v>102.242325707756</v>
      </c>
      <c r="BE4">
        <v>185.27883212735301</v>
      </c>
      <c r="BF4">
        <v>256.42058323686899</v>
      </c>
      <c r="BG4">
        <v>123.09847572982299</v>
      </c>
      <c r="BI4">
        <v>1120.69102384606</v>
      </c>
      <c r="BJ4">
        <f t="shared" ref="BJ4:BJ67" si="0">AVERAGE(AF4,AH4)</f>
        <v>234.32918655614009</v>
      </c>
      <c r="BK4">
        <f t="shared" ref="BK4:BK67" si="1">AVERAGE(AG4,AI4)</f>
        <v>227.70137248870952</v>
      </c>
    </row>
    <row r="5" spans="1:63" x14ac:dyDescent="0.25">
      <c r="A5" s="2">
        <v>0.41666666666666669</v>
      </c>
      <c r="B5">
        <v>275.58399356154149</v>
      </c>
      <c r="C5">
        <v>318.92437783854098</v>
      </c>
      <c r="D5">
        <v>212.08166766790697</v>
      </c>
      <c r="E5">
        <v>213.77578879238374</v>
      </c>
      <c r="F5" s="3">
        <v>327.79431956189325</v>
      </c>
      <c r="G5" s="3">
        <v>276.21351026573183</v>
      </c>
      <c r="H5">
        <v>116.6561768781016</v>
      </c>
      <c r="I5">
        <v>200.78619360841276</v>
      </c>
      <c r="J5">
        <v>308.10805425574517</v>
      </c>
      <c r="K5">
        <v>313.48823354896774</v>
      </c>
      <c r="L5">
        <v>152.71757933713877</v>
      </c>
      <c r="M5">
        <v>225.69694599426842</v>
      </c>
      <c r="N5">
        <v>239.8855896926093</v>
      </c>
      <c r="O5">
        <v>278.49837227896086</v>
      </c>
      <c r="P5">
        <v>203.70953714589444</v>
      </c>
      <c r="Q5">
        <v>290.06200939189046</v>
      </c>
      <c r="R5">
        <v>337.142118162175</v>
      </c>
      <c r="S5">
        <v>304.01528442129495</v>
      </c>
      <c r="T5">
        <v>240.03229092756746</v>
      </c>
      <c r="U5">
        <v>274.74212799759533</v>
      </c>
      <c r="V5">
        <v>292.96538513357564</v>
      </c>
      <c r="W5">
        <v>279.58451003398977</v>
      </c>
      <c r="X5">
        <v>156.77568520068351</v>
      </c>
      <c r="Y5">
        <v>184.86025972899137</v>
      </c>
      <c r="Z5">
        <v>236.10128629067427</v>
      </c>
      <c r="AA5">
        <v>253.61151075545774</v>
      </c>
      <c r="AB5">
        <v>198.53714245987877</v>
      </c>
      <c r="AC5">
        <v>261.47839321348232</v>
      </c>
      <c r="AD5">
        <v>156.143519803787</v>
      </c>
      <c r="AE5">
        <v>175.17033130686821</v>
      </c>
      <c r="AF5">
        <v>299.06452767126632</v>
      </c>
      <c r="AG5">
        <v>381.63416766528655</v>
      </c>
      <c r="AH5">
        <v>269.84718299913004</v>
      </c>
      <c r="AI5">
        <v>276.61744575866965</v>
      </c>
      <c r="AJ5">
        <v>328.60540273851683</v>
      </c>
      <c r="AK5">
        <v>318.80297731797873</v>
      </c>
      <c r="AL5">
        <v>225.53184006034647</v>
      </c>
      <c r="AM5">
        <v>249.85696749123264</v>
      </c>
      <c r="AN5">
        <v>370.9704145928053</v>
      </c>
      <c r="AO5">
        <v>410.2487392907446</v>
      </c>
      <c r="AP5">
        <v>476.15858676754249</v>
      </c>
      <c r="AQ5">
        <v>388.99249197191375</v>
      </c>
      <c r="AR5">
        <v>391.76622262347723</v>
      </c>
      <c r="AS5">
        <v>340.64339376629943</v>
      </c>
      <c r="AT5">
        <v>318.29371424056029</v>
      </c>
      <c r="AU5">
        <v>397.7624153130057</v>
      </c>
      <c r="AV5">
        <v>377.47344909211193</v>
      </c>
      <c r="AW5">
        <v>401.30681400029852</v>
      </c>
      <c r="AX5">
        <v>323.66675232669081</v>
      </c>
      <c r="AY5">
        <v>392.21516855258312</v>
      </c>
      <c r="AZ5">
        <v>486.02675420186597</v>
      </c>
      <c r="BA5">
        <v>360.65685650844313</v>
      </c>
      <c r="BB5">
        <v>332.81433212180042</v>
      </c>
      <c r="BC5">
        <v>271.40053346192093</v>
      </c>
      <c r="BD5">
        <v>226.39331408741501</v>
      </c>
      <c r="BE5">
        <v>323.595484971053</v>
      </c>
      <c r="BF5">
        <v>272.26551826178002</v>
      </c>
      <c r="BG5">
        <v>289.43832379805099</v>
      </c>
      <c r="BI5">
        <v>306.48805309477302</v>
      </c>
      <c r="BJ5">
        <f t="shared" si="0"/>
        <v>284.45585533519818</v>
      </c>
      <c r="BK5">
        <f t="shared" si="1"/>
        <v>329.1258067119781</v>
      </c>
    </row>
    <row r="6" spans="1:63" x14ac:dyDescent="0.25">
      <c r="A6" s="2">
        <v>0.58333333333333337</v>
      </c>
      <c r="B6">
        <v>391.11278685009205</v>
      </c>
      <c r="C6">
        <v>254.13104123363075</v>
      </c>
      <c r="D6">
        <v>214.82700206036853</v>
      </c>
      <c r="E6">
        <v>250.46403139195593</v>
      </c>
      <c r="F6" s="3">
        <v>307.9053194858522</v>
      </c>
      <c r="G6" s="3">
        <v>349.49378003761609</v>
      </c>
      <c r="H6">
        <v>120.36536734750268</v>
      </c>
      <c r="I6">
        <v>239.99157378756055</v>
      </c>
      <c r="J6">
        <v>248.19977836051436</v>
      </c>
      <c r="K6">
        <v>298.06831395747145</v>
      </c>
      <c r="L6">
        <v>192.55967628336765</v>
      </c>
      <c r="M6">
        <v>270.61935283377619</v>
      </c>
      <c r="N6">
        <v>228.50708760731311</v>
      </c>
      <c r="O6">
        <v>191.46022155631545</v>
      </c>
      <c r="P6">
        <v>244.92190300743138</v>
      </c>
      <c r="Q6">
        <v>252.32561842008099</v>
      </c>
      <c r="R6">
        <v>446.52518249767166</v>
      </c>
      <c r="S6">
        <v>376.61282636619092</v>
      </c>
      <c r="T6">
        <v>218.94988449553887</v>
      </c>
      <c r="U6">
        <v>274.93791353795081</v>
      </c>
      <c r="V6">
        <v>408.31500461672266</v>
      </c>
      <c r="W6">
        <v>264.36503462438571</v>
      </c>
      <c r="X6">
        <v>243.24865382299592</v>
      </c>
      <c r="Y6">
        <v>182.76220066946243</v>
      </c>
      <c r="Z6">
        <v>228.16671561006495</v>
      </c>
      <c r="AA6">
        <v>277.93958048626149</v>
      </c>
      <c r="AB6">
        <v>269.42434998179431</v>
      </c>
      <c r="AC6">
        <v>286.98893037266055</v>
      </c>
      <c r="AD6">
        <v>152.54655815442325</v>
      </c>
      <c r="AE6">
        <v>192.75474157322225</v>
      </c>
      <c r="AF6">
        <v>344.17706531847557</v>
      </c>
      <c r="AG6">
        <v>342.51420613062447</v>
      </c>
      <c r="AH6">
        <v>247.29448477907184</v>
      </c>
      <c r="AI6">
        <v>349.80871930778693</v>
      </c>
      <c r="AJ6">
        <v>346.70548171440174</v>
      </c>
      <c r="AK6">
        <v>325.0420323465467</v>
      </c>
      <c r="AL6">
        <v>355.80043724952458</v>
      </c>
      <c r="AM6">
        <v>231.77313246280983</v>
      </c>
      <c r="AN6">
        <v>404.34936665788234</v>
      </c>
      <c r="AO6">
        <v>567.1670494150427</v>
      </c>
      <c r="AP6">
        <v>430.35375046886907</v>
      </c>
      <c r="AQ6">
        <v>457.42241932820394</v>
      </c>
      <c r="AR6">
        <v>359.7106925422064</v>
      </c>
      <c r="AS6">
        <v>416.46119102422347</v>
      </c>
      <c r="AT6">
        <v>411.15141238632305</v>
      </c>
      <c r="AU6">
        <v>526.97388398540727</v>
      </c>
      <c r="AV6">
        <v>369.13107870780834</v>
      </c>
      <c r="AW6">
        <v>376.03288679283293</v>
      </c>
      <c r="AX6">
        <v>298.68736160056841</v>
      </c>
      <c r="AY6">
        <v>364.49422858024661</v>
      </c>
      <c r="AZ6">
        <v>515.61550294069309</v>
      </c>
      <c r="BA6">
        <v>356.80446644747605</v>
      </c>
      <c r="BB6">
        <v>345.36673525185705</v>
      </c>
      <c r="BC6">
        <v>314.322835309992</v>
      </c>
      <c r="BD6">
        <v>226.18996363597401</v>
      </c>
      <c r="BE6">
        <v>372.69763449182</v>
      </c>
      <c r="BF6">
        <v>304.06227885095899</v>
      </c>
      <c r="BG6">
        <v>259.740093073232</v>
      </c>
      <c r="BI6">
        <v>230.32454307711799</v>
      </c>
      <c r="BJ6">
        <f t="shared" si="0"/>
        <v>295.73577504877369</v>
      </c>
      <c r="BK6">
        <f t="shared" si="1"/>
        <v>346.1614627192057</v>
      </c>
    </row>
    <row r="7" spans="1:63" x14ac:dyDescent="0.25">
      <c r="A7" s="2">
        <v>0.75</v>
      </c>
      <c r="B7">
        <v>373.40951992664708</v>
      </c>
      <c r="C7">
        <v>377.86002439275478</v>
      </c>
      <c r="D7">
        <v>209.57743329942952</v>
      </c>
      <c r="E7">
        <v>254.8847910448344</v>
      </c>
      <c r="F7" s="3">
        <v>321.79606343744814</v>
      </c>
      <c r="G7" s="3">
        <v>343.84378555295251</v>
      </c>
      <c r="H7">
        <v>131.05895718008662</v>
      </c>
      <c r="I7">
        <v>269.67625376328789</v>
      </c>
      <c r="J7">
        <v>310.44687620072591</v>
      </c>
      <c r="K7">
        <v>347.85276413959434</v>
      </c>
      <c r="L7">
        <v>183.94122009012085</v>
      </c>
      <c r="M7">
        <v>278.53806267889195</v>
      </c>
      <c r="N7">
        <v>412.60120002180207</v>
      </c>
      <c r="O7">
        <v>257.14315947644087</v>
      </c>
      <c r="P7">
        <v>278.23083752915483</v>
      </c>
      <c r="Q7">
        <v>257.49504015722067</v>
      </c>
      <c r="R7">
        <v>368.61467442329786</v>
      </c>
      <c r="S7">
        <v>301.45928396364025</v>
      </c>
      <c r="T7">
        <v>279.94187687815742</v>
      </c>
      <c r="U7">
        <v>324.48057409454714</v>
      </c>
      <c r="V7">
        <v>413.14028453484457</v>
      </c>
      <c r="W7">
        <v>269.29491943437301</v>
      </c>
      <c r="X7">
        <v>134.66240108395547</v>
      </c>
      <c r="Y7">
        <v>225.66269578428887</v>
      </c>
      <c r="Z7">
        <v>302.29707321624193</v>
      </c>
      <c r="AA7">
        <v>305.42394115584199</v>
      </c>
      <c r="AB7">
        <v>251.35698876801467</v>
      </c>
      <c r="AC7">
        <v>276.51032765229149</v>
      </c>
      <c r="AD7">
        <v>166.54554610390369</v>
      </c>
      <c r="AE7">
        <v>187.49515060318859</v>
      </c>
      <c r="AF7">
        <v>336.85579560143577</v>
      </c>
      <c r="AG7">
        <v>371.87860450072912</v>
      </c>
      <c r="AH7">
        <v>276.00541672683482</v>
      </c>
      <c r="AI7">
        <v>370.46593275275347</v>
      </c>
      <c r="AJ7">
        <v>382.26247129354095</v>
      </c>
      <c r="AK7">
        <v>388.69418566880182</v>
      </c>
      <c r="AL7">
        <v>289.87980133969586</v>
      </c>
      <c r="AM7">
        <v>329.18929602738933</v>
      </c>
      <c r="AN7">
        <v>427.0345603211083</v>
      </c>
      <c r="AO7">
        <v>480.27161556288337</v>
      </c>
      <c r="AP7">
        <v>380.66087937168351</v>
      </c>
      <c r="AQ7">
        <v>506.07825230023661</v>
      </c>
      <c r="AR7">
        <v>359.1912233619484</v>
      </c>
      <c r="AS7">
        <v>555.09804164229513</v>
      </c>
      <c r="AT7">
        <v>350.37253752951273</v>
      </c>
      <c r="AU7">
        <v>738.7014795720753</v>
      </c>
      <c r="AV7">
        <v>388.26320002877617</v>
      </c>
      <c r="AW7">
        <v>519.83954226001276</v>
      </c>
      <c r="AX7">
        <v>272.30970413648333</v>
      </c>
      <c r="AY7">
        <v>438.09757736262719</v>
      </c>
      <c r="AZ7">
        <v>369.87152687146653</v>
      </c>
      <c r="BA7">
        <v>397.6708668770259</v>
      </c>
      <c r="BB7">
        <v>444.00360081926272</v>
      </c>
      <c r="BC7">
        <v>371.62694591089542</v>
      </c>
      <c r="BD7">
        <v>388.815959627523</v>
      </c>
      <c r="BE7">
        <v>278.96490096242798</v>
      </c>
      <c r="BF7">
        <v>273.47532324328301</v>
      </c>
      <c r="BG7">
        <v>351.56863239964002</v>
      </c>
      <c r="BI7">
        <v>222.91098297534299</v>
      </c>
      <c r="BJ7">
        <f t="shared" si="0"/>
        <v>306.43060616413527</v>
      </c>
      <c r="BK7">
        <f t="shared" si="1"/>
        <v>371.1722686267413</v>
      </c>
    </row>
    <row r="8" spans="1:63" x14ac:dyDescent="0.25">
      <c r="A8" s="2">
        <v>0.91666666666666663</v>
      </c>
      <c r="B8">
        <v>297.32483154702328</v>
      </c>
      <c r="C8">
        <v>311.28092628051542</v>
      </c>
      <c r="D8">
        <v>243.77544810409086</v>
      </c>
      <c r="E8">
        <v>283.02559108563162</v>
      </c>
      <c r="F8" s="3">
        <v>345.66963448131838</v>
      </c>
      <c r="G8" s="3">
        <v>376.19941742918229</v>
      </c>
      <c r="H8">
        <v>220.39145821041487</v>
      </c>
      <c r="I8">
        <v>204.71781122445569</v>
      </c>
      <c r="J8">
        <v>404.43309960970549</v>
      </c>
      <c r="K8">
        <v>339.6423988151389</v>
      </c>
      <c r="L8">
        <v>201.74023435672117</v>
      </c>
      <c r="M8">
        <v>206.58969630229171</v>
      </c>
      <c r="N8">
        <v>271.09202105596853</v>
      </c>
      <c r="O8">
        <v>313.42301256745861</v>
      </c>
      <c r="P8">
        <v>340.54620592214337</v>
      </c>
      <c r="Q8">
        <v>307.04263519597009</v>
      </c>
      <c r="R8">
        <v>422.73929282461529</v>
      </c>
      <c r="S8">
        <v>363.48272103667171</v>
      </c>
      <c r="T8">
        <v>334.90266013733083</v>
      </c>
      <c r="U8">
        <v>287.1810686870773</v>
      </c>
      <c r="V8">
        <v>408.47486957891664</v>
      </c>
      <c r="W8">
        <v>393.07101004113758</v>
      </c>
      <c r="X8">
        <v>306.37724632916985</v>
      </c>
      <c r="Y8">
        <v>248.54048749629385</v>
      </c>
      <c r="Z8">
        <v>331.46783147301494</v>
      </c>
      <c r="AA8">
        <v>328.53864930913443</v>
      </c>
      <c r="AB8">
        <v>309.22658795882592</v>
      </c>
      <c r="AC8">
        <v>295.64821097726542</v>
      </c>
      <c r="AD8">
        <v>265.47081836115655</v>
      </c>
      <c r="AE8">
        <v>232.16995983972842</v>
      </c>
      <c r="AF8">
        <v>408.93935452946249</v>
      </c>
      <c r="AG8">
        <v>393.74654371286238</v>
      </c>
      <c r="AH8">
        <v>281.46758198130487</v>
      </c>
      <c r="AI8">
        <v>357.11451130130081</v>
      </c>
      <c r="AJ8">
        <v>317.82944383271683</v>
      </c>
      <c r="AK8">
        <v>374.43390003236163</v>
      </c>
      <c r="AL8">
        <v>299.19916854145714</v>
      </c>
      <c r="AM8">
        <v>259.44725615260097</v>
      </c>
      <c r="AN8">
        <v>425.75383233506579</v>
      </c>
      <c r="AO8">
        <v>383.96318194387504</v>
      </c>
      <c r="AP8">
        <v>440.52105172815658</v>
      </c>
      <c r="AQ8">
        <v>452.9416030431525</v>
      </c>
      <c r="AR8">
        <v>339.80496088559062</v>
      </c>
      <c r="AS8">
        <v>417.99887986974358</v>
      </c>
      <c r="AT8">
        <v>473.17564633224913</v>
      </c>
      <c r="AU8">
        <v>515.51889742673018</v>
      </c>
      <c r="AV8">
        <v>431.08923350141669</v>
      </c>
      <c r="AW8">
        <v>471.67197782952735</v>
      </c>
      <c r="AX8">
        <v>241.51847420004898</v>
      </c>
      <c r="AY8">
        <v>433.13744203161116</v>
      </c>
      <c r="AZ8">
        <v>507.96564575055606</v>
      </c>
      <c r="BA8">
        <v>372.26744782422486</v>
      </c>
      <c r="BB8">
        <v>386.01562003020143</v>
      </c>
      <c r="BC8">
        <v>355.24103247767647</v>
      </c>
      <c r="BD8">
        <v>282.41817538461697</v>
      </c>
      <c r="BE8">
        <v>361.23251561815999</v>
      </c>
      <c r="BF8">
        <v>251.57361930928101</v>
      </c>
      <c r="BG8">
        <v>287.589127474647</v>
      </c>
      <c r="BI8">
        <v>144.46277701449199</v>
      </c>
      <c r="BJ8">
        <f t="shared" si="0"/>
        <v>345.20346825538365</v>
      </c>
      <c r="BK8">
        <f t="shared" si="1"/>
        <v>375.43052750708159</v>
      </c>
    </row>
    <row r="9" spans="1:63" x14ac:dyDescent="0.25">
      <c r="A9" s="2">
        <v>1.1666666666666667</v>
      </c>
      <c r="B9">
        <v>275.41999099008808</v>
      </c>
      <c r="C9">
        <v>351.11482463062003</v>
      </c>
      <c r="D9">
        <v>250.38743964722383</v>
      </c>
      <c r="E9">
        <v>280.37172850675614</v>
      </c>
      <c r="F9" s="3">
        <v>388.054355214179</v>
      </c>
      <c r="G9" s="3">
        <v>395.28917579669405</v>
      </c>
      <c r="H9">
        <v>192.84438977383903</v>
      </c>
      <c r="I9">
        <v>269.80047398793681</v>
      </c>
      <c r="J9">
        <v>412.57239000177509</v>
      </c>
      <c r="K9">
        <v>377.34901432476062</v>
      </c>
      <c r="L9">
        <v>199.11562620775624</v>
      </c>
      <c r="M9">
        <v>259.39122985833535</v>
      </c>
      <c r="N9">
        <v>210.5327306549938</v>
      </c>
      <c r="O9">
        <v>283.9811029838973</v>
      </c>
      <c r="P9">
        <v>267.79557243465564</v>
      </c>
      <c r="Q9">
        <v>345.01228005864948</v>
      </c>
      <c r="R9">
        <v>401.3871142688854</v>
      </c>
      <c r="S9">
        <v>389.82862618081225</v>
      </c>
      <c r="T9">
        <v>304.05632337535536</v>
      </c>
      <c r="U9">
        <v>285.27289524358895</v>
      </c>
      <c r="V9">
        <v>317.41007414757496</v>
      </c>
      <c r="W9">
        <v>355.93884794148596</v>
      </c>
      <c r="X9">
        <v>277.40156868673108</v>
      </c>
      <c r="Y9">
        <v>252.24674332801627</v>
      </c>
      <c r="Z9">
        <v>306.76584446100571</v>
      </c>
      <c r="AA9">
        <v>351.39593686858785</v>
      </c>
      <c r="AB9">
        <v>303.30048943504374</v>
      </c>
      <c r="AC9">
        <v>296.23949066488893</v>
      </c>
      <c r="AD9">
        <v>237.19861091518126</v>
      </c>
      <c r="AE9">
        <v>225.44312665293202</v>
      </c>
      <c r="AF9">
        <v>402.94472493676483</v>
      </c>
      <c r="AG9">
        <v>388.29032435614243</v>
      </c>
      <c r="AH9">
        <v>382.37467712685969</v>
      </c>
      <c r="AI9">
        <v>422.71609156380617</v>
      </c>
      <c r="AJ9">
        <v>383.02989053977797</v>
      </c>
      <c r="AK9">
        <v>400.66189863709224</v>
      </c>
      <c r="AL9">
        <v>261.96617137170978</v>
      </c>
      <c r="AM9">
        <v>279.84597629021573</v>
      </c>
      <c r="AN9">
        <v>440.80955036487637</v>
      </c>
      <c r="AO9">
        <v>553.66606105110895</v>
      </c>
      <c r="AP9">
        <v>508.64890295956423</v>
      </c>
      <c r="AQ9">
        <v>460.19379001004108</v>
      </c>
      <c r="AR9">
        <v>433.75627513200567</v>
      </c>
      <c r="AS9">
        <v>381.33806808711256</v>
      </c>
      <c r="AT9">
        <v>427.17520838696515</v>
      </c>
      <c r="AU9">
        <v>548.7999260726715</v>
      </c>
      <c r="AV9">
        <v>491.86439983437231</v>
      </c>
      <c r="AW9">
        <v>475.8446494961172</v>
      </c>
      <c r="AX9">
        <v>345.33774133808515</v>
      </c>
      <c r="AY9">
        <v>537.68471385657062</v>
      </c>
      <c r="AZ9">
        <v>503.23317087567</v>
      </c>
      <c r="BA9">
        <v>405.28970732219801</v>
      </c>
      <c r="BB9">
        <v>368.73883335003279</v>
      </c>
      <c r="BC9">
        <v>430.54493866560279</v>
      </c>
      <c r="BD9">
        <v>314.96951903384598</v>
      </c>
      <c r="BE9">
        <v>327.958369648374</v>
      </c>
      <c r="BF9">
        <v>396.04393175728302</v>
      </c>
      <c r="BG9">
        <v>286.07587077293402</v>
      </c>
      <c r="BI9">
        <v>126.459022236519</v>
      </c>
      <c r="BJ9">
        <f t="shared" si="0"/>
        <v>392.65970103181223</v>
      </c>
      <c r="BK9">
        <f t="shared" si="1"/>
        <v>405.5032079599743</v>
      </c>
    </row>
    <row r="10" spans="1:63" x14ac:dyDescent="0.25">
      <c r="A10" s="2">
        <v>1.5</v>
      </c>
      <c r="B10">
        <v>304.83971072843713</v>
      </c>
      <c r="C10">
        <v>391.00165373028437</v>
      </c>
      <c r="D10">
        <v>227.42678847868302</v>
      </c>
      <c r="E10">
        <v>270.62713766897537</v>
      </c>
      <c r="F10" s="3">
        <v>454.7134219848258</v>
      </c>
      <c r="G10" s="3">
        <v>371.14495900459258</v>
      </c>
      <c r="H10">
        <v>242.7912641061049</v>
      </c>
      <c r="I10">
        <v>241.53194441685966</v>
      </c>
      <c r="J10">
        <v>366.91396377296377</v>
      </c>
      <c r="K10">
        <v>372.13755754244227</v>
      </c>
      <c r="L10">
        <v>197.20127699933764</v>
      </c>
      <c r="M10">
        <v>240.95788944333682</v>
      </c>
      <c r="N10">
        <v>272.38865585094175</v>
      </c>
      <c r="O10">
        <v>279.72773261227439</v>
      </c>
      <c r="P10">
        <v>293.19013393874548</v>
      </c>
      <c r="Q10">
        <v>320.9939180431391</v>
      </c>
      <c r="R10">
        <v>358.07455924527426</v>
      </c>
      <c r="S10">
        <v>329.33794347114684</v>
      </c>
      <c r="T10">
        <v>323.54673100921639</v>
      </c>
      <c r="U10">
        <v>319.89561265199256</v>
      </c>
      <c r="V10">
        <v>303.49912532844434</v>
      </c>
      <c r="W10">
        <v>312.65645149203118</v>
      </c>
      <c r="X10">
        <v>285.04354909479736</v>
      </c>
      <c r="Y10">
        <v>279.88116129339852</v>
      </c>
      <c r="Z10">
        <v>324.65735728126788</v>
      </c>
      <c r="AA10">
        <v>300.89506730546805</v>
      </c>
      <c r="AB10">
        <v>304.60662540683342</v>
      </c>
      <c r="AC10">
        <v>307.87732890386684</v>
      </c>
      <c r="AD10">
        <v>275.21231365423239</v>
      </c>
      <c r="AE10">
        <v>260.81790817987763</v>
      </c>
      <c r="AF10">
        <v>443.78890487214494</v>
      </c>
      <c r="AG10">
        <v>374.12158715568307</v>
      </c>
      <c r="AH10">
        <v>387.61175643762755</v>
      </c>
      <c r="AI10">
        <v>404.762974339018</v>
      </c>
      <c r="AJ10">
        <v>382.84198178149416</v>
      </c>
      <c r="AK10">
        <v>417.40689525609798</v>
      </c>
      <c r="AL10">
        <v>232.28432642454888</v>
      </c>
      <c r="AM10">
        <v>252.89332905940549</v>
      </c>
      <c r="AN10">
        <v>507.89270123176368</v>
      </c>
      <c r="AO10">
        <v>490.79711118819159</v>
      </c>
      <c r="AP10">
        <v>411.22129200936791</v>
      </c>
      <c r="AQ10">
        <v>517.58206264817238</v>
      </c>
      <c r="AR10">
        <v>386.81365758495701</v>
      </c>
      <c r="AS10">
        <v>345.88323148323997</v>
      </c>
      <c r="AT10">
        <v>561.73256016917367</v>
      </c>
      <c r="AU10">
        <v>532.31605857135946</v>
      </c>
      <c r="AV10">
        <v>442.24523947991719</v>
      </c>
      <c r="AW10">
        <v>468.37703100713031</v>
      </c>
      <c r="AX10">
        <v>272.66740811918424</v>
      </c>
      <c r="AY10">
        <v>519.40359148887649</v>
      </c>
      <c r="AZ10">
        <v>560.46277386094926</v>
      </c>
      <c r="BA10">
        <v>391.52731399995236</v>
      </c>
      <c r="BB10">
        <v>414.81344177240754</v>
      </c>
      <c r="BC10">
        <v>427.25615228365916</v>
      </c>
      <c r="BD10">
        <v>402.27221808878801</v>
      </c>
      <c r="BE10">
        <v>355.771151600873</v>
      </c>
      <c r="BF10">
        <v>398.12112276814997</v>
      </c>
      <c r="BG10">
        <v>459.05752800198798</v>
      </c>
      <c r="BI10">
        <v>107.36300765576</v>
      </c>
      <c r="BJ10">
        <f t="shared" si="0"/>
        <v>415.70033065488622</v>
      </c>
      <c r="BK10">
        <f t="shared" si="1"/>
        <v>389.44228074735054</v>
      </c>
    </row>
    <row r="11" spans="1:63" x14ac:dyDescent="0.25">
      <c r="A11" s="2">
        <v>1.8333333333333333</v>
      </c>
      <c r="B11">
        <v>367.73403792814509</v>
      </c>
      <c r="C11">
        <v>354.964364338542</v>
      </c>
      <c r="D11">
        <v>277.48340140319112</v>
      </c>
      <c r="E11">
        <v>297.97097286852897</v>
      </c>
      <c r="F11" s="3">
        <v>392.04056121318087</v>
      </c>
      <c r="G11" s="3">
        <v>382.93911210128715</v>
      </c>
      <c r="H11">
        <v>236.69743916253685</v>
      </c>
      <c r="I11">
        <v>279.8371800394205</v>
      </c>
      <c r="J11">
        <v>373.31276116789576</v>
      </c>
      <c r="K11">
        <v>356.96200208890122</v>
      </c>
      <c r="L11">
        <v>202.87560966193391</v>
      </c>
      <c r="M11">
        <v>259.61181040528919</v>
      </c>
      <c r="N11">
        <v>310.85312813206815</v>
      </c>
      <c r="O11">
        <v>285.98848710273478</v>
      </c>
      <c r="P11">
        <v>249.83358233667857</v>
      </c>
      <c r="Q11">
        <v>301.91203036347326</v>
      </c>
      <c r="R11">
        <v>402.46546718871514</v>
      </c>
      <c r="S11">
        <v>422.95218048324244</v>
      </c>
      <c r="T11">
        <v>331.81554389557783</v>
      </c>
      <c r="U11">
        <v>312.55546317714794</v>
      </c>
      <c r="V11">
        <v>352.96571517258485</v>
      </c>
      <c r="W11">
        <v>345.18823572351812</v>
      </c>
      <c r="X11">
        <v>305.462926629751</v>
      </c>
      <c r="Y11">
        <v>260.42860512201963</v>
      </c>
      <c r="Z11">
        <v>359.22723588698233</v>
      </c>
      <c r="AA11">
        <v>363.63605777092334</v>
      </c>
      <c r="AB11">
        <v>332.73243810742537</v>
      </c>
      <c r="AC11">
        <v>322.25999582750779</v>
      </c>
      <c r="AD11">
        <v>273.17860208092327</v>
      </c>
      <c r="AE11">
        <v>283.21831173023952</v>
      </c>
      <c r="AF11">
        <v>390.56833876949179</v>
      </c>
      <c r="AG11">
        <v>390.00151694993338</v>
      </c>
      <c r="AH11">
        <v>376.37370319996455</v>
      </c>
      <c r="AI11">
        <v>371.22829492100647</v>
      </c>
      <c r="AJ11">
        <v>384.16583285070516</v>
      </c>
      <c r="AK11">
        <v>374.17632619373438</v>
      </c>
      <c r="AL11">
        <v>229.40980667632684</v>
      </c>
      <c r="AM11">
        <v>248.51831297556043</v>
      </c>
      <c r="AN11">
        <v>554.46207577467146</v>
      </c>
      <c r="AO11">
        <v>425.03738230511135</v>
      </c>
      <c r="AP11">
        <v>489.81343289800509</v>
      </c>
      <c r="AQ11">
        <v>528.62623058084398</v>
      </c>
      <c r="AR11">
        <v>378.83551941129576</v>
      </c>
      <c r="AS11">
        <v>454.67927633620161</v>
      </c>
      <c r="AT11">
        <v>606.85812362331001</v>
      </c>
      <c r="AU11">
        <v>447.1533635300961</v>
      </c>
      <c r="AV11">
        <v>471.78688077110473</v>
      </c>
      <c r="AW11">
        <v>539.02523795864852</v>
      </c>
      <c r="AX11">
        <v>270.52519923641108</v>
      </c>
      <c r="AY11">
        <v>582.77950575740203</v>
      </c>
      <c r="AZ11">
        <v>492.22001968796422</v>
      </c>
      <c r="BA11">
        <v>356.46015605919212</v>
      </c>
      <c r="BB11">
        <v>459.7100575141996</v>
      </c>
      <c r="BC11">
        <v>430.0563636344807</v>
      </c>
      <c r="BD11">
        <v>365.61252517361498</v>
      </c>
      <c r="BE11">
        <v>406.13286635671801</v>
      </c>
      <c r="BF11">
        <v>386.9902652641</v>
      </c>
      <c r="BG11">
        <v>335.994683561952</v>
      </c>
      <c r="BI11">
        <v>91.101224120782305</v>
      </c>
      <c r="BJ11">
        <f t="shared" si="0"/>
        <v>383.47102098472817</v>
      </c>
      <c r="BK11">
        <f t="shared" si="1"/>
        <v>380.61490593546989</v>
      </c>
    </row>
    <row r="12" spans="1:63" x14ac:dyDescent="0.25">
      <c r="A12" s="2">
        <v>2.1666666666666665</v>
      </c>
      <c r="B12">
        <v>328.12317204159211</v>
      </c>
      <c r="C12">
        <v>346.33272909358067</v>
      </c>
      <c r="D12">
        <v>238.26510268846835</v>
      </c>
      <c r="E12">
        <v>284.01003559975521</v>
      </c>
      <c r="F12" s="3">
        <v>424.15449701076636</v>
      </c>
      <c r="G12" s="3">
        <v>379.01013219332918</v>
      </c>
      <c r="H12">
        <v>271.33945008967129</v>
      </c>
      <c r="I12">
        <v>280.74883327953916</v>
      </c>
      <c r="J12">
        <v>351.98065767931155</v>
      </c>
      <c r="K12">
        <v>380.77936824128562</v>
      </c>
      <c r="L12">
        <v>190.26276678773479</v>
      </c>
      <c r="M12">
        <v>254.47130595952768</v>
      </c>
      <c r="N12">
        <v>266.74118699957216</v>
      </c>
      <c r="O12">
        <v>277.21408901385104</v>
      </c>
      <c r="P12">
        <v>285.79631813936152</v>
      </c>
      <c r="Q12">
        <v>286.02964865262516</v>
      </c>
      <c r="R12">
        <v>411.70766031555206</v>
      </c>
      <c r="S12">
        <v>359.15732561497992</v>
      </c>
      <c r="T12">
        <v>340.14406095110309</v>
      </c>
      <c r="U12">
        <v>339.85393791963673</v>
      </c>
      <c r="V12">
        <v>363.08495886655078</v>
      </c>
      <c r="W12">
        <v>324.83827807724708</v>
      </c>
      <c r="X12">
        <v>304.58918615002938</v>
      </c>
      <c r="Y12">
        <v>279.84248230906343</v>
      </c>
      <c r="Z12">
        <v>339.50058608889765</v>
      </c>
      <c r="AA12">
        <v>337.44649295886796</v>
      </c>
      <c r="AB12">
        <v>334.56162918749772</v>
      </c>
      <c r="AC12">
        <v>332.88359876569564</v>
      </c>
      <c r="AD12">
        <v>326.24947867526447</v>
      </c>
      <c r="AE12">
        <v>249.32353771084422</v>
      </c>
      <c r="AF12">
        <v>409.89829911096649</v>
      </c>
      <c r="AG12">
        <v>410.04636422453183</v>
      </c>
      <c r="AH12">
        <v>378.11511566582578</v>
      </c>
      <c r="AI12">
        <v>417.1417511249748</v>
      </c>
      <c r="AJ12">
        <v>406.89871629176383</v>
      </c>
      <c r="AK12">
        <v>377.85576418766533</v>
      </c>
      <c r="AL12">
        <v>241.87833893425159</v>
      </c>
      <c r="AM12">
        <v>255.09510419103279</v>
      </c>
      <c r="AN12">
        <v>601.00852489738747</v>
      </c>
      <c r="AO12">
        <v>509.55473289776268</v>
      </c>
      <c r="AP12">
        <v>516.39870640003085</v>
      </c>
      <c r="AQ12">
        <v>489.64048083096895</v>
      </c>
      <c r="AR12">
        <v>440.01920569844748</v>
      </c>
      <c r="AS12">
        <v>413.94138698534852</v>
      </c>
      <c r="AT12">
        <v>632.59245946997703</v>
      </c>
      <c r="AU12">
        <v>495.38385027027931</v>
      </c>
      <c r="AV12">
        <v>473.85127195084647</v>
      </c>
      <c r="AW12">
        <v>514.54162476865508</v>
      </c>
      <c r="AX12">
        <v>343.6405553178609</v>
      </c>
      <c r="AY12">
        <v>578.83755944269058</v>
      </c>
      <c r="AZ12">
        <v>614.78719281605265</v>
      </c>
      <c r="BA12">
        <v>376.57607826617732</v>
      </c>
      <c r="BB12">
        <v>434.2027078465988</v>
      </c>
      <c r="BC12">
        <v>438.31374445970425</v>
      </c>
      <c r="BD12">
        <v>403.072471173059</v>
      </c>
      <c r="BE12">
        <v>404.51637414850001</v>
      </c>
      <c r="BF12">
        <v>408.34625846343101</v>
      </c>
      <c r="BG12">
        <v>355.57333265917202</v>
      </c>
      <c r="BI12">
        <v>79.098753079265094</v>
      </c>
      <c r="BJ12">
        <f t="shared" si="0"/>
        <v>394.00670738839614</v>
      </c>
      <c r="BK12">
        <f t="shared" si="1"/>
        <v>413.59405767475334</v>
      </c>
    </row>
    <row r="13" spans="1:63" x14ac:dyDescent="0.25">
      <c r="A13" s="2">
        <v>2.5</v>
      </c>
      <c r="B13">
        <v>328.52209887209744</v>
      </c>
      <c r="C13">
        <v>297.39704049083605</v>
      </c>
      <c r="D13">
        <v>212.27101692719256</v>
      </c>
      <c r="E13">
        <v>275.50694208244715</v>
      </c>
      <c r="F13" s="3">
        <v>405.51023654865872</v>
      </c>
      <c r="G13" s="3">
        <v>445.47722706864209</v>
      </c>
      <c r="H13">
        <v>248.15670125078211</v>
      </c>
      <c r="I13">
        <v>298.45185501132431</v>
      </c>
      <c r="J13">
        <v>391.22437970426114</v>
      </c>
      <c r="K13">
        <v>378.74516628465682</v>
      </c>
      <c r="L13">
        <v>203.28765424623981</v>
      </c>
      <c r="M13">
        <v>235.41733948012271</v>
      </c>
      <c r="N13">
        <v>348.70131117627028</v>
      </c>
      <c r="O13">
        <v>223.03560506976959</v>
      </c>
      <c r="P13">
        <v>282.41301037256204</v>
      </c>
      <c r="Q13">
        <v>321.83005225203658</v>
      </c>
      <c r="R13">
        <v>393.12743477185052</v>
      </c>
      <c r="S13">
        <v>399.51927485343543</v>
      </c>
      <c r="T13">
        <v>373.12169556699098</v>
      </c>
      <c r="U13">
        <v>325.42778012533745</v>
      </c>
      <c r="V13">
        <v>364.40274144218171</v>
      </c>
      <c r="W13">
        <v>337.97696511485913</v>
      </c>
      <c r="X13">
        <v>254.38193359952828</v>
      </c>
      <c r="Y13">
        <v>275.10069015110486</v>
      </c>
      <c r="Z13">
        <v>357.54178841747176</v>
      </c>
      <c r="AA13">
        <v>346.43206236475964</v>
      </c>
      <c r="AB13">
        <v>343.41543872520123</v>
      </c>
      <c r="AC13">
        <v>338.57026763367662</v>
      </c>
      <c r="AD13">
        <v>298.40441042515147</v>
      </c>
      <c r="AE13">
        <v>253.84493321559384</v>
      </c>
      <c r="AF13">
        <v>434.73026835162989</v>
      </c>
      <c r="AG13">
        <v>424.32617324688397</v>
      </c>
      <c r="AH13">
        <v>384.62921443878247</v>
      </c>
      <c r="AI13">
        <v>411.5930638635495</v>
      </c>
      <c r="AJ13">
        <v>376.08048462379315</v>
      </c>
      <c r="AK13">
        <v>345.97263449219685</v>
      </c>
      <c r="AL13">
        <v>236.43940558954725</v>
      </c>
      <c r="AM13">
        <v>257.17215339021271</v>
      </c>
      <c r="AN13">
        <v>487.17909370504162</v>
      </c>
      <c r="AO13">
        <v>597.80166317877649</v>
      </c>
      <c r="AP13">
        <v>551.50892612604468</v>
      </c>
      <c r="AQ13">
        <v>465.67645941706257</v>
      </c>
      <c r="AR13">
        <v>485.20698653625948</v>
      </c>
      <c r="AS13">
        <v>433.5548808324325</v>
      </c>
      <c r="AT13">
        <v>578.67364881810954</v>
      </c>
      <c r="AU13">
        <v>555.60184920528229</v>
      </c>
      <c r="AV13">
        <v>539.93158892912413</v>
      </c>
      <c r="AW13">
        <v>532.12346052258135</v>
      </c>
      <c r="AX13">
        <v>318.00279433620022</v>
      </c>
      <c r="AY13">
        <v>605.32635002658242</v>
      </c>
      <c r="AZ13">
        <v>595.87721513886856</v>
      </c>
      <c r="BA13">
        <v>357.92894604830678</v>
      </c>
      <c r="BB13">
        <v>465.28372367596728</v>
      </c>
      <c r="BC13">
        <v>441.00941221657627</v>
      </c>
      <c r="BD13">
        <v>421.360554876582</v>
      </c>
      <c r="BE13">
        <v>453.449867752518</v>
      </c>
      <c r="BF13">
        <v>386.25829031020697</v>
      </c>
      <c r="BG13">
        <v>458.42624028868602</v>
      </c>
      <c r="BI13">
        <v>67.679619717760104</v>
      </c>
      <c r="BJ13">
        <f t="shared" si="0"/>
        <v>409.67974139520618</v>
      </c>
      <c r="BK13">
        <f t="shared" si="1"/>
        <v>417.95961855521671</v>
      </c>
    </row>
    <row r="14" spans="1:63" x14ac:dyDescent="0.25">
      <c r="A14" s="2">
        <v>2.8333333333333335</v>
      </c>
      <c r="B14">
        <v>364.03406513270511</v>
      </c>
      <c r="C14">
        <v>327.77595000234805</v>
      </c>
      <c r="D14">
        <v>238.38388272316561</v>
      </c>
      <c r="E14">
        <v>274.95918391443939</v>
      </c>
      <c r="F14" s="3">
        <v>432.96221758140274</v>
      </c>
      <c r="G14" s="3">
        <v>433.49331417761198</v>
      </c>
      <c r="H14">
        <v>250.48617526373286</v>
      </c>
      <c r="I14">
        <v>276.58437553355327</v>
      </c>
      <c r="J14">
        <v>390.57026965381237</v>
      </c>
      <c r="K14">
        <v>372.91478445507244</v>
      </c>
      <c r="L14">
        <v>211.77510147075583</v>
      </c>
      <c r="M14">
        <v>248.70116465586119</v>
      </c>
      <c r="N14">
        <v>247.75431108808198</v>
      </c>
      <c r="O14">
        <v>279.17635786728351</v>
      </c>
      <c r="P14">
        <v>240.96308444162949</v>
      </c>
      <c r="Q14">
        <v>324.0964507105021</v>
      </c>
      <c r="R14">
        <v>395.27479267948013</v>
      </c>
      <c r="S14">
        <v>330.1120135411561</v>
      </c>
      <c r="T14">
        <v>336.82002826806172</v>
      </c>
      <c r="U14">
        <v>341.64331600394797</v>
      </c>
      <c r="V14">
        <v>351.84037740094544</v>
      </c>
      <c r="W14">
        <v>355.63502482602775</v>
      </c>
      <c r="X14">
        <v>381.29868417675624</v>
      </c>
      <c r="Y14">
        <v>314.26653317510898</v>
      </c>
      <c r="Z14">
        <v>350.58916436095205</v>
      </c>
      <c r="AA14">
        <v>344.52238712235555</v>
      </c>
      <c r="AB14">
        <v>346.99548215003819</v>
      </c>
      <c r="AC14">
        <v>373.31159650751135</v>
      </c>
      <c r="AD14">
        <v>288.70441382049842</v>
      </c>
      <c r="AE14">
        <v>284.23441661743522</v>
      </c>
      <c r="AF14">
        <v>414.65207501129777</v>
      </c>
      <c r="AG14">
        <v>403.64027237772132</v>
      </c>
      <c r="AH14">
        <v>329.18488257751255</v>
      </c>
      <c r="AI14">
        <v>398.45437682593757</v>
      </c>
      <c r="AJ14">
        <v>367.7721039333295</v>
      </c>
      <c r="AK14">
        <v>387.20872264682026</v>
      </c>
      <c r="AL14">
        <v>286.1701434736936</v>
      </c>
      <c r="AM14">
        <v>238.77255747739522</v>
      </c>
      <c r="AN14">
        <v>533.32379629316472</v>
      </c>
      <c r="AO14">
        <v>505.20414403302618</v>
      </c>
      <c r="AP14">
        <v>543.09437744688478</v>
      </c>
      <c r="AQ14">
        <v>538.82007383730559</v>
      </c>
      <c r="AR14">
        <v>480.88876297061728</v>
      </c>
      <c r="AS14">
        <v>437.79160882014605</v>
      </c>
      <c r="AT14">
        <v>542.69906719336166</v>
      </c>
      <c r="AU14">
        <v>574.06521027412839</v>
      </c>
      <c r="AV14">
        <v>546.67858912993881</v>
      </c>
      <c r="AW14">
        <v>456.24491703094003</v>
      </c>
      <c r="AX14">
        <v>246.77302341657833</v>
      </c>
      <c r="AY14">
        <v>529.21438407480503</v>
      </c>
      <c r="AZ14">
        <v>556.48331322228717</v>
      </c>
      <c r="BA14">
        <v>396.753451632902</v>
      </c>
      <c r="BB14">
        <v>407.37788209294098</v>
      </c>
      <c r="BC14">
        <v>453.22194905718328</v>
      </c>
      <c r="BD14">
        <v>375.58120521853999</v>
      </c>
      <c r="BE14">
        <v>398.79121473877098</v>
      </c>
      <c r="BF14">
        <v>478.97703396192401</v>
      </c>
      <c r="BG14">
        <v>523.078150048417</v>
      </c>
      <c r="BI14">
        <v>63.883514559998801</v>
      </c>
      <c r="BJ14">
        <f t="shared" si="0"/>
        <v>371.91847879440513</v>
      </c>
      <c r="BK14">
        <f t="shared" si="1"/>
        <v>401.04732460182947</v>
      </c>
    </row>
    <row r="15" spans="1:63" x14ac:dyDescent="0.25">
      <c r="A15" s="2">
        <v>3.5</v>
      </c>
      <c r="B15">
        <v>369.72769131403226</v>
      </c>
      <c r="C15">
        <v>359.78244175165781</v>
      </c>
      <c r="D15">
        <v>253.98501427573723</v>
      </c>
      <c r="E15">
        <v>309.34884665019672</v>
      </c>
      <c r="F15" s="3">
        <v>435.39879874191797</v>
      </c>
      <c r="G15" s="3">
        <v>431.21485014932574</v>
      </c>
      <c r="H15">
        <v>246.62514219675697</v>
      </c>
      <c r="I15">
        <v>298.19771385593435</v>
      </c>
      <c r="J15">
        <v>393.66182999439968</v>
      </c>
      <c r="K15">
        <v>368.26113869881391</v>
      </c>
      <c r="L15">
        <v>205.33115816146139</v>
      </c>
      <c r="M15">
        <v>276.18318068019408</v>
      </c>
      <c r="N15">
        <v>258.57780652692725</v>
      </c>
      <c r="O15">
        <v>279.26554633353896</v>
      </c>
      <c r="P15">
        <v>245.76628178589036</v>
      </c>
      <c r="Q15">
        <v>326.80517492325879</v>
      </c>
      <c r="R15">
        <v>494.17790574047837</v>
      </c>
      <c r="S15">
        <v>474.75857303900318</v>
      </c>
      <c r="T15">
        <v>356.18348792005764</v>
      </c>
      <c r="U15">
        <v>346.03099010723139</v>
      </c>
      <c r="V15">
        <v>324.01204348161434</v>
      </c>
      <c r="W15">
        <v>371.67595359389901</v>
      </c>
      <c r="X15">
        <v>293.69872273910028</v>
      </c>
      <c r="Y15">
        <v>296.66155745828848</v>
      </c>
      <c r="Z15">
        <v>346.08162218498069</v>
      </c>
      <c r="AA15">
        <v>343.45135930336272</v>
      </c>
      <c r="AB15">
        <v>311.44848413103614</v>
      </c>
      <c r="AC15">
        <v>348.15542259466821</v>
      </c>
      <c r="AD15">
        <v>302.47977165175524</v>
      </c>
      <c r="AE15">
        <v>273.54568464461164</v>
      </c>
      <c r="AF15">
        <v>417.32699342395847</v>
      </c>
      <c r="AG15">
        <v>429.4118160587642</v>
      </c>
      <c r="AH15">
        <v>349.43293244017576</v>
      </c>
      <c r="AI15">
        <v>401.40525845171055</v>
      </c>
      <c r="AJ15">
        <v>383.17896706894118</v>
      </c>
      <c r="AK15">
        <v>420.44037582226821</v>
      </c>
      <c r="AL15">
        <v>252.73102750509244</v>
      </c>
      <c r="AM15">
        <v>257.76830626207533</v>
      </c>
      <c r="AN15">
        <v>543.59885928693757</v>
      </c>
      <c r="AO15">
        <v>537.72559956584371</v>
      </c>
      <c r="AP15">
        <v>504.12110182270214</v>
      </c>
      <c r="AQ15">
        <v>546.92598751468404</v>
      </c>
      <c r="AR15">
        <v>413.4808863992738</v>
      </c>
      <c r="AS15">
        <v>416.80203808031263</v>
      </c>
      <c r="AT15">
        <v>548.41368791056095</v>
      </c>
      <c r="AU15">
        <v>587.73213209383619</v>
      </c>
      <c r="AV15">
        <v>526.67352420214388</v>
      </c>
      <c r="AW15">
        <v>496.98954915243871</v>
      </c>
      <c r="AX15">
        <v>297.8382322337003</v>
      </c>
      <c r="AY15">
        <v>542.29664638170402</v>
      </c>
      <c r="AZ15">
        <v>565.93600338906845</v>
      </c>
      <c r="BA15">
        <v>390.75410210075268</v>
      </c>
      <c r="BB15">
        <v>464.21373792152883</v>
      </c>
      <c r="BC15">
        <v>439.77631271045152</v>
      </c>
      <c r="BD15">
        <v>355.31428529289599</v>
      </c>
      <c r="BE15">
        <v>457.23970322738501</v>
      </c>
      <c r="BF15">
        <v>493.160052933668</v>
      </c>
      <c r="BG15">
        <v>414.251916233869</v>
      </c>
      <c r="BI15">
        <v>64.053928167641502</v>
      </c>
      <c r="BJ15">
        <f t="shared" si="0"/>
        <v>383.37996293206709</v>
      </c>
      <c r="BK15">
        <f t="shared" si="1"/>
        <v>415.40853725523738</v>
      </c>
    </row>
    <row r="16" spans="1:63" x14ac:dyDescent="0.25">
      <c r="A16" s="2">
        <v>4.5</v>
      </c>
      <c r="B16">
        <v>390.00375432382884</v>
      </c>
      <c r="C16">
        <v>404.73517573458804</v>
      </c>
      <c r="D16">
        <v>251.25678200154732</v>
      </c>
      <c r="E16">
        <v>331.33950428806315</v>
      </c>
      <c r="F16" s="3">
        <v>476.00681765989754</v>
      </c>
      <c r="G16" s="3">
        <v>423.7231373160908</v>
      </c>
      <c r="H16">
        <v>292.94175478736167</v>
      </c>
      <c r="I16">
        <v>299.14816867621801</v>
      </c>
      <c r="J16">
        <v>394.60131248790577</v>
      </c>
      <c r="K16">
        <v>408.16776702500852</v>
      </c>
      <c r="L16">
        <v>225.67687092712171</v>
      </c>
      <c r="M16">
        <v>277.15288304577234</v>
      </c>
      <c r="N16">
        <v>238.64809206108643</v>
      </c>
      <c r="O16">
        <v>313.59066236485177</v>
      </c>
      <c r="P16">
        <v>319.92197075542174</v>
      </c>
      <c r="Q16">
        <v>289.28116590227796</v>
      </c>
      <c r="R16">
        <v>451.21502467270909</v>
      </c>
      <c r="S16">
        <v>501.15461987757431</v>
      </c>
      <c r="T16">
        <v>336.73807295577166</v>
      </c>
      <c r="U16">
        <v>335.08106771879824</v>
      </c>
      <c r="V16">
        <v>336.21075764239953</v>
      </c>
      <c r="W16">
        <v>394.7557832335844</v>
      </c>
      <c r="X16">
        <v>319.9506581796187</v>
      </c>
      <c r="Y16">
        <v>287.84510899974828</v>
      </c>
      <c r="Z16">
        <v>369.99954756684355</v>
      </c>
      <c r="AA16">
        <v>346.0786492361056</v>
      </c>
      <c r="AB16">
        <v>358.37838236073247</v>
      </c>
      <c r="AC16">
        <v>353.34735599107461</v>
      </c>
      <c r="AD16">
        <v>311.67433629867543</v>
      </c>
      <c r="AE16">
        <v>280.64392189809882</v>
      </c>
      <c r="AF16">
        <v>451.4699014030777</v>
      </c>
      <c r="AG16">
        <v>460.06662748547359</v>
      </c>
      <c r="AH16">
        <v>349.47547319315203</v>
      </c>
      <c r="AI16">
        <v>420.38079424893527</v>
      </c>
      <c r="AJ16">
        <v>424.08763241084984</v>
      </c>
      <c r="AK16">
        <v>402.88575634258063</v>
      </c>
      <c r="AL16">
        <v>268.47076896784813</v>
      </c>
      <c r="AM16">
        <v>290.50215907020021</v>
      </c>
      <c r="AN16">
        <v>567.01355943600356</v>
      </c>
      <c r="AO16">
        <v>545.27155679013833</v>
      </c>
      <c r="AP16">
        <v>551.70201455814242</v>
      </c>
      <c r="AQ16">
        <v>548.80256188301428</v>
      </c>
      <c r="AR16">
        <v>466.90548261184387</v>
      </c>
      <c r="AS16">
        <v>444.46079131793005</v>
      </c>
      <c r="AT16">
        <v>600.41258656822731</v>
      </c>
      <c r="AU16">
        <v>591.88702736508969</v>
      </c>
      <c r="AV16">
        <v>520.14253785361893</v>
      </c>
      <c r="AW16">
        <v>534.66953071801402</v>
      </c>
      <c r="AX16">
        <v>298.25925696254626</v>
      </c>
      <c r="AY16">
        <v>570.93000581809542</v>
      </c>
      <c r="AZ16">
        <v>561.97560640195695</v>
      </c>
      <c r="BA16">
        <v>400.48082459632468</v>
      </c>
      <c r="BB16">
        <v>418.47271275232038</v>
      </c>
      <c r="BC16">
        <v>437.79810639913086</v>
      </c>
      <c r="BD16">
        <v>407.38136139258199</v>
      </c>
      <c r="BE16">
        <v>472.03225953448498</v>
      </c>
      <c r="BF16">
        <v>454.72315686975998</v>
      </c>
      <c r="BG16">
        <v>431.15618827164502</v>
      </c>
      <c r="BI16">
        <v>66.0714128974343</v>
      </c>
      <c r="BJ16">
        <f t="shared" si="0"/>
        <v>400.47268729811486</v>
      </c>
      <c r="BK16">
        <f t="shared" si="1"/>
        <v>440.22371086720443</v>
      </c>
    </row>
    <row r="17" spans="1:63" x14ac:dyDescent="0.25">
      <c r="A17" s="2">
        <v>5.5</v>
      </c>
      <c r="B17">
        <v>361.96976589983495</v>
      </c>
      <c r="C17">
        <v>365.49678662823885</v>
      </c>
      <c r="D17">
        <v>264.62953512740262</v>
      </c>
      <c r="E17">
        <v>306.20092287681138</v>
      </c>
      <c r="F17" s="3">
        <v>475.58969235425468</v>
      </c>
      <c r="G17" s="3">
        <v>447.46802178884047</v>
      </c>
      <c r="H17">
        <v>297.21985886766799</v>
      </c>
      <c r="I17">
        <v>306.8457769421027</v>
      </c>
      <c r="J17">
        <v>426.40873925840918</v>
      </c>
      <c r="K17">
        <v>424.59140932488049</v>
      </c>
      <c r="L17">
        <v>225.27769890495651</v>
      </c>
      <c r="M17">
        <v>282.34696186920172</v>
      </c>
      <c r="N17">
        <v>307.26588220222419</v>
      </c>
      <c r="O17">
        <v>287.04063516392279</v>
      </c>
      <c r="P17">
        <v>333.25334778868421</v>
      </c>
      <c r="Q17">
        <v>311.20378285454854</v>
      </c>
      <c r="R17">
        <v>484.64013406774365</v>
      </c>
      <c r="S17">
        <v>506.89268704724168</v>
      </c>
      <c r="T17">
        <v>354.17205813883413</v>
      </c>
      <c r="U17">
        <v>349.79296574364457</v>
      </c>
      <c r="V17">
        <v>345.28870300612408</v>
      </c>
      <c r="W17">
        <v>372.20976648625503</v>
      </c>
      <c r="X17">
        <v>379.79293154492552</v>
      </c>
      <c r="Y17">
        <v>326.34317253826822</v>
      </c>
      <c r="Z17">
        <v>394.92334108410512</v>
      </c>
      <c r="AA17">
        <v>385.488856398064</v>
      </c>
      <c r="AB17">
        <v>369.98008547884655</v>
      </c>
      <c r="AC17">
        <v>366.75008379734027</v>
      </c>
      <c r="AD17">
        <v>331.14040866030024</v>
      </c>
      <c r="AE17">
        <v>277.19134748740413</v>
      </c>
      <c r="AF17">
        <v>463.19760238537475</v>
      </c>
      <c r="AG17">
        <v>433.15212288224251</v>
      </c>
      <c r="AH17">
        <v>400.12891326658735</v>
      </c>
      <c r="AI17">
        <v>405.44617025011212</v>
      </c>
      <c r="AJ17">
        <v>385.25736482224949</v>
      </c>
      <c r="AK17">
        <v>412.59359908034872</v>
      </c>
      <c r="AL17">
        <v>247.75133813920692</v>
      </c>
      <c r="AM17">
        <v>266.3886320417277</v>
      </c>
      <c r="AN17">
        <v>600.04682190971073</v>
      </c>
      <c r="AO17">
        <v>563.15877875635363</v>
      </c>
      <c r="AP17">
        <v>564.93402767126838</v>
      </c>
      <c r="AQ17">
        <v>582.68210337054359</v>
      </c>
      <c r="AR17">
        <v>471.21101750909133</v>
      </c>
      <c r="AS17">
        <v>474.77515412499758</v>
      </c>
      <c r="AT17">
        <v>576.52203070539065</v>
      </c>
      <c r="AU17">
        <v>582.18712270730907</v>
      </c>
      <c r="AV17">
        <v>538.41851119645753</v>
      </c>
      <c r="AW17">
        <v>590.85991950215987</v>
      </c>
      <c r="AX17">
        <v>271.16082796550239</v>
      </c>
      <c r="AY17">
        <v>557.22201439536968</v>
      </c>
      <c r="AZ17">
        <v>572.97196196096502</v>
      </c>
      <c r="BA17">
        <v>422.87840844259796</v>
      </c>
      <c r="BB17">
        <v>494.86916232738798</v>
      </c>
      <c r="BC17">
        <v>441.44563882832995</v>
      </c>
      <c r="BD17">
        <v>499.52863074959998</v>
      </c>
      <c r="BE17">
        <v>544.89973381951302</v>
      </c>
      <c r="BF17">
        <v>496.67287859809198</v>
      </c>
      <c r="BG17">
        <v>438.12456265564299</v>
      </c>
      <c r="BI17">
        <v>67.005227095415805</v>
      </c>
      <c r="BJ17">
        <f t="shared" si="0"/>
        <v>431.66325782598108</v>
      </c>
      <c r="BK17">
        <f t="shared" si="1"/>
        <v>419.29914656617734</v>
      </c>
    </row>
    <row r="18" spans="1:63" x14ac:dyDescent="0.25">
      <c r="A18" s="2">
        <v>6.5</v>
      </c>
      <c r="B18">
        <v>413.9603893389833</v>
      </c>
      <c r="C18">
        <v>409.27808680748524</v>
      </c>
      <c r="D18">
        <v>287.38160481584094</v>
      </c>
      <c r="E18">
        <v>343.04758993757576</v>
      </c>
      <c r="F18" s="3">
        <v>466.98115705177281</v>
      </c>
      <c r="G18" s="3">
        <v>469.38417198409593</v>
      </c>
      <c r="H18">
        <v>294.56945962098837</v>
      </c>
      <c r="I18">
        <v>315.09475995297834</v>
      </c>
      <c r="J18">
        <v>436.5387713854069</v>
      </c>
      <c r="K18">
        <v>427.77568276183217</v>
      </c>
      <c r="L18">
        <v>234.91057429273829</v>
      </c>
      <c r="M18">
        <v>286.74330962744943</v>
      </c>
      <c r="N18">
        <v>302.4846448359944</v>
      </c>
      <c r="O18">
        <v>298.22508337496049</v>
      </c>
      <c r="P18">
        <v>320.69076920474555</v>
      </c>
      <c r="Q18">
        <v>332.79419575673876</v>
      </c>
      <c r="R18">
        <v>482.0248278773733</v>
      </c>
      <c r="S18">
        <v>473.36560857068446</v>
      </c>
      <c r="T18">
        <v>365.17062042278098</v>
      </c>
      <c r="U18">
        <v>369.72628146198889</v>
      </c>
      <c r="V18">
        <v>388.03590736013609</v>
      </c>
      <c r="W18">
        <v>382.33434309882136</v>
      </c>
      <c r="X18">
        <v>347.12855992339826</v>
      </c>
      <c r="Y18">
        <v>323.07630016091946</v>
      </c>
      <c r="Z18">
        <v>440.9251888814324</v>
      </c>
      <c r="AA18">
        <v>409.11932520776071</v>
      </c>
      <c r="AB18">
        <v>408.2657823910157</v>
      </c>
      <c r="AC18">
        <v>389.97718167769727</v>
      </c>
      <c r="AD18">
        <v>328.9426638665812</v>
      </c>
      <c r="AE18">
        <v>294.65343776447236</v>
      </c>
      <c r="AF18">
        <v>498.12907739138973</v>
      </c>
      <c r="AG18">
        <v>440.62344989508307</v>
      </c>
      <c r="AH18">
        <v>405.52080046156516</v>
      </c>
      <c r="AI18">
        <v>458.97276619316142</v>
      </c>
      <c r="AJ18">
        <v>396.9065125265364</v>
      </c>
      <c r="AK18">
        <v>424.14451687592504</v>
      </c>
      <c r="AL18">
        <v>292.8480915733154</v>
      </c>
      <c r="AM18">
        <v>271.84512723906499</v>
      </c>
      <c r="AN18">
        <v>613.19743139178047</v>
      </c>
      <c r="AO18">
        <v>602.09717586692921</v>
      </c>
      <c r="AP18">
        <v>534.21488408281687</v>
      </c>
      <c r="AQ18">
        <v>550.65786587485593</v>
      </c>
      <c r="AR18">
        <v>421.24546263724335</v>
      </c>
      <c r="AS18">
        <v>456.9056166072462</v>
      </c>
      <c r="AT18">
        <v>606.45558021582247</v>
      </c>
      <c r="AU18">
        <v>602.76415847951773</v>
      </c>
      <c r="AV18">
        <v>552.99711690524146</v>
      </c>
      <c r="AW18">
        <v>562.85474109819302</v>
      </c>
      <c r="AX18">
        <v>264.20078686127329</v>
      </c>
      <c r="AY18">
        <v>648.13056144149971</v>
      </c>
      <c r="AZ18">
        <v>594.75895727640523</v>
      </c>
      <c r="BA18">
        <v>424.43145241581408</v>
      </c>
      <c r="BB18">
        <v>453.09806597106666</v>
      </c>
      <c r="BC18">
        <v>456.28494456940354</v>
      </c>
      <c r="BD18">
        <v>472.64485000912703</v>
      </c>
      <c r="BE18">
        <v>499.57630951577698</v>
      </c>
      <c r="BF18">
        <v>493.58876844882099</v>
      </c>
      <c r="BG18">
        <v>544.61072271574005</v>
      </c>
      <c r="BI18">
        <v>71.292848807613794</v>
      </c>
      <c r="BJ18">
        <f t="shared" si="0"/>
        <v>451.82493892647744</v>
      </c>
      <c r="BK18">
        <f t="shared" si="1"/>
        <v>449.79810804412227</v>
      </c>
    </row>
    <row r="19" spans="1:63" x14ac:dyDescent="0.25">
      <c r="A19" s="2">
        <v>7.5</v>
      </c>
      <c r="B19">
        <v>416.50832912082143</v>
      </c>
      <c r="C19">
        <v>408.28640913939711</v>
      </c>
      <c r="D19">
        <v>275.54528392824989</v>
      </c>
      <c r="E19">
        <v>377.28143337352611</v>
      </c>
      <c r="F19" s="3">
        <v>503.01483964010595</v>
      </c>
      <c r="G19" s="3">
        <v>468.39834436527224</v>
      </c>
      <c r="H19">
        <v>302.45295381396386</v>
      </c>
      <c r="I19">
        <v>331.43577266349462</v>
      </c>
      <c r="J19">
        <v>439.55564021662519</v>
      </c>
      <c r="K19">
        <v>435.19640834588</v>
      </c>
      <c r="L19">
        <v>232.22875986464547</v>
      </c>
      <c r="M19">
        <v>311.14361895102343</v>
      </c>
      <c r="N19">
        <v>320.53780025798369</v>
      </c>
      <c r="O19">
        <v>279.6730242231796</v>
      </c>
      <c r="P19">
        <v>324.28625970414998</v>
      </c>
      <c r="Q19">
        <v>363.89093450129297</v>
      </c>
      <c r="R19">
        <v>501.43588536032951</v>
      </c>
      <c r="S19">
        <v>510.31237512656492</v>
      </c>
      <c r="T19">
        <v>381.94507068992084</v>
      </c>
      <c r="U19">
        <v>366.18130044450385</v>
      </c>
      <c r="V19">
        <v>384.79205234985153</v>
      </c>
      <c r="W19">
        <v>414.04341736478534</v>
      </c>
      <c r="X19">
        <v>373.91853781240565</v>
      </c>
      <c r="Y19">
        <v>333.54435963991767</v>
      </c>
      <c r="Z19">
        <v>427.25737824195761</v>
      </c>
      <c r="AA19">
        <v>417.43797329897882</v>
      </c>
      <c r="AB19">
        <v>401.42413820951629</v>
      </c>
      <c r="AC19">
        <v>402.81195365297958</v>
      </c>
      <c r="AD19">
        <v>350.32086338720796</v>
      </c>
      <c r="AE19">
        <v>315.64889310414088</v>
      </c>
      <c r="AF19">
        <v>511.78536402285414</v>
      </c>
      <c r="AG19">
        <v>479.36465161325901</v>
      </c>
      <c r="AH19">
        <v>433.62745756373511</v>
      </c>
      <c r="AI19">
        <v>434.70810915537521</v>
      </c>
      <c r="AJ19">
        <v>402.49139620673952</v>
      </c>
      <c r="AK19">
        <v>459.09652668344899</v>
      </c>
      <c r="AL19">
        <v>280.84359985605391</v>
      </c>
      <c r="AM19">
        <v>326.00799553931279</v>
      </c>
      <c r="AN19">
        <v>603.16014301010557</v>
      </c>
      <c r="AO19">
        <v>613.67144816810219</v>
      </c>
      <c r="AP19">
        <v>516.33287243937298</v>
      </c>
      <c r="AQ19">
        <v>624.4878943467279</v>
      </c>
      <c r="AR19">
        <v>447.03619256566679</v>
      </c>
      <c r="AS19">
        <v>450.72359928854092</v>
      </c>
      <c r="AT19">
        <v>643.17983534042855</v>
      </c>
      <c r="AU19">
        <v>670.29472282763686</v>
      </c>
      <c r="AV19">
        <v>586.40576781011248</v>
      </c>
      <c r="AW19">
        <v>558.827897171274</v>
      </c>
      <c r="AX19">
        <v>283.56112031960674</v>
      </c>
      <c r="AY19">
        <v>538.37253776024397</v>
      </c>
      <c r="AZ19">
        <v>636.15999812016412</v>
      </c>
      <c r="BA19">
        <v>428.79607850307468</v>
      </c>
      <c r="BB19">
        <v>493.83666024794184</v>
      </c>
      <c r="BC19">
        <v>460.65033688060123</v>
      </c>
      <c r="BD19">
        <v>450.67239567866801</v>
      </c>
      <c r="BE19">
        <v>480.57072010474798</v>
      </c>
      <c r="BF19">
        <v>469.40396478456103</v>
      </c>
      <c r="BG19">
        <v>605.16031029559701</v>
      </c>
      <c r="BI19">
        <v>74.9376100034129</v>
      </c>
      <c r="BJ19">
        <f t="shared" si="0"/>
        <v>472.70641079329459</v>
      </c>
      <c r="BK19">
        <f t="shared" si="1"/>
        <v>457.03638038431711</v>
      </c>
    </row>
    <row r="20" spans="1:63" x14ac:dyDescent="0.25">
      <c r="A20" s="2">
        <v>8.5</v>
      </c>
      <c r="B20">
        <v>410.56920479011211</v>
      </c>
      <c r="C20">
        <v>429.93321612334285</v>
      </c>
      <c r="D20">
        <v>284.14970289897258</v>
      </c>
      <c r="E20">
        <v>340.47556007516135</v>
      </c>
      <c r="F20" s="3">
        <v>503.246340818497</v>
      </c>
      <c r="G20" s="3">
        <v>485.73948498275126</v>
      </c>
      <c r="H20">
        <v>328.32910238687214</v>
      </c>
      <c r="I20">
        <v>352.72935041253118</v>
      </c>
      <c r="J20">
        <v>515.93351652346291</v>
      </c>
      <c r="K20">
        <v>495.75047309960547</v>
      </c>
      <c r="L20">
        <v>249.04988849402105</v>
      </c>
      <c r="M20">
        <v>301.71180072428348</v>
      </c>
      <c r="N20">
        <v>291.97076516557001</v>
      </c>
      <c r="O20">
        <v>326.160351506925</v>
      </c>
      <c r="P20">
        <v>304.77614479063215</v>
      </c>
      <c r="Q20">
        <v>394.96073281222488</v>
      </c>
      <c r="R20">
        <v>588.99854701673814</v>
      </c>
      <c r="S20">
        <v>530.84000477932375</v>
      </c>
      <c r="T20">
        <v>404.05326707970835</v>
      </c>
      <c r="U20">
        <v>381.43617539999218</v>
      </c>
      <c r="V20">
        <v>369.88289763469049</v>
      </c>
      <c r="W20">
        <v>401.64248138257375</v>
      </c>
      <c r="X20">
        <v>387.87472449277027</v>
      </c>
      <c r="Y20">
        <v>321.39961829324659</v>
      </c>
      <c r="Z20">
        <v>409.48027797995303</v>
      </c>
      <c r="AA20">
        <v>402.11331066731799</v>
      </c>
      <c r="AB20">
        <v>405.50339185371968</v>
      </c>
      <c r="AC20">
        <v>416.21560092796977</v>
      </c>
      <c r="AD20">
        <v>362.87151952668893</v>
      </c>
      <c r="AE20">
        <v>320.46022774661208</v>
      </c>
      <c r="AF20">
        <v>460.30700725895679</v>
      </c>
      <c r="AG20">
        <v>473.07922471203017</v>
      </c>
      <c r="AH20">
        <v>459.33672256318727</v>
      </c>
      <c r="AI20">
        <v>494.34914146589529</v>
      </c>
      <c r="AJ20">
        <v>438.61729173454512</v>
      </c>
      <c r="AK20">
        <v>410.37826178503832</v>
      </c>
      <c r="AL20">
        <v>297.75575588913301</v>
      </c>
      <c r="AM20">
        <v>308.57008728969322</v>
      </c>
      <c r="AN20">
        <v>632.6275831752439</v>
      </c>
      <c r="AO20">
        <v>581.11177338531184</v>
      </c>
      <c r="AP20">
        <v>616.00224008622376</v>
      </c>
      <c r="AQ20">
        <v>553.10874040836893</v>
      </c>
      <c r="AR20">
        <v>472.80684742694262</v>
      </c>
      <c r="AS20">
        <v>507.78975138360238</v>
      </c>
      <c r="AT20">
        <v>629.51892071638588</v>
      </c>
      <c r="AU20">
        <v>558.53397366908052</v>
      </c>
      <c r="AV20">
        <v>608.36979150393233</v>
      </c>
      <c r="AW20">
        <v>616.77729092287257</v>
      </c>
      <c r="AX20">
        <v>277.18960049682846</v>
      </c>
      <c r="AY20">
        <v>506.92232458912071</v>
      </c>
      <c r="AZ20">
        <v>621.69614210816917</v>
      </c>
      <c r="BA20">
        <v>439.97326291119043</v>
      </c>
      <c r="BB20">
        <v>519.20995137554405</v>
      </c>
      <c r="BC20">
        <v>477.16194168842833</v>
      </c>
      <c r="BD20">
        <v>440.78851360532599</v>
      </c>
      <c r="BE20">
        <v>472.79753110458103</v>
      </c>
      <c r="BF20">
        <v>509.86931222385101</v>
      </c>
      <c r="BG20">
        <v>560.24607117589198</v>
      </c>
      <c r="BI20">
        <v>73.384718161861898</v>
      </c>
      <c r="BJ20">
        <f t="shared" si="0"/>
        <v>459.821864911072</v>
      </c>
      <c r="BK20">
        <f t="shared" si="1"/>
        <v>483.71418308896273</v>
      </c>
    </row>
    <row r="21" spans="1:63" x14ac:dyDescent="0.25">
      <c r="A21" s="2">
        <v>10</v>
      </c>
      <c r="B21">
        <v>442.77617137027067</v>
      </c>
      <c r="C21">
        <v>460.2017893879426</v>
      </c>
      <c r="D21">
        <v>307.67317619811996</v>
      </c>
      <c r="E21">
        <v>369.75156685190609</v>
      </c>
      <c r="F21" s="3">
        <v>510.44230536608472</v>
      </c>
      <c r="G21" s="3">
        <v>495.05060279796561</v>
      </c>
      <c r="H21">
        <v>331.95695818537183</v>
      </c>
      <c r="I21">
        <v>350.13310787371159</v>
      </c>
      <c r="J21">
        <v>492.4691344143277</v>
      </c>
      <c r="K21">
        <v>480.77005955831362</v>
      </c>
      <c r="L21">
        <v>261.91835899804812</v>
      </c>
      <c r="M21">
        <v>312.71232454150942</v>
      </c>
      <c r="N21">
        <v>318.53593295149255</v>
      </c>
      <c r="O21">
        <v>329.34336833661973</v>
      </c>
      <c r="P21">
        <v>365.91998743306533</v>
      </c>
      <c r="Q21">
        <v>385.66453622231535</v>
      </c>
      <c r="R21">
        <v>578.49239088359707</v>
      </c>
      <c r="S21">
        <v>524.33721547167602</v>
      </c>
      <c r="T21">
        <v>425.46830664722108</v>
      </c>
      <c r="U21">
        <v>401.73393787168214</v>
      </c>
      <c r="V21">
        <v>434.25848894920466</v>
      </c>
      <c r="W21">
        <v>409.64234966708591</v>
      </c>
      <c r="X21">
        <v>410.51802103112811</v>
      </c>
      <c r="Y21">
        <v>345.0436339421467</v>
      </c>
      <c r="Z21">
        <v>440.05319539228742</v>
      </c>
      <c r="AA21">
        <v>426.94181657578662</v>
      </c>
      <c r="AB21">
        <v>435.53382271873176</v>
      </c>
      <c r="AC21">
        <v>419.52443172810365</v>
      </c>
      <c r="AD21">
        <v>361.59217074373322</v>
      </c>
      <c r="AE21">
        <v>338.34089083592755</v>
      </c>
      <c r="AF21">
        <v>508.4203536836672</v>
      </c>
      <c r="AG21">
        <v>490.58998553356963</v>
      </c>
      <c r="AH21">
        <v>471.88520262668681</v>
      </c>
      <c r="AI21">
        <v>467.38826499000328</v>
      </c>
      <c r="AJ21">
        <v>424.58252112721181</v>
      </c>
      <c r="AK21">
        <v>457.02554597784916</v>
      </c>
      <c r="AL21">
        <v>301.38732021148735</v>
      </c>
      <c r="AM21">
        <v>315.91670369456523</v>
      </c>
      <c r="AN21">
        <v>656.42754071978186</v>
      </c>
      <c r="AO21">
        <v>616.65365302841587</v>
      </c>
      <c r="AP21">
        <v>589.15927014974079</v>
      </c>
      <c r="AQ21">
        <v>571.76990984876352</v>
      </c>
      <c r="AR21">
        <v>540.72576471523769</v>
      </c>
      <c r="AS21">
        <v>488.84351598972438</v>
      </c>
      <c r="AT21">
        <v>651.43568371777781</v>
      </c>
      <c r="AU21">
        <v>600.73850758202525</v>
      </c>
      <c r="AV21">
        <v>604.09597827767288</v>
      </c>
      <c r="AW21">
        <v>613.00299440555432</v>
      </c>
      <c r="AX21">
        <v>299.44368592419983</v>
      </c>
      <c r="AY21">
        <v>580.55733374457441</v>
      </c>
      <c r="AZ21">
        <v>628.97257240042143</v>
      </c>
      <c r="BA21">
        <v>434.35083425807909</v>
      </c>
      <c r="BB21">
        <v>558.74765820060225</v>
      </c>
      <c r="BC21">
        <v>478.65384099147985</v>
      </c>
      <c r="BD21">
        <v>509.27346435153902</v>
      </c>
      <c r="BE21">
        <v>516.65719603950402</v>
      </c>
      <c r="BF21">
        <v>529.46987211301303</v>
      </c>
      <c r="BG21">
        <v>528.23935234645603</v>
      </c>
      <c r="BI21">
        <v>71.507273226368099</v>
      </c>
      <c r="BJ21">
        <f t="shared" si="0"/>
        <v>490.15277815517697</v>
      </c>
      <c r="BK21">
        <f t="shared" si="1"/>
        <v>478.98912526178646</v>
      </c>
    </row>
    <row r="22" spans="1:63" x14ac:dyDescent="0.25">
      <c r="A22" s="2">
        <v>12</v>
      </c>
      <c r="B22">
        <v>485.82631001997379</v>
      </c>
      <c r="C22">
        <v>448.15527794998121</v>
      </c>
      <c r="D22">
        <v>336.39036053320785</v>
      </c>
      <c r="E22">
        <v>367.53739421698003</v>
      </c>
      <c r="F22" s="3">
        <v>531.40263557345042</v>
      </c>
      <c r="G22" s="3">
        <v>518.43847340524451</v>
      </c>
      <c r="H22">
        <v>352.82163442349162</v>
      </c>
      <c r="I22">
        <v>355.9600876690161</v>
      </c>
      <c r="J22">
        <v>484.13044190492133</v>
      </c>
      <c r="K22">
        <v>482.98928927122364</v>
      </c>
      <c r="L22">
        <v>280.56509277947129</v>
      </c>
      <c r="M22">
        <v>332.82993244115534</v>
      </c>
      <c r="N22">
        <v>388.54091023246508</v>
      </c>
      <c r="O22">
        <v>331.49158441505892</v>
      </c>
      <c r="P22">
        <v>348.96127563358044</v>
      </c>
      <c r="Q22">
        <v>410.37915060480441</v>
      </c>
      <c r="R22">
        <v>577.44744532741595</v>
      </c>
      <c r="S22">
        <v>557.73636519972968</v>
      </c>
      <c r="T22">
        <v>417.68396183167977</v>
      </c>
      <c r="U22">
        <v>404.79417497772874</v>
      </c>
      <c r="V22">
        <v>457.71352312630898</v>
      </c>
      <c r="W22">
        <v>420.91074537265013</v>
      </c>
      <c r="X22">
        <v>409.36690748624983</v>
      </c>
      <c r="Y22">
        <v>341.53080368105441</v>
      </c>
      <c r="Z22">
        <v>449.47624801718962</v>
      </c>
      <c r="AA22">
        <v>430.92379042896147</v>
      </c>
      <c r="AB22">
        <v>441.90200180514518</v>
      </c>
      <c r="AC22">
        <v>419.25806163868111</v>
      </c>
      <c r="AD22">
        <v>389.98953320756073</v>
      </c>
      <c r="AE22">
        <v>349.48540345537418</v>
      </c>
      <c r="AF22">
        <v>520.9300934649176</v>
      </c>
      <c r="AG22">
        <v>511.78720296030218</v>
      </c>
      <c r="AH22">
        <v>451.62023453949683</v>
      </c>
      <c r="AI22">
        <v>488.47879339576235</v>
      </c>
      <c r="AJ22">
        <v>465.2745289887248</v>
      </c>
      <c r="AK22">
        <v>482.2611006905546</v>
      </c>
      <c r="AL22">
        <v>332.36915601446412</v>
      </c>
      <c r="AM22">
        <v>316.07325856935182</v>
      </c>
      <c r="AN22">
        <v>697.06266411621948</v>
      </c>
      <c r="AO22">
        <v>615.63390091527958</v>
      </c>
      <c r="AP22">
        <v>613.51280916420762</v>
      </c>
      <c r="AQ22">
        <v>623.12738712437579</v>
      </c>
      <c r="AR22">
        <v>520.49714629161394</v>
      </c>
      <c r="AS22">
        <v>489.03262005735013</v>
      </c>
      <c r="AT22">
        <v>671.77831626321188</v>
      </c>
      <c r="AU22">
        <v>625.6644465263098</v>
      </c>
      <c r="AV22">
        <v>632.65780304731516</v>
      </c>
      <c r="AW22">
        <v>632.4587074195523</v>
      </c>
      <c r="AX22">
        <v>285.70342114925234</v>
      </c>
      <c r="AY22">
        <v>584.44656385242752</v>
      </c>
      <c r="AZ22">
        <v>718.46783471942501</v>
      </c>
      <c r="BA22">
        <v>457.53330725635186</v>
      </c>
      <c r="BB22">
        <v>551.07414001529276</v>
      </c>
      <c r="BC22">
        <v>491.72626498302918</v>
      </c>
      <c r="BD22">
        <v>575.77380670460104</v>
      </c>
      <c r="BE22">
        <v>560.96218336562504</v>
      </c>
      <c r="BF22">
        <v>560.16799242199795</v>
      </c>
      <c r="BG22">
        <v>510.83382640416301</v>
      </c>
      <c r="BI22">
        <v>71.677640746239902</v>
      </c>
      <c r="BJ22">
        <f t="shared" si="0"/>
        <v>486.27516400220725</v>
      </c>
      <c r="BK22">
        <f t="shared" si="1"/>
        <v>500.13299817803227</v>
      </c>
    </row>
    <row r="23" spans="1:63" x14ac:dyDescent="0.25">
      <c r="A23" s="2">
        <v>14</v>
      </c>
      <c r="B23">
        <v>484.00999150204109</v>
      </c>
      <c r="C23">
        <v>505.30602116767545</v>
      </c>
      <c r="D23">
        <v>340.90740388599659</v>
      </c>
      <c r="E23">
        <v>404.42424206099531</v>
      </c>
      <c r="F23" s="3">
        <v>571.00097465314582</v>
      </c>
      <c r="G23" s="3">
        <v>509.7641521426383</v>
      </c>
      <c r="H23">
        <v>388.69056909181961</v>
      </c>
      <c r="I23">
        <v>348.50705808378814</v>
      </c>
      <c r="J23">
        <v>505.64806353310559</v>
      </c>
      <c r="K23">
        <v>491.81511631075136</v>
      </c>
      <c r="L23">
        <v>295.2349404346611</v>
      </c>
      <c r="M23">
        <v>336.61544647691102</v>
      </c>
      <c r="N23">
        <v>363.8289929582337</v>
      </c>
      <c r="O23">
        <v>348.90497349869742</v>
      </c>
      <c r="P23">
        <v>402.15716932546513</v>
      </c>
      <c r="Q23">
        <v>410.5749054962024</v>
      </c>
      <c r="R23">
        <v>551.47208607915866</v>
      </c>
      <c r="S23">
        <v>533.16938684540196</v>
      </c>
      <c r="T23">
        <v>431.41543035583197</v>
      </c>
      <c r="U23">
        <v>425.93469183313101</v>
      </c>
      <c r="V23">
        <v>451.83563541263669</v>
      </c>
      <c r="W23">
        <v>457.08901996878166</v>
      </c>
      <c r="X23">
        <v>417.80379925541024</v>
      </c>
      <c r="Y23">
        <v>340.86523092050925</v>
      </c>
      <c r="Z23">
        <v>417.0290855572938</v>
      </c>
      <c r="AA23">
        <v>413.96961467518332</v>
      </c>
      <c r="AB23">
        <v>458.1837394319034</v>
      </c>
      <c r="AC23">
        <v>428.63514082736873</v>
      </c>
      <c r="AD23">
        <v>384.69593721920739</v>
      </c>
      <c r="AE23">
        <v>325.23554986404929</v>
      </c>
      <c r="AF23">
        <v>514.76358451869578</v>
      </c>
      <c r="AG23">
        <v>510.30569365383519</v>
      </c>
      <c r="AH23">
        <v>482.48814816753571</v>
      </c>
      <c r="AI23">
        <v>507.67846501900721</v>
      </c>
      <c r="AJ23">
        <v>460.996087769886</v>
      </c>
      <c r="AK23">
        <v>494.77666377372611</v>
      </c>
      <c r="AL23">
        <v>367.27191294732461</v>
      </c>
      <c r="AM23">
        <v>331.9238266623405</v>
      </c>
      <c r="AN23">
        <v>646.33606498128938</v>
      </c>
      <c r="AO23">
        <v>629.33778537770331</v>
      </c>
      <c r="AP23">
        <v>656.68922151871016</v>
      </c>
      <c r="AQ23">
        <v>663.94051966583265</v>
      </c>
      <c r="AR23">
        <v>546.49475668299851</v>
      </c>
      <c r="AS23">
        <v>527.70057076715875</v>
      </c>
      <c r="AT23">
        <v>673.29243606043292</v>
      </c>
      <c r="AU23">
        <v>661.69695468068642</v>
      </c>
      <c r="AV23">
        <v>647.97388397088309</v>
      </c>
      <c r="AW23">
        <v>637.27126802032285</v>
      </c>
      <c r="AX23">
        <v>288.81545499343275</v>
      </c>
      <c r="AY23">
        <v>592.60004471180775</v>
      </c>
      <c r="AZ23">
        <v>686.04154419956967</v>
      </c>
      <c r="BA23">
        <v>466.51191934889647</v>
      </c>
      <c r="BB23">
        <v>559.03649397585423</v>
      </c>
      <c r="BC23">
        <v>478.88873460157419</v>
      </c>
      <c r="BD23">
        <v>625.74626758376405</v>
      </c>
      <c r="BE23">
        <v>568.63674540842101</v>
      </c>
      <c r="BF23">
        <v>560.74653319655999</v>
      </c>
      <c r="BG23">
        <v>535.43837311819505</v>
      </c>
      <c r="BI23">
        <v>69.946966599444906</v>
      </c>
      <c r="BJ23">
        <f t="shared" si="0"/>
        <v>498.62586634311572</v>
      </c>
      <c r="BK23">
        <f t="shared" si="1"/>
        <v>508.99207933642117</v>
      </c>
    </row>
    <row r="24" spans="1:63" x14ac:dyDescent="0.25">
      <c r="A24" s="2">
        <v>16</v>
      </c>
      <c r="B24">
        <v>524.87645322950596</v>
      </c>
      <c r="C24">
        <v>436.23206726794609</v>
      </c>
      <c r="D24">
        <v>334.37182019384989</v>
      </c>
      <c r="E24">
        <v>403.67607036005296</v>
      </c>
      <c r="F24" s="3">
        <v>583.9930285295917</v>
      </c>
      <c r="G24" s="3">
        <v>535.25871232676752</v>
      </c>
      <c r="H24">
        <v>364.3586682413312</v>
      </c>
      <c r="I24">
        <v>382.14422761559962</v>
      </c>
      <c r="J24">
        <v>481.37724605486687</v>
      </c>
      <c r="K24">
        <v>511.37831521861727</v>
      </c>
      <c r="L24">
        <v>280.22231483906154</v>
      </c>
      <c r="M24">
        <v>357.97666647509607</v>
      </c>
      <c r="N24">
        <v>449.5673673677656</v>
      </c>
      <c r="O24">
        <v>372.53099820955975</v>
      </c>
      <c r="P24">
        <v>367.87508443044828</v>
      </c>
      <c r="Q24">
        <v>406.69796562029779</v>
      </c>
      <c r="R24">
        <v>544.59979294018319</v>
      </c>
      <c r="S24">
        <v>580.90323787864656</v>
      </c>
      <c r="T24">
        <v>434.15048202306031</v>
      </c>
      <c r="U24">
        <v>452.54126636060283</v>
      </c>
      <c r="V24">
        <v>485.56631491370615</v>
      </c>
      <c r="W24">
        <v>489.80482054095381</v>
      </c>
      <c r="X24">
        <v>425.80958278871407</v>
      </c>
      <c r="Y24">
        <v>399.53812396228363</v>
      </c>
      <c r="Z24">
        <v>469.74008209295357</v>
      </c>
      <c r="AA24">
        <v>450.84156712586582</v>
      </c>
      <c r="AB24">
        <v>436.56773465022121</v>
      </c>
      <c r="AC24">
        <v>452.77775371648647</v>
      </c>
      <c r="AD24">
        <v>407.91010123950878</v>
      </c>
      <c r="AE24">
        <v>345.09444991364194</v>
      </c>
      <c r="AF24">
        <v>550.48335071098904</v>
      </c>
      <c r="AG24">
        <v>518.92565164599876</v>
      </c>
      <c r="AH24">
        <v>534.13691313499885</v>
      </c>
      <c r="AI24">
        <v>469.11122678346447</v>
      </c>
      <c r="AJ24">
        <v>508.26566839528715</v>
      </c>
      <c r="AK24">
        <v>498.79811348412977</v>
      </c>
      <c r="AL24">
        <v>339.14965552579986</v>
      </c>
      <c r="AM24">
        <v>320.27354494662666</v>
      </c>
      <c r="AN24">
        <v>697.4892363063683</v>
      </c>
      <c r="AO24">
        <v>647.70527650756515</v>
      </c>
      <c r="AP24">
        <v>614.11126070788055</v>
      </c>
      <c r="AQ24">
        <v>642.99428655187</v>
      </c>
      <c r="AR24">
        <v>514.13273702697018</v>
      </c>
      <c r="AS24">
        <v>477.97239207096135</v>
      </c>
      <c r="AT24">
        <v>654.19494806141233</v>
      </c>
      <c r="AU24">
        <v>696.51619320442512</v>
      </c>
      <c r="AV24">
        <v>636.13400780422478</v>
      </c>
      <c r="AW24">
        <v>659.24050203691411</v>
      </c>
      <c r="AX24">
        <v>283.52415767689081</v>
      </c>
      <c r="AY24">
        <v>573.30732285366628</v>
      </c>
      <c r="AZ24">
        <v>714.42995716781445</v>
      </c>
      <c r="BA24">
        <v>442.48549665756946</v>
      </c>
      <c r="BB24">
        <v>631.87490607755319</v>
      </c>
      <c r="BC24">
        <v>471.07512003164362</v>
      </c>
      <c r="BD24">
        <v>582.72278489422899</v>
      </c>
      <c r="BE24">
        <v>551.61258739503103</v>
      </c>
      <c r="BF24">
        <v>604.83415629471494</v>
      </c>
      <c r="BG24">
        <v>575.98912548701799</v>
      </c>
      <c r="BI24">
        <v>72.952315298067404</v>
      </c>
      <c r="BJ24">
        <f t="shared" si="0"/>
        <v>542.31013192299395</v>
      </c>
      <c r="BK24">
        <f t="shared" si="1"/>
        <v>494.01843921473164</v>
      </c>
    </row>
    <row r="25" spans="1:63" x14ac:dyDescent="0.25">
      <c r="A25" s="2">
        <v>18</v>
      </c>
      <c r="B25">
        <v>438.4049864061102</v>
      </c>
      <c r="C25">
        <v>470.10777763579068</v>
      </c>
      <c r="D25">
        <v>339.26621351108048</v>
      </c>
      <c r="E25">
        <v>396.54519196685322</v>
      </c>
      <c r="F25" s="3">
        <v>569.10289581826908</v>
      </c>
      <c r="G25" s="3">
        <v>526.5527484020547</v>
      </c>
      <c r="H25">
        <v>354.63237483116302</v>
      </c>
      <c r="I25">
        <v>383.38468287151881</v>
      </c>
      <c r="J25">
        <v>536.20063003767586</v>
      </c>
      <c r="K25">
        <v>519.5028328131832</v>
      </c>
      <c r="L25">
        <v>285.43821572021329</v>
      </c>
      <c r="M25">
        <v>349.14648728360658</v>
      </c>
      <c r="N25">
        <v>433.6749327988644</v>
      </c>
      <c r="O25">
        <v>373.38947550845779</v>
      </c>
      <c r="P25">
        <v>397.20926292848259</v>
      </c>
      <c r="Q25">
        <v>438.44155061237888</v>
      </c>
      <c r="R25">
        <v>533.92347379513706</v>
      </c>
      <c r="S25">
        <v>555.30081514495521</v>
      </c>
      <c r="T25">
        <v>445.2800992491733</v>
      </c>
      <c r="U25">
        <v>443.767358655039</v>
      </c>
      <c r="V25">
        <v>486.6053145721371</v>
      </c>
      <c r="W25">
        <v>451.97030693178601</v>
      </c>
      <c r="X25">
        <v>470.52254997731171</v>
      </c>
      <c r="Y25">
        <v>376.91306355362434</v>
      </c>
      <c r="Z25">
        <v>491.88312634738963</v>
      </c>
      <c r="AA25">
        <v>456.9660563513886</v>
      </c>
      <c r="AB25">
        <v>459.73598653222496</v>
      </c>
      <c r="AC25">
        <v>449.3792747157359</v>
      </c>
      <c r="AD25">
        <v>423.83778210950675</v>
      </c>
      <c r="AE25">
        <v>377.66742634397673</v>
      </c>
      <c r="AF25">
        <v>552.1275446837368</v>
      </c>
      <c r="AG25">
        <v>540.18677214906768</v>
      </c>
      <c r="AH25">
        <v>512.02565184946388</v>
      </c>
      <c r="AI25">
        <v>502.98448523471131</v>
      </c>
      <c r="AJ25">
        <v>499.0457877094924</v>
      </c>
      <c r="AK25">
        <v>481.445623878996</v>
      </c>
      <c r="AL25">
        <v>336.40534787341403</v>
      </c>
      <c r="AM25">
        <v>315.45801139698204</v>
      </c>
      <c r="AN25">
        <v>647.43384934015864</v>
      </c>
      <c r="AO25">
        <v>644.38397158173893</v>
      </c>
      <c r="AP25">
        <v>581.57604379315535</v>
      </c>
      <c r="AQ25">
        <v>620.38920926348499</v>
      </c>
      <c r="AR25">
        <v>493.73181016441754</v>
      </c>
      <c r="AS25">
        <v>507.02846192885943</v>
      </c>
      <c r="AT25">
        <v>674.13565017850851</v>
      </c>
      <c r="AU25">
        <v>670.6003542315857</v>
      </c>
      <c r="AV25">
        <v>639.3894787693921</v>
      </c>
      <c r="AW25">
        <v>650.34409044831943</v>
      </c>
      <c r="AX25">
        <v>312.02992550330993</v>
      </c>
      <c r="AY25">
        <v>547.61001094762923</v>
      </c>
      <c r="AZ25">
        <v>702.72076815583239</v>
      </c>
      <c r="BA25">
        <v>443.59177077766009</v>
      </c>
      <c r="BB25">
        <v>597.32078103598008</v>
      </c>
      <c r="BC25">
        <v>491.13832603176957</v>
      </c>
      <c r="BD25">
        <v>652.13075507370695</v>
      </c>
      <c r="BE25">
        <v>604.19439590996899</v>
      </c>
      <c r="BF25">
        <v>568.34135722049302</v>
      </c>
      <c r="BG25">
        <v>574.10469611638803</v>
      </c>
      <c r="BI25">
        <v>67.375652637611395</v>
      </c>
      <c r="BJ25">
        <f t="shared" si="0"/>
        <v>532.07659826660029</v>
      </c>
      <c r="BK25">
        <f t="shared" si="1"/>
        <v>521.5856286918895</v>
      </c>
    </row>
    <row r="26" spans="1:63" x14ac:dyDescent="0.25">
      <c r="A26" s="2">
        <v>20</v>
      </c>
      <c r="B26">
        <v>538.92844855094074</v>
      </c>
      <c r="C26">
        <v>487.77031209475109</v>
      </c>
      <c r="D26">
        <v>319.35689592643996</v>
      </c>
      <c r="E26">
        <v>394.30558069722156</v>
      </c>
      <c r="F26" s="3">
        <v>586.83519359923662</v>
      </c>
      <c r="G26" s="3">
        <v>498.21265690763084</v>
      </c>
      <c r="H26">
        <v>364.42091627396439</v>
      </c>
      <c r="I26">
        <v>407.33675119200899</v>
      </c>
      <c r="J26">
        <v>519.88183782132921</v>
      </c>
      <c r="K26">
        <v>531.68499653693243</v>
      </c>
      <c r="L26">
        <v>286.58893082864427</v>
      </c>
      <c r="M26">
        <v>356.92853342733753</v>
      </c>
      <c r="N26">
        <v>369.66446251475958</v>
      </c>
      <c r="O26">
        <v>330.30804427317145</v>
      </c>
      <c r="P26">
        <v>386.30261686800537</v>
      </c>
      <c r="Q26">
        <v>409.69531106560407</v>
      </c>
      <c r="R26">
        <v>627.60152193669751</v>
      </c>
      <c r="S26">
        <v>585.64769649590539</v>
      </c>
      <c r="T26">
        <v>444.4004741696175</v>
      </c>
      <c r="U26">
        <v>441.39899111505161</v>
      </c>
      <c r="V26">
        <v>463.17256218711742</v>
      </c>
      <c r="W26">
        <v>433.75026793634066</v>
      </c>
      <c r="X26">
        <v>409.30450620882931</v>
      </c>
      <c r="Y26">
        <v>376.93402744053714</v>
      </c>
      <c r="Z26">
        <v>473.48127773619797</v>
      </c>
      <c r="AA26">
        <v>463.69770142450818</v>
      </c>
      <c r="AB26">
        <v>468.93729394978885</v>
      </c>
      <c r="AC26">
        <v>445.64880620760829</v>
      </c>
      <c r="AD26">
        <v>391.41244170733336</v>
      </c>
      <c r="AE26">
        <v>361.51312708240232</v>
      </c>
      <c r="AF26">
        <v>564.80052081250358</v>
      </c>
      <c r="AG26">
        <v>538.32993570935184</v>
      </c>
      <c r="AH26">
        <v>465.23563546168822</v>
      </c>
      <c r="AI26">
        <v>497.24997334411017</v>
      </c>
      <c r="AJ26">
        <v>472.08665822417504</v>
      </c>
      <c r="AK26">
        <v>484.57898939757996</v>
      </c>
      <c r="AL26">
        <v>354.34065805390838</v>
      </c>
      <c r="AM26">
        <v>347.78122947284629</v>
      </c>
      <c r="AN26">
        <v>621.68915414586468</v>
      </c>
      <c r="AO26">
        <v>661.05087465709664</v>
      </c>
      <c r="AP26">
        <v>610.08417158930069</v>
      </c>
      <c r="AQ26">
        <v>628.61177287301552</v>
      </c>
      <c r="AR26">
        <v>529.32502681129301</v>
      </c>
      <c r="AS26">
        <v>488.66854109149529</v>
      </c>
      <c r="AT26">
        <v>666.24716020546396</v>
      </c>
      <c r="AU26">
        <v>697.3431020771236</v>
      </c>
      <c r="AV26">
        <v>668.07727075426089</v>
      </c>
      <c r="AW26">
        <v>641.1084561983813</v>
      </c>
      <c r="AX26">
        <v>247.0701037613909</v>
      </c>
      <c r="AY26">
        <v>543.17553588628118</v>
      </c>
      <c r="AZ26">
        <v>695.46168517351168</v>
      </c>
      <c r="BA26">
        <v>419.82782575815611</v>
      </c>
      <c r="BB26">
        <v>546.3975994878009</v>
      </c>
      <c r="BC26">
        <v>472.95178634684538</v>
      </c>
      <c r="BD26">
        <v>571.64885559302002</v>
      </c>
      <c r="BE26">
        <v>595.06017531323596</v>
      </c>
      <c r="BF26">
        <v>576.99695595824198</v>
      </c>
      <c r="BG26">
        <v>619.03704442086996</v>
      </c>
      <c r="BI26">
        <v>69.171385550985505</v>
      </c>
      <c r="BJ26">
        <f t="shared" si="0"/>
        <v>515.01807813709593</v>
      </c>
      <c r="BK26">
        <f t="shared" si="1"/>
        <v>517.78995452673098</v>
      </c>
    </row>
    <row r="27" spans="1:63" x14ac:dyDescent="0.25">
      <c r="A27" s="2">
        <v>22</v>
      </c>
      <c r="B27">
        <v>524.59172441455576</v>
      </c>
      <c r="C27">
        <v>440.04344902381018</v>
      </c>
      <c r="D27">
        <v>344.02596595811929</v>
      </c>
      <c r="E27">
        <v>398.08242107801101</v>
      </c>
      <c r="F27" s="3">
        <v>588.05463831914562</v>
      </c>
      <c r="G27" s="3">
        <v>520.46773944715312</v>
      </c>
      <c r="H27">
        <v>373.9292955964799</v>
      </c>
      <c r="I27">
        <v>382.89846781012204</v>
      </c>
      <c r="J27">
        <v>516.08418679841429</v>
      </c>
      <c r="K27">
        <v>559.41071774663362</v>
      </c>
      <c r="L27">
        <v>290.67612255283325</v>
      </c>
      <c r="M27">
        <v>356.9765603437026</v>
      </c>
      <c r="N27">
        <v>338.91509905423686</v>
      </c>
      <c r="O27">
        <v>386.53714269060998</v>
      </c>
      <c r="P27">
        <v>364.51568285048012</v>
      </c>
      <c r="Q27">
        <v>422.42072756061174</v>
      </c>
      <c r="R27">
        <v>581.77673316670734</v>
      </c>
      <c r="S27">
        <v>600.80961316336959</v>
      </c>
      <c r="T27">
        <v>445.62882308733407</v>
      </c>
      <c r="U27">
        <v>471.8517033161657</v>
      </c>
      <c r="V27">
        <v>451.37648338069124</v>
      </c>
      <c r="W27">
        <v>476.70527222203822</v>
      </c>
      <c r="X27">
        <v>468.15577618311272</v>
      </c>
      <c r="Y27">
        <v>381.33242867893722</v>
      </c>
      <c r="Z27">
        <v>475.68889149422517</v>
      </c>
      <c r="AA27">
        <v>437.35001864083449</v>
      </c>
      <c r="AB27">
        <v>459.56413782765736</v>
      </c>
      <c r="AC27">
        <v>447.62161830241257</v>
      </c>
      <c r="AD27">
        <v>405.35204730170358</v>
      </c>
      <c r="AE27">
        <v>349.7718792609009</v>
      </c>
      <c r="AF27">
        <v>535.85068024121756</v>
      </c>
      <c r="AG27">
        <v>543.2360982262536</v>
      </c>
      <c r="AH27">
        <v>472.8083185769018</v>
      </c>
      <c r="AI27">
        <v>505.70243478366797</v>
      </c>
      <c r="AJ27">
        <v>470.48083674618664</v>
      </c>
      <c r="AK27">
        <v>526.64477548003197</v>
      </c>
      <c r="AL27">
        <v>327.08392719150129</v>
      </c>
      <c r="AM27">
        <v>319.27681020055553</v>
      </c>
      <c r="AN27">
        <v>624.8452611908956</v>
      </c>
      <c r="AO27">
        <v>669.55350844004158</v>
      </c>
      <c r="AP27">
        <v>588.15349396121451</v>
      </c>
      <c r="AQ27">
        <v>636.6947611302021</v>
      </c>
      <c r="AR27">
        <v>516.75503117964502</v>
      </c>
      <c r="AS27">
        <v>470.9467621977343</v>
      </c>
      <c r="AT27">
        <v>645.67576384143058</v>
      </c>
      <c r="AU27">
        <v>633.27703458415692</v>
      </c>
      <c r="AV27">
        <v>607.81994920681666</v>
      </c>
      <c r="AW27">
        <v>655.4812235087586</v>
      </c>
      <c r="AX27">
        <v>261.1753363219612</v>
      </c>
      <c r="AY27">
        <v>525.30915521114969</v>
      </c>
      <c r="AZ27">
        <v>663.12936435727738</v>
      </c>
      <c r="BA27">
        <v>396.1428937510255</v>
      </c>
      <c r="BB27">
        <v>557.75518365961955</v>
      </c>
      <c r="BC27">
        <v>451.0837551878397</v>
      </c>
      <c r="BD27">
        <v>578.29078543605499</v>
      </c>
      <c r="BE27">
        <v>622.81653269357298</v>
      </c>
      <c r="BF27">
        <v>578.97434221431104</v>
      </c>
      <c r="BG27">
        <v>639.26629210703004</v>
      </c>
      <c r="BI27">
        <v>67.604122239716204</v>
      </c>
      <c r="BJ27">
        <f t="shared" si="0"/>
        <v>504.32949940905968</v>
      </c>
      <c r="BK27">
        <f t="shared" si="1"/>
        <v>524.46926650496084</v>
      </c>
    </row>
    <row r="28" spans="1:63" x14ac:dyDescent="0.25">
      <c r="A28" s="2">
        <v>24</v>
      </c>
      <c r="B28">
        <v>506.9949932672958</v>
      </c>
      <c r="C28">
        <v>478.57001609278319</v>
      </c>
      <c r="D28">
        <v>349.75612569675855</v>
      </c>
      <c r="E28">
        <v>398.56915717168499</v>
      </c>
      <c r="F28" s="3">
        <v>588.45118146767345</v>
      </c>
      <c r="G28" s="3">
        <v>518.55071348633408</v>
      </c>
      <c r="H28">
        <v>367.52418451630797</v>
      </c>
      <c r="I28">
        <v>378.97258154912782</v>
      </c>
      <c r="J28">
        <v>514.69407268313978</v>
      </c>
      <c r="K28">
        <v>520.00492403455212</v>
      </c>
      <c r="L28">
        <v>292.13541136512964</v>
      </c>
      <c r="M28">
        <v>355.37346662292936</v>
      </c>
      <c r="N28">
        <v>333.56835777362045</v>
      </c>
      <c r="O28">
        <v>361.72337893068669</v>
      </c>
      <c r="P28">
        <v>400.21295270798635</v>
      </c>
      <c r="Q28">
        <v>413.34820706236104</v>
      </c>
      <c r="R28">
        <v>586.38921737307544</v>
      </c>
      <c r="S28">
        <v>561.2398475287921</v>
      </c>
      <c r="T28">
        <v>442.93401350127152</v>
      </c>
      <c r="U28">
        <v>423.83465591584434</v>
      </c>
      <c r="V28">
        <v>443.8213008201966</v>
      </c>
      <c r="W28">
        <v>446.90964302024901</v>
      </c>
      <c r="X28">
        <v>403.58948705518361</v>
      </c>
      <c r="Y28">
        <v>382.25741421555693</v>
      </c>
      <c r="Z28">
        <v>470.86814762180916</v>
      </c>
      <c r="AA28">
        <v>440.13272943693806</v>
      </c>
      <c r="AB28">
        <v>447.60905222984678</v>
      </c>
      <c r="AC28">
        <v>445.7624831908854</v>
      </c>
      <c r="AD28">
        <v>409.47733568003542</v>
      </c>
      <c r="AE28">
        <v>361.19600231940058</v>
      </c>
      <c r="AF28">
        <v>564.38124307423413</v>
      </c>
      <c r="AG28">
        <v>518.35864593269548</v>
      </c>
      <c r="AH28">
        <v>520.51878445559237</v>
      </c>
      <c r="AI28">
        <v>493.94141838459473</v>
      </c>
      <c r="AJ28">
        <v>461.98730570361181</v>
      </c>
      <c r="AK28">
        <v>493.7136966305489</v>
      </c>
      <c r="AL28">
        <v>334.90216975401205</v>
      </c>
      <c r="AM28">
        <v>354.85580573116204</v>
      </c>
      <c r="AN28">
        <v>647.14133569000933</v>
      </c>
      <c r="AO28">
        <v>644.03641240396257</v>
      </c>
      <c r="AP28">
        <v>574.28012076394862</v>
      </c>
      <c r="AQ28">
        <v>657.23195325769234</v>
      </c>
      <c r="AR28">
        <v>498.52077106793064</v>
      </c>
      <c r="AS28">
        <v>554.16275805596263</v>
      </c>
      <c r="AT28">
        <v>668.54748705985446</v>
      </c>
      <c r="AU28">
        <v>606.71487039606791</v>
      </c>
      <c r="AV28">
        <v>620.10674847138785</v>
      </c>
      <c r="AW28">
        <v>619.03213472437028</v>
      </c>
      <c r="AX28">
        <v>250.60305506306608</v>
      </c>
      <c r="AY28">
        <v>533.87216744032207</v>
      </c>
      <c r="AZ28">
        <v>642.5638525930791</v>
      </c>
      <c r="BA28">
        <v>405.92558124294919</v>
      </c>
      <c r="BB28">
        <v>604.27901385171856</v>
      </c>
      <c r="BC28">
        <v>425.5414963576734</v>
      </c>
      <c r="BD28">
        <v>544.48758004653098</v>
      </c>
      <c r="BE28">
        <v>644.92887254020104</v>
      </c>
      <c r="BF28">
        <v>609.57643420202703</v>
      </c>
      <c r="BG28">
        <v>624.56984293961398</v>
      </c>
      <c r="BI28">
        <v>66.892309201817895</v>
      </c>
      <c r="BJ28">
        <f t="shared" si="0"/>
        <v>542.45001376491325</v>
      </c>
      <c r="BK28">
        <f t="shared" si="1"/>
        <v>506.1500321586451</v>
      </c>
    </row>
    <row r="29" spans="1:63" x14ac:dyDescent="0.25">
      <c r="A29" s="2">
        <v>27.5</v>
      </c>
      <c r="B29">
        <v>473.40260186235787</v>
      </c>
      <c r="C29">
        <v>464.85518995254034</v>
      </c>
      <c r="D29">
        <v>327.72317249757481</v>
      </c>
      <c r="E29">
        <v>403.54866264382554</v>
      </c>
      <c r="F29" s="3">
        <v>569.86799422878062</v>
      </c>
      <c r="G29" s="3">
        <v>501.08252132890709</v>
      </c>
      <c r="H29">
        <v>355.36007302851237</v>
      </c>
      <c r="I29">
        <v>375.22081201555318</v>
      </c>
      <c r="J29">
        <v>527.59630301382663</v>
      </c>
      <c r="K29">
        <v>512.78166968352048</v>
      </c>
      <c r="L29">
        <v>277.01082512787127</v>
      </c>
      <c r="M29">
        <v>357.05005654372974</v>
      </c>
      <c r="N29">
        <v>365.49209733774467</v>
      </c>
      <c r="O29">
        <v>337.62768959546457</v>
      </c>
      <c r="P29">
        <v>378.55924970860855</v>
      </c>
      <c r="Q29">
        <v>417.71353807564384</v>
      </c>
      <c r="R29">
        <v>571.18727316714785</v>
      </c>
      <c r="S29">
        <v>572.86603916392858</v>
      </c>
      <c r="T29">
        <v>446.06471256055534</v>
      </c>
      <c r="U29">
        <v>430.01514078667532</v>
      </c>
      <c r="V29">
        <v>439.80766659394868</v>
      </c>
      <c r="W29">
        <v>452.04539687760138</v>
      </c>
      <c r="X29">
        <v>395.16319982531104</v>
      </c>
      <c r="Y29">
        <v>383.94641696413572</v>
      </c>
      <c r="Z29">
        <v>453.12709053379598</v>
      </c>
      <c r="AA29">
        <v>442.57729028521015</v>
      </c>
      <c r="AB29">
        <v>455.73458124000962</v>
      </c>
      <c r="AC29">
        <v>443.72855707487486</v>
      </c>
      <c r="AD29">
        <v>404.46782487852602</v>
      </c>
      <c r="AE29">
        <v>345.50342960219933</v>
      </c>
      <c r="AF29">
        <v>543.61988447176634</v>
      </c>
      <c r="AG29">
        <v>524.67410881225067</v>
      </c>
      <c r="AH29">
        <v>490.16074688412061</v>
      </c>
      <c r="AI29">
        <v>490.62284121598367</v>
      </c>
      <c r="AJ29">
        <v>465.23493053566608</v>
      </c>
      <c r="AK29">
        <v>481.54229069087478</v>
      </c>
      <c r="AL29">
        <v>319.39214222753674</v>
      </c>
      <c r="AM29">
        <v>325.29231173329453</v>
      </c>
      <c r="AN29">
        <v>618.78755604371258</v>
      </c>
      <c r="AO29">
        <v>637.91140214616246</v>
      </c>
      <c r="AP29">
        <v>568.96540764389499</v>
      </c>
      <c r="AQ29">
        <v>608.76908612192744</v>
      </c>
      <c r="AR29">
        <v>475.46484761507651</v>
      </c>
      <c r="AS29">
        <v>487.45312603383337</v>
      </c>
      <c r="AT29">
        <v>655.37278749720849</v>
      </c>
      <c r="AU29">
        <v>651.98515822740467</v>
      </c>
      <c r="AV29">
        <v>606.1137830420513</v>
      </c>
      <c r="AW29">
        <v>609.27669415564276</v>
      </c>
      <c r="AX29">
        <v>242.10823676427793</v>
      </c>
      <c r="AY29">
        <v>464.63381253269284</v>
      </c>
      <c r="AZ29">
        <v>616.05826638048939</v>
      </c>
      <c r="BA29">
        <v>387.04524110764402</v>
      </c>
      <c r="BB29">
        <v>580.96950092470922</v>
      </c>
      <c r="BC29">
        <v>415.94573685739499</v>
      </c>
      <c r="BD29">
        <v>559.70399185191798</v>
      </c>
      <c r="BE29">
        <v>584.27031273597697</v>
      </c>
      <c r="BF29">
        <v>590.13980064898794</v>
      </c>
      <c r="BG29">
        <v>595.86165856133096</v>
      </c>
      <c r="BI29">
        <v>64.185052106169607</v>
      </c>
      <c r="BJ29">
        <f t="shared" si="0"/>
        <v>516.89031567794348</v>
      </c>
      <c r="BK29">
        <f t="shared" si="1"/>
        <v>507.64847501411714</v>
      </c>
    </row>
    <row r="30" spans="1:63" x14ac:dyDescent="0.25">
      <c r="A30" s="2">
        <v>32.5</v>
      </c>
      <c r="B30">
        <v>454.26622033630059</v>
      </c>
      <c r="C30">
        <v>482.60081373521678</v>
      </c>
      <c r="D30">
        <v>336.67723477518183</v>
      </c>
      <c r="E30">
        <v>393.19369781791409</v>
      </c>
      <c r="F30" s="3">
        <v>543.59506302814987</v>
      </c>
      <c r="G30" s="3">
        <v>502.8102683869119</v>
      </c>
      <c r="H30">
        <v>376.45765069449112</v>
      </c>
      <c r="I30">
        <v>362.48751873847482</v>
      </c>
      <c r="J30">
        <v>479.70696981930638</v>
      </c>
      <c r="K30">
        <v>468.19454711431928</v>
      </c>
      <c r="L30">
        <v>291.27791483287109</v>
      </c>
      <c r="M30">
        <v>340.98736701605111</v>
      </c>
      <c r="N30">
        <v>349.68802371324779</v>
      </c>
      <c r="O30">
        <v>312.79357492777729</v>
      </c>
      <c r="P30">
        <v>371.18265862332521</v>
      </c>
      <c r="Q30">
        <v>385.30413513135761</v>
      </c>
      <c r="R30">
        <v>585.9060672074263</v>
      </c>
      <c r="S30">
        <v>548.5986850178848</v>
      </c>
      <c r="T30">
        <v>417.02847257814415</v>
      </c>
      <c r="U30">
        <v>402.15689348484869</v>
      </c>
      <c r="V30">
        <v>439.49651837765458</v>
      </c>
      <c r="W30">
        <v>423.58790115920624</v>
      </c>
      <c r="X30">
        <v>428.84005975705276</v>
      </c>
      <c r="Y30">
        <v>358.61814915506505</v>
      </c>
      <c r="Z30">
        <v>439.17504146268999</v>
      </c>
      <c r="AA30">
        <v>407.37227333372323</v>
      </c>
      <c r="AB30">
        <v>435.43016794454843</v>
      </c>
      <c r="AC30">
        <v>421.48106117335988</v>
      </c>
      <c r="AD30">
        <v>400.50892969033043</v>
      </c>
      <c r="AE30">
        <v>343.03275584215794</v>
      </c>
      <c r="AF30">
        <v>510.65313023578165</v>
      </c>
      <c r="AG30">
        <v>499.37937096265858</v>
      </c>
      <c r="AH30">
        <v>473.18327792266086</v>
      </c>
      <c r="AI30">
        <v>504.11129415631001</v>
      </c>
      <c r="AJ30">
        <v>469.95768969103148</v>
      </c>
      <c r="AK30">
        <v>454.99894496267461</v>
      </c>
      <c r="AL30">
        <v>307.14668840660084</v>
      </c>
      <c r="AM30">
        <v>319.4586811142168</v>
      </c>
      <c r="AN30">
        <v>616.83828234824978</v>
      </c>
      <c r="AO30">
        <v>575.28798108158378</v>
      </c>
      <c r="AP30">
        <v>551.5038383991041</v>
      </c>
      <c r="AQ30">
        <v>565.31873338550565</v>
      </c>
      <c r="AR30">
        <v>470.42772210288109</v>
      </c>
      <c r="AS30">
        <v>448.03203849197081</v>
      </c>
      <c r="AT30">
        <v>594.23240818697013</v>
      </c>
      <c r="AU30">
        <v>590.75706160087111</v>
      </c>
      <c r="AV30">
        <v>588.46421309210393</v>
      </c>
      <c r="AW30">
        <v>579.8240880859222</v>
      </c>
      <c r="AX30">
        <v>265.55599181398151</v>
      </c>
      <c r="AY30">
        <v>407.30539730851086</v>
      </c>
      <c r="AZ30">
        <v>628.51817095688523</v>
      </c>
      <c r="BA30">
        <v>359.94196957531949</v>
      </c>
      <c r="BB30">
        <v>517.20324153377135</v>
      </c>
      <c r="BC30">
        <v>390.01776089739548</v>
      </c>
      <c r="BD30">
        <v>612.93275938299496</v>
      </c>
      <c r="BE30">
        <v>598.19944976664306</v>
      </c>
      <c r="BF30">
        <v>598.44393117858897</v>
      </c>
      <c r="BG30">
        <v>572.69924445392201</v>
      </c>
      <c r="BI30">
        <v>62.889421450037503</v>
      </c>
      <c r="BJ30">
        <f t="shared" si="0"/>
        <v>491.91820407922125</v>
      </c>
      <c r="BK30">
        <f t="shared" si="1"/>
        <v>501.74533255948427</v>
      </c>
    </row>
    <row r="31" spans="1:63" x14ac:dyDescent="0.25">
      <c r="A31" s="2">
        <v>37.5</v>
      </c>
      <c r="B31">
        <v>461.84745451064958</v>
      </c>
      <c r="C31">
        <v>461.67002769582166</v>
      </c>
      <c r="D31">
        <v>326.81176444911608</v>
      </c>
      <c r="E31">
        <v>370.60970701227183</v>
      </c>
      <c r="F31" s="3">
        <v>533.20011190205503</v>
      </c>
      <c r="G31" s="3">
        <v>481.45185617814997</v>
      </c>
      <c r="H31">
        <v>343.54217216436388</v>
      </c>
      <c r="I31">
        <v>345.18198333619318</v>
      </c>
      <c r="J31">
        <v>478.63284645560856</v>
      </c>
      <c r="K31">
        <v>477.61511717366619</v>
      </c>
      <c r="L31">
        <v>277.56655202482301</v>
      </c>
      <c r="M31">
        <v>335.11088915442218</v>
      </c>
      <c r="N31">
        <v>343.88519529643349</v>
      </c>
      <c r="O31">
        <v>284.57305694858547</v>
      </c>
      <c r="P31">
        <v>365.05562553433208</v>
      </c>
      <c r="Q31">
        <v>378.26955576254693</v>
      </c>
      <c r="R31">
        <v>543.39479852806323</v>
      </c>
      <c r="S31">
        <v>541.41861504793644</v>
      </c>
      <c r="T31">
        <v>415.26321522336553</v>
      </c>
      <c r="U31">
        <v>399.22495291479549</v>
      </c>
      <c r="V31">
        <v>404.53258612567191</v>
      </c>
      <c r="W31">
        <v>389.15159071017064</v>
      </c>
      <c r="X31">
        <v>412.64683631948424</v>
      </c>
      <c r="Y31">
        <v>337.35856109986941</v>
      </c>
      <c r="Z31">
        <v>428.55303227029134</v>
      </c>
      <c r="AA31">
        <v>399.22608692622146</v>
      </c>
      <c r="AB31">
        <v>429.74233441618298</v>
      </c>
      <c r="AC31">
        <v>397.44774246660177</v>
      </c>
      <c r="AD31">
        <v>364.91868599232998</v>
      </c>
      <c r="AE31">
        <v>315.01933286863061</v>
      </c>
      <c r="AF31">
        <v>484.02884061088838</v>
      </c>
      <c r="AG31">
        <v>478.80754551322036</v>
      </c>
      <c r="AH31">
        <v>483.43256514319592</v>
      </c>
      <c r="AI31">
        <v>437.59913336719791</v>
      </c>
      <c r="AJ31">
        <v>435.64317819900543</v>
      </c>
      <c r="AK31">
        <v>443.29162553709909</v>
      </c>
      <c r="AL31">
        <v>324.40238860402582</v>
      </c>
      <c r="AM31">
        <v>312.19877061004399</v>
      </c>
      <c r="AN31">
        <v>585.44700712235328</v>
      </c>
      <c r="AO31">
        <v>604.48791714587355</v>
      </c>
      <c r="AP31">
        <v>532.88165443261846</v>
      </c>
      <c r="AQ31">
        <v>551.64212649523461</v>
      </c>
      <c r="AR31">
        <v>421.67068627326279</v>
      </c>
      <c r="AS31">
        <v>429.22960800657069</v>
      </c>
      <c r="AT31">
        <v>611.02423641299993</v>
      </c>
      <c r="AU31">
        <v>576.94848029970956</v>
      </c>
      <c r="AV31">
        <v>553.68641195887301</v>
      </c>
      <c r="AW31">
        <v>563.15136170864423</v>
      </c>
      <c r="AX31">
        <v>229.65012515189505</v>
      </c>
      <c r="AY31">
        <v>416.08990955336168</v>
      </c>
      <c r="AZ31">
        <v>608.41147408609993</v>
      </c>
      <c r="BA31">
        <v>347.86048767687862</v>
      </c>
      <c r="BB31">
        <v>491.8491979514647</v>
      </c>
      <c r="BC31">
        <v>361.75191311009729</v>
      </c>
      <c r="BD31">
        <v>540.82180322112299</v>
      </c>
      <c r="BE31">
        <v>591.07582947681999</v>
      </c>
      <c r="BF31">
        <v>528.21920715156898</v>
      </c>
      <c r="BG31">
        <v>580.13638416613401</v>
      </c>
      <c r="BI31">
        <v>59.748223415037401</v>
      </c>
      <c r="BJ31">
        <f t="shared" si="0"/>
        <v>483.73070287704218</v>
      </c>
      <c r="BK31">
        <f t="shared" si="1"/>
        <v>458.20333944020911</v>
      </c>
    </row>
    <row r="32" spans="1:63" x14ac:dyDescent="0.25">
      <c r="A32" s="2">
        <v>42.5</v>
      </c>
      <c r="B32">
        <v>425.16721128897905</v>
      </c>
      <c r="C32">
        <v>403.97339589652631</v>
      </c>
      <c r="D32">
        <v>314.69365704649158</v>
      </c>
      <c r="E32">
        <v>357.30275719811794</v>
      </c>
      <c r="F32" s="3">
        <v>490.78490264673917</v>
      </c>
      <c r="G32" s="3">
        <v>462.68871933195783</v>
      </c>
      <c r="H32">
        <v>338.5627586390948</v>
      </c>
      <c r="I32">
        <v>354.69486805545705</v>
      </c>
      <c r="J32">
        <v>473.97279506723856</v>
      </c>
      <c r="K32">
        <v>474.19524520059809</v>
      </c>
      <c r="L32">
        <v>280.85490932136287</v>
      </c>
      <c r="M32">
        <v>327.32924144713854</v>
      </c>
      <c r="N32">
        <v>288.80273567608049</v>
      </c>
      <c r="O32">
        <v>257.66970856587494</v>
      </c>
      <c r="P32">
        <v>362.06462442322317</v>
      </c>
      <c r="Q32">
        <v>375.90149471213448</v>
      </c>
      <c r="R32">
        <v>516.08161228598556</v>
      </c>
      <c r="S32">
        <v>529.49316699200494</v>
      </c>
      <c r="T32">
        <v>389.06939020622076</v>
      </c>
      <c r="U32">
        <v>386.33050741930776</v>
      </c>
      <c r="V32">
        <v>409.7825992964955</v>
      </c>
      <c r="W32">
        <v>386.03735014105132</v>
      </c>
      <c r="X32">
        <v>361.31059877140217</v>
      </c>
      <c r="Y32">
        <v>327.79176486440633</v>
      </c>
      <c r="Z32">
        <v>400.29009613395317</v>
      </c>
      <c r="AA32">
        <v>388.25998188824127</v>
      </c>
      <c r="AB32">
        <v>408.34111752849191</v>
      </c>
      <c r="AC32">
        <v>375.99436105328618</v>
      </c>
      <c r="AD32">
        <v>338.76458202407377</v>
      </c>
      <c r="AE32">
        <v>299.67428868024825</v>
      </c>
      <c r="AF32">
        <v>509.58804831453892</v>
      </c>
      <c r="AG32">
        <v>457.31821287278586</v>
      </c>
      <c r="AH32">
        <v>460.09491647322432</v>
      </c>
      <c r="AI32">
        <v>432.26768591636164</v>
      </c>
      <c r="AJ32">
        <v>453.81580325723542</v>
      </c>
      <c r="AK32">
        <v>441.24387674126689</v>
      </c>
      <c r="AL32">
        <v>303.65442359597404</v>
      </c>
      <c r="AM32">
        <v>295.3368482182679</v>
      </c>
      <c r="AN32">
        <v>524.204137698316</v>
      </c>
      <c r="AO32">
        <v>566.9688119580893</v>
      </c>
      <c r="AP32">
        <v>475.40830028853361</v>
      </c>
      <c r="AQ32">
        <v>499.06757911825719</v>
      </c>
      <c r="AR32">
        <v>397.3816939632415</v>
      </c>
      <c r="AS32">
        <v>394.43194634889443</v>
      </c>
      <c r="AT32">
        <v>514.04636826480328</v>
      </c>
      <c r="AU32">
        <v>515.89250821835992</v>
      </c>
      <c r="AV32">
        <v>515.67974315556273</v>
      </c>
      <c r="AW32">
        <v>545.68813742015004</v>
      </c>
      <c r="AX32">
        <v>202.70360771257984</v>
      </c>
      <c r="AY32">
        <v>370.36638493887108</v>
      </c>
      <c r="AZ32">
        <v>547.61816357031819</v>
      </c>
      <c r="BA32">
        <v>314.84138502152547</v>
      </c>
      <c r="BB32">
        <v>505.41985139574086</v>
      </c>
      <c r="BC32">
        <v>322.7287409831431</v>
      </c>
      <c r="BD32">
        <v>538.32914232086398</v>
      </c>
      <c r="BE32">
        <v>542.67357817753896</v>
      </c>
      <c r="BF32">
        <v>581.30020949632899</v>
      </c>
      <c r="BG32">
        <v>548.98864845643197</v>
      </c>
      <c r="BI32">
        <v>56.695615262401297</v>
      </c>
      <c r="BJ32">
        <f t="shared" si="0"/>
        <v>484.84148239388162</v>
      </c>
      <c r="BK32">
        <f t="shared" si="1"/>
        <v>444.79294939457372</v>
      </c>
    </row>
    <row r="33" spans="1:63" x14ac:dyDescent="0.25">
      <c r="A33" s="2">
        <v>47.5</v>
      </c>
      <c r="B33">
        <v>408.2500288268734</v>
      </c>
      <c r="C33">
        <v>445.66572443213505</v>
      </c>
      <c r="D33">
        <v>299.69093106415767</v>
      </c>
      <c r="E33">
        <v>336.90946192597607</v>
      </c>
      <c r="F33" s="3">
        <v>478.74347512975226</v>
      </c>
      <c r="G33" s="3">
        <v>436.95948408539635</v>
      </c>
      <c r="H33">
        <v>302.46518274799735</v>
      </c>
      <c r="I33">
        <v>312.69209622957527</v>
      </c>
      <c r="J33">
        <v>429.41889596794124</v>
      </c>
      <c r="K33">
        <v>437.05269310436114</v>
      </c>
      <c r="L33">
        <v>255.59633724159318</v>
      </c>
      <c r="M33">
        <v>304.8434499012493</v>
      </c>
      <c r="N33">
        <v>240.00925823602347</v>
      </c>
      <c r="O33">
        <v>274.86107660155881</v>
      </c>
      <c r="P33">
        <v>339.22474547161522</v>
      </c>
      <c r="Q33">
        <v>373.45555466077559</v>
      </c>
      <c r="R33">
        <v>495.61445302632779</v>
      </c>
      <c r="S33">
        <v>527.59691599297537</v>
      </c>
      <c r="T33">
        <v>378.31482427273835</v>
      </c>
      <c r="U33">
        <v>359.34403906392282</v>
      </c>
      <c r="V33">
        <v>352.85669683084353</v>
      </c>
      <c r="W33">
        <v>389.67283752996281</v>
      </c>
      <c r="X33">
        <v>363.33698524387432</v>
      </c>
      <c r="Y33">
        <v>294.4271258624708</v>
      </c>
      <c r="Z33">
        <v>365.32389585911773</v>
      </c>
      <c r="AA33">
        <v>337.10509422154411</v>
      </c>
      <c r="AB33">
        <v>394.25188372372384</v>
      </c>
      <c r="AC33">
        <v>359.42838499489665</v>
      </c>
      <c r="AD33">
        <v>325.19153796111374</v>
      </c>
      <c r="AE33">
        <v>288.84650238735605</v>
      </c>
      <c r="AF33">
        <v>442.49965647592353</v>
      </c>
      <c r="AG33">
        <v>430.00165524538687</v>
      </c>
      <c r="AH33">
        <v>428.05973729971754</v>
      </c>
      <c r="AI33">
        <v>403.954546787678</v>
      </c>
      <c r="AJ33">
        <v>410.54554379494073</v>
      </c>
      <c r="AK33">
        <v>415.73226686857566</v>
      </c>
      <c r="AL33">
        <v>282.46066950143631</v>
      </c>
      <c r="AM33">
        <v>261.12448970150854</v>
      </c>
      <c r="AN33">
        <v>512.46711943294633</v>
      </c>
      <c r="AO33">
        <v>494.53367883885772</v>
      </c>
      <c r="AP33">
        <v>474.87936058041578</v>
      </c>
      <c r="AQ33">
        <v>455.64499433730782</v>
      </c>
      <c r="AR33">
        <v>353.44987675383106</v>
      </c>
      <c r="AS33">
        <v>365.33195653493425</v>
      </c>
      <c r="AT33">
        <v>507.33492085466042</v>
      </c>
      <c r="AU33">
        <v>561.37292530215211</v>
      </c>
      <c r="AV33">
        <v>478.60133932732299</v>
      </c>
      <c r="AW33">
        <v>497.69671254827819</v>
      </c>
      <c r="AX33">
        <v>212.58556717776756</v>
      </c>
      <c r="AY33">
        <v>351.69041205201614</v>
      </c>
      <c r="AZ33">
        <v>562.69156604859165</v>
      </c>
      <c r="BA33">
        <v>280.14961551192903</v>
      </c>
      <c r="BB33">
        <v>437.28666724573191</v>
      </c>
      <c r="BC33">
        <v>324.5001587783741</v>
      </c>
      <c r="BD33">
        <v>542.26967541320596</v>
      </c>
      <c r="BE33">
        <v>502.21372088565101</v>
      </c>
      <c r="BF33">
        <v>497.19937145403702</v>
      </c>
      <c r="BG33">
        <v>503.486645881492</v>
      </c>
      <c r="BI33">
        <v>53.040110399933901</v>
      </c>
      <c r="BJ33">
        <f t="shared" si="0"/>
        <v>435.27969688782053</v>
      </c>
      <c r="BK33">
        <f t="shared" si="1"/>
        <v>416.97810101653243</v>
      </c>
    </row>
    <row r="34" spans="1:63" x14ac:dyDescent="0.25">
      <c r="A34" s="2">
        <v>52.5</v>
      </c>
      <c r="B34">
        <v>403.90235161309698</v>
      </c>
      <c r="C34">
        <v>362.68189442678596</v>
      </c>
      <c r="D34">
        <v>254.2821865674232</v>
      </c>
      <c r="E34">
        <v>328.0446494125394</v>
      </c>
      <c r="F34" s="3">
        <v>471.1260572528293</v>
      </c>
      <c r="G34" s="3">
        <v>403.55743225864916</v>
      </c>
      <c r="H34">
        <v>316.03130014656682</v>
      </c>
      <c r="I34">
        <v>310.71903894311112</v>
      </c>
      <c r="J34">
        <v>393.3201860654159</v>
      </c>
      <c r="K34">
        <v>424.56391721002444</v>
      </c>
      <c r="L34">
        <v>237.22818715914536</v>
      </c>
      <c r="M34">
        <v>278.13843092236448</v>
      </c>
      <c r="N34">
        <v>314.42575450919577</v>
      </c>
      <c r="O34">
        <v>305.24636109622668</v>
      </c>
      <c r="P34">
        <v>322.90150915643426</v>
      </c>
      <c r="Q34">
        <v>327.80230810577723</v>
      </c>
      <c r="R34">
        <v>462.32594603476213</v>
      </c>
      <c r="S34">
        <v>480.40840186009814</v>
      </c>
      <c r="T34">
        <v>365.1948024502297</v>
      </c>
      <c r="U34">
        <v>359.30051754430701</v>
      </c>
      <c r="V34">
        <v>350.09660496535793</v>
      </c>
      <c r="W34">
        <v>347.5755136702677</v>
      </c>
      <c r="X34">
        <v>314.8327726644751</v>
      </c>
      <c r="Y34">
        <v>278.8242932927588</v>
      </c>
      <c r="Z34">
        <v>365.96090379129583</v>
      </c>
      <c r="AA34">
        <v>345.9798982951188</v>
      </c>
      <c r="AB34">
        <v>348.76521425260762</v>
      </c>
      <c r="AC34">
        <v>341.57417195588272</v>
      </c>
      <c r="AD34">
        <v>301.41214586704223</v>
      </c>
      <c r="AE34">
        <v>270.86144894887855</v>
      </c>
      <c r="AF34">
        <v>437.23612711485407</v>
      </c>
      <c r="AG34">
        <v>425.78153899262429</v>
      </c>
      <c r="AH34">
        <v>412.11014242512471</v>
      </c>
      <c r="AI34">
        <v>372.30450241381328</v>
      </c>
      <c r="AJ34">
        <v>391.62965086896486</v>
      </c>
      <c r="AK34">
        <v>360.19114559959792</v>
      </c>
      <c r="AL34">
        <v>237.74192498435562</v>
      </c>
      <c r="AM34">
        <v>263.21373718576348</v>
      </c>
      <c r="AN34">
        <v>511.59785370101667</v>
      </c>
      <c r="AO34">
        <v>498.75652284883546</v>
      </c>
      <c r="AP34">
        <v>409.95316074484782</v>
      </c>
      <c r="AQ34">
        <v>405.64023944884946</v>
      </c>
      <c r="AR34">
        <v>342.6520038434353</v>
      </c>
      <c r="AS34">
        <v>339.61876846892494</v>
      </c>
      <c r="AT34">
        <v>453.53554919007627</v>
      </c>
      <c r="AU34">
        <v>490.94756692044069</v>
      </c>
      <c r="AV34">
        <v>453.58737657716836</v>
      </c>
      <c r="AW34">
        <v>490.76964972229297</v>
      </c>
      <c r="AX34">
        <v>187.62025964760454</v>
      </c>
      <c r="AY34">
        <v>328.87869949232896</v>
      </c>
      <c r="AZ34">
        <v>504.18049950229027</v>
      </c>
      <c r="BA34">
        <v>273.72412287503556</v>
      </c>
      <c r="BB34">
        <v>431.19037506108634</v>
      </c>
      <c r="BC34">
        <v>275.56425563292714</v>
      </c>
      <c r="BD34">
        <v>495.49501190612898</v>
      </c>
      <c r="BE34">
        <v>529.39758436445197</v>
      </c>
      <c r="BF34">
        <v>452.18115972299398</v>
      </c>
      <c r="BG34">
        <v>497.50656196562801</v>
      </c>
      <c r="BI34">
        <v>52.822177354981299</v>
      </c>
      <c r="BJ34">
        <f t="shared" si="0"/>
        <v>424.67313476998936</v>
      </c>
      <c r="BK34">
        <f t="shared" si="1"/>
        <v>399.04302070321876</v>
      </c>
    </row>
    <row r="35" spans="1:63" x14ac:dyDescent="0.25">
      <c r="A35" s="2">
        <v>57.5</v>
      </c>
      <c r="B35">
        <v>348.76864693584497</v>
      </c>
      <c r="C35">
        <v>339.83570178993904</v>
      </c>
      <c r="D35">
        <v>271.36148669009606</v>
      </c>
      <c r="E35">
        <v>297.60067216430565</v>
      </c>
      <c r="F35" s="3">
        <v>412.50489990539791</v>
      </c>
      <c r="G35" s="3">
        <v>371.59122633643085</v>
      </c>
      <c r="H35">
        <v>290.57197739533007</v>
      </c>
      <c r="I35">
        <v>282.7751584540963</v>
      </c>
      <c r="J35">
        <v>365.12731344586763</v>
      </c>
      <c r="K35">
        <v>396.75630198594718</v>
      </c>
      <c r="L35">
        <v>228.7143818312002</v>
      </c>
      <c r="M35">
        <v>266.71084453167094</v>
      </c>
      <c r="N35">
        <v>253.08814915760112</v>
      </c>
      <c r="O35">
        <v>237.62303767830713</v>
      </c>
      <c r="P35">
        <v>303.94537414929255</v>
      </c>
      <c r="Q35">
        <v>310.65455353658155</v>
      </c>
      <c r="R35">
        <v>416.26466990888832</v>
      </c>
      <c r="S35">
        <v>466.80155199704308</v>
      </c>
      <c r="T35">
        <v>358.31113854803033</v>
      </c>
      <c r="U35">
        <v>306.49153629159758</v>
      </c>
      <c r="V35">
        <v>342.3399974563315</v>
      </c>
      <c r="W35">
        <v>337.47616114970452</v>
      </c>
      <c r="X35">
        <v>328.80459031315212</v>
      </c>
      <c r="Y35">
        <v>305.21283113674804</v>
      </c>
      <c r="Z35">
        <v>320.67504628956067</v>
      </c>
      <c r="AA35">
        <v>335.70164780976842</v>
      </c>
      <c r="AB35">
        <v>335.08480689161047</v>
      </c>
      <c r="AC35">
        <v>317.22326875175963</v>
      </c>
      <c r="AD35">
        <v>330.69084975204464</v>
      </c>
      <c r="AE35">
        <v>267.74938445573963</v>
      </c>
      <c r="AF35">
        <v>418.30825044650464</v>
      </c>
      <c r="AG35">
        <v>403.13784401782004</v>
      </c>
      <c r="AH35">
        <v>368.69175655134973</v>
      </c>
      <c r="AI35">
        <v>347.51439964906149</v>
      </c>
      <c r="AJ35">
        <v>367.52384737777567</v>
      </c>
      <c r="AK35">
        <v>368.7808224217743</v>
      </c>
      <c r="AL35">
        <v>237.28576122576399</v>
      </c>
      <c r="AM35">
        <v>243.5238661366499</v>
      </c>
      <c r="AN35">
        <v>445.70351459670218</v>
      </c>
      <c r="AO35">
        <v>442.43881829533376</v>
      </c>
      <c r="AP35">
        <v>402.09406312202242</v>
      </c>
      <c r="AQ35">
        <v>403.88310406780238</v>
      </c>
      <c r="AR35">
        <v>302.93772837435978</v>
      </c>
      <c r="AS35">
        <v>312.26307212282865</v>
      </c>
      <c r="AT35">
        <v>415.25965994429833</v>
      </c>
      <c r="AU35">
        <v>410.05926743562901</v>
      </c>
      <c r="AV35">
        <v>448.91292017878447</v>
      </c>
      <c r="AW35">
        <v>442.72541669669044</v>
      </c>
      <c r="AX35">
        <v>146.04102576508259</v>
      </c>
      <c r="AY35">
        <v>267.42208423885489</v>
      </c>
      <c r="AZ35">
        <v>504.60572313831074</v>
      </c>
      <c r="BA35">
        <v>250.19845817542802</v>
      </c>
      <c r="BB35">
        <v>408.2963700505768</v>
      </c>
      <c r="BC35">
        <v>264.8517707180597</v>
      </c>
      <c r="BD35">
        <v>491.070653612922</v>
      </c>
      <c r="BE35">
        <v>490.70726998936902</v>
      </c>
      <c r="BF35">
        <v>444.33902571869999</v>
      </c>
      <c r="BG35">
        <v>474.646089419634</v>
      </c>
      <c r="BI35">
        <v>49.743823382319199</v>
      </c>
      <c r="BJ35">
        <f t="shared" si="0"/>
        <v>393.50000349892719</v>
      </c>
      <c r="BK35">
        <f t="shared" si="1"/>
        <v>375.32612183344077</v>
      </c>
    </row>
    <row r="36" spans="1:63" x14ac:dyDescent="0.25">
      <c r="A36" s="2">
        <v>62.5</v>
      </c>
      <c r="B36">
        <v>437.34529870138283</v>
      </c>
      <c r="C36">
        <v>319.07394475102302</v>
      </c>
      <c r="D36">
        <v>242.74152084812167</v>
      </c>
      <c r="E36">
        <v>278.84859791603742</v>
      </c>
      <c r="F36" s="3">
        <v>412.8106507346896</v>
      </c>
      <c r="G36" s="3">
        <v>364.44806367789039</v>
      </c>
      <c r="H36">
        <v>249.73060183955982</v>
      </c>
      <c r="I36">
        <v>277.65353376613962</v>
      </c>
      <c r="J36">
        <v>356.34733724672367</v>
      </c>
      <c r="K36">
        <v>364.04543589592811</v>
      </c>
      <c r="L36">
        <v>213.8820793769099</v>
      </c>
      <c r="M36">
        <v>250.68252780980177</v>
      </c>
      <c r="N36">
        <v>227.47783431735937</v>
      </c>
      <c r="O36">
        <v>201.49525723961625</v>
      </c>
      <c r="P36">
        <v>255.3970577200854</v>
      </c>
      <c r="Q36">
        <v>285.59936793862164</v>
      </c>
      <c r="R36">
        <v>411.10197561791472</v>
      </c>
      <c r="S36">
        <v>418.03378903230907</v>
      </c>
      <c r="T36">
        <v>309.53623437620428</v>
      </c>
      <c r="U36">
        <v>293.76664082886612</v>
      </c>
      <c r="V36">
        <v>327.41444554892098</v>
      </c>
      <c r="W36">
        <v>306.60686831857879</v>
      </c>
      <c r="X36">
        <v>312.60511448825872</v>
      </c>
      <c r="Y36">
        <v>299.46740821728622</v>
      </c>
      <c r="Z36">
        <v>308.49040000025616</v>
      </c>
      <c r="AA36">
        <v>287.61456754161475</v>
      </c>
      <c r="AB36">
        <v>334.84479490561705</v>
      </c>
      <c r="AC36">
        <v>302.89524891929847</v>
      </c>
      <c r="AD36">
        <v>256.47899656793896</v>
      </c>
      <c r="AE36">
        <v>251.17330956586179</v>
      </c>
      <c r="AF36">
        <v>347.03566293328913</v>
      </c>
      <c r="AG36">
        <v>371.90995838422731</v>
      </c>
      <c r="AH36">
        <v>343.17741892144335</v>
      </c>
      <c r="AI36">
        <v>333.42436897139976</v>
      </c>
      <c r="AJ36">
        <v>336.17603237357997</v>
      </c>
      <c r="AK36">
        <v>365.51440977878775</v>
      </c>
      <c r="AL36">
        <v>261.23960718578832</v>
      </c>
      <c r="AM36">
        <v>221.58511250826842</v>
      </c>
      <c r="AN36">
        <v>404.38326440484985</v>
      </c>
      <c r="AO36">
        <v>385.74964837722621</v>
      </c>
      <c r="AP36">
        <v>361.35510105765741</v>
      </c>
      <c r="AQ36">
        <v>365.42896048534442</v>
      </c>
      <c r="AR36">
        <v>307.57733690809323</v>
      </c>
      <c r="AS36">
        <v>296.37796265476436</v>
      </c>
      <c r="AT36">
        <v>375.24073383791244</v>
      </c>
      <c r="AU36">
        <v>369.32101029728614</v>
      </c>
      <c r="AV36">
        <v>395.79052268692595</v>
      </c>
      <c r="AW36">
        <v>399.71119862514968</v>
      </c>
      <c r="AX36">
        <v>161.0068504026155</v>
      </c>
      <c r="AY36">
        <v>286.07847244188383</v>
      </c>
      <c r="AZ36">
        <v>444.30549305039938</v>
      </c>
      <c r="BA36">
        <v>219.64904851347768</v>
      </c>
      <c r="BB36">
        <v>384.87363987465176</v>
      </c>
      <c r="BC36">
        <v>225.46954605427709</v>
      </c>
      <c r="BD36">
        <v>444.55243857351502</v>
      </c>
      <c r="BE36">
        <v>502.49192153700898</v>
      </c>
      <c r="BF36">
        <v>400.688885097156</v>
      </c>
      <c r="BG36">
        <v>488.65017422957698</v>
      </c>
      <c r="BI36">
        <v>47.500906717209503</v>
      </c>
      <c r="BJ36">
        <f t="shared" si="0"/>
        <v>345.10654092736627</v>
      </c>
      <c r="BK36">
        <f t="shared" si="1"/>
        <v>352.66716367781351</v>
      </c>
    </row>
    <row r="37" spans="1:63" x14ac:dyDescent="0.25">
      <c r="A37" s="2">
        <v>67.5</v>
      </c>
      <c r="B37">
        <v>353.45367722455825</v>
      </c>
      <c r="C37">
        <v>318.57902538570352</v>
      </c>
      <c r="D37">
        <v>245.24247577815021</v>
      </c>
      <c r="E37">
        <v>280.42680468334078</v>
      </c>
      <c r="F37" s="3">
        <v>383.8982021515223</v>
      </c>
      <c r="G37" s="3">
        <v>334.32876973267417</v>
      </c>
      <c r="H37">
        <v>250.02503104955093</v>
      </c>
      <c r="I37">
        <v>288.10461372269612</v>
      </c>
      <c r="J37">
        <v>333.07990533832833</v>
      </c>
      <c r="K37">
        <v>364.58369288711845</v>
      </c>
      <c r="L37">
        <v>211.90385774111149</v>
      </c>
      <c r="M37">
        <v>245.2518390346589</v>
      </c>
      <c r="N37">
        <v>209.56603188724807</v>
      </c>
      <c r="O37">
        <v>188.38326544396571</v>
      </c>
      <c r="P37">
        <v>252.87293217820519</v>
      </c>
      <c r="Q37">
        <v>293.50486808306539</v>
      </c>
      <c r="R37">
        <v>402.75761305137462</v>
      </c>
      <c r="S37">
        <v>394.78817918163611</v>
      </c>
      <c r="T37">
        <v>277.62837097205232</v>
      </c>
      <c r="U37">
        <v>272.56353880229841</v>
      </c>
      <c r="V37">
        <v>318.61037926920073</v>
      </c>
      <c r="W37">
        <v>302.97294402649908</v>
      </c>
      <c r="X37">
        <v>271.72608668822909</v>
      </c>
      <c r="Y37">
        <v>236.97600753703438</v>
      </c>
      <c r="Z37">
        <v>269.90897129740182</v>
      </c>
      <c r="AA37">
        <v>275.90087313288439</v>
      </c>
      <c r="AB37">
        <v>280.45754558768829</v>
      </c>
      <c r="AC37">
        <v>272.15449781582601</v>
      </c>
      <c r="AD37">
        <v>272.41997908548149</v>
      </c>
      <c r="AE37">
        <v>227.13887217215549</v>
      </c>
      <c r="AF37">
        <v>366.67290972241688</v>
      </c>
      <c r="AG37">
        <v>366.75575385447399</v>
      </c>
      <c r="AH37">
        <v>332.50578906689151</v>
      </c>
      <c r="AI37">
        <v>292.30992652899749</v>
      </c>
      <c r="AJ37">
        <v>312.30938269757456</v>
      </c>
      <c r="AK37">
        <v>315.7336681205195</v>
      </c>
      <c r="AL37">
        <v>230.62932869429071</v>
      </c>
      <c r="AM37">
        <v>231.77058859933956</v>
      </c>
      <c r="AN37">
        <v>369.25860901986465</v>
      </c>
      <c r="AO37">
        <v>447.58437981907929</v>
      </c>
      <c r="AP37">
        <v>380.70375726319207</v>
      </c>
      <c r="AQ37">
        <v>378.59538482947244</v>
      </c>
      <c r="AR37">
        <v>299.72608541838201</v>
      </c>
      <c r="AS37">
        <v>252.06945443349798</v>
      </c>
      <c r="AT37">
        <v>373.54863554462963</v>
      </c>
      <c r="AU37">
        <v>352.62002558121503</v>
      </c>
      <c r="AV37">
        <v>387.36282560500905</v>
      </c>
      <c r="AW37">
        <v>365.14536568182132</v>
      </c>
      <c r="AX37">
        <v>150.20226537053347</v>
      </c>
      <c r="AY37">
        <v>263.74197196785923</v>
      </c>
      <c r="AZ37">
        <v>438.66357166033356</v>
      </c>
      <c r="BA37">
        <v>208.86387959595643</v>
      </c>
      <c r="BB37">
        <v>343.87103547807942</v>
      </c>
      <c r="BC37">
        <v>223.31746820719582</v>
      </c>
      <c r="BD37">
        <v>387.67985106978199</v>
      </c>
      <c r="BE37">
        <v>488.56915960167203</v>
      </c>
      <c r="BF37">
        <v>450.67109776102899</v>
      </c>
      <c r="BG37">
        <v>412.37673856669301</v>
      </c>
      <c r="BI37">
        <v>43.543419117830197</v>
      </c>
      <c r="BJ37">
        <f t="shared" si="0"/>
        <v>349.58934939465416</v>
      </c>
      <c r="BK37">
        <f t="shared" si="1"/>
        <v>329.53284019173577</v>
      </c>
    </row>
    <row r="38" spans="1:63" x14ac:dyDescent="0.25">
      <c r="A38" s="2">
        <v>72.5</v>
      </c>
      <c r="B38">
        <v>316.21056589884284</v>
      </c>
      <c r="C38">
        <v>315.69808468089036</v>
      </c>
      <c r="D38">
        <v>210.37268179905493</v>
      </c>
      <c r="E38">
        <v>280.3033200336705</v>
      </c>
      <c r="F38" s="3">
        <v>365.62095809852991</v>
      </c>
      <c r="G38" s="3">
        <v>321.05298985861572</v>
      </c>
      <c r="H38">
        <v>264.56937122387745</v>
      </c>
      <c r="I38">
        <v>269.1745303294087</v>
      </c>
      <c r="J38">
        <v>290.31872505970813</v>
      </c>
      <c r="K38">
        <v>321.9394383812687</v>
      </c>
      <c r="L38">
        <v>198.47058824871999</v>
      </c>
      <c r="M38">
        <v>219.48633319823858</v>
      </c>
      <c r="N38">
        <v>198.37485623004446</v>
      </c>
      <c r="O38">
        <v>196.76889683174738</v>
      </c>
      <c r="P38">
        <v>221.89500411730668</v>
      </c>
      <c r="Q38">
        <v>244.8865187860259</v>
      </c>
      <c r="R38">
        <v>362.90805308400013</v>
      </c>
      <c r="S38">
        <v>343.30939333233493</v>
      </c>
      <c r="T38">
        <v>258.44463680669475</v>
      </c>
      <c r="U38">
        <v>294.02792319134812</v>
      </c>
      <c r="V38">
        <v>283.14126025114513</v>
      </c>
      <c r="W38">
        <v>248.4861775436473</v>
      </c>
      <c r="X38">
        <v>286.9742801709877</v>
      </c>
      <c r="Y38">
        <v>284.72985701503194</v>
      </c>
      <c r="Z38">
        <v>277.39473396921386</v>
      </c>
      <c r="AA38">
        <v>277.19625132060071</v>
      </c>
      <c r="AB38">
        <v>279.90696771559294</v>
      </c>
      <c r="AC38">
        <v>287.95461772480934</v>
      </c>
      <c r="AD38">
        <v>263.77280481908019</v>
      </c>
      <c r="AE38">
        <v>209.14368925323114</v>
      </c>
      <c r="AF38">
        <v>336.98415343534509</v>
      </c>
      <c r="AG38">
        <v>297.3498104473656</v>
      </c>
      <c r="AH38">
        <v>270.62260162326862</v>
      </c>
      <c r="AI38">
        <v>315.98912718108033</v>
      </c>
      <c r="AJ38">
        <v>261.13322465438875</v>
      </c>
      <c r="AK38">
        <v>267.33638975375271</v>
      </c>
      <c r="AL38">
        <v>202.76417005255226</v>
      </c>
      <c r="AM38">
        <v>205.95176890139001</v>
      </c>
      <c r="AN38">
        <v>360.35594504394498</v>
      </c>
      <c r="AO38">
        <v>345.64944123561406</v>
      </c>
      <c r="AP38">
        <v>323.51301715599283</v>
      </c>
      <c r="AQ38">
        <v>360.37454896113343</v>
      </c>
      <c r="AR38">
        <v>245.28210488016637</v>
      </c>
      <c r="AS38">
        <v>246.81804673510987</v>
      </c>
      <c r="AT38">
        <v>353.28127683875681</v>
      </c>
      <c r="AU38">
        <v>305.01345966836783</v>
      </c>
      <c r="AV38">
        <v>350.62959033586282</v>
      </c>
      <c r="AW38">
        <v>385.37511811687102</v>
      </c>
      <c r="AX38">
        <v>122.39055084839308</v>
      </c>
      <c r="AY38">
        <v>208.31687232740614</v>
      </c>
      <c r="AZ38">
        <v>386.81886790772842</v>
      </c>
      <c r="BA38">
        <v>181.52041218389266</v>
      </c>
      <c r="BB38">
        <v>360.23249104323224</v>
      </c>
      <c r="BC38">
        <v>206.92125672426494</v>
      </c>
      <c r="BD38">
        <v>392.50272175773898</v>
      </c>
      <c r="BE38">
        <v>422.48959313097902</v>
      </c>
      <c r="BF38">
        <v>380.88382241853702</v>
      </c>
      <c r="BG38">
        <v>432.57304780503898</v>
      </c>
      <c r="BI38">
        <v>41.843335242498398</v>
      </c>
      <c r="BJ38">
        <f t="shared" si="0"/>
        <v>303.80337752930689</v>
      </c>
      <c r="BK38">
        <f t="shared" si="1"/>
        <v>306.66946881422297</v>
      </c>
    </row>
    <row r="39" spans="1:63" x14ac:dyDescent="0.25">
      <c r="A39" s="2">
        <v>77.5</v>
      </c>
      <c r="B39">
        <v>268.13120916797334</v>
      </c>
      <c r="C39">
        <v>300.26621199597895</v>
      </c>
      <c r="D39">
        <v>229.80202138514497</v>
      </c>
      <c r="E39">
        <v>245.7495014816723</v>
      </c>
      <c r="F39" s="3">
        <v>312.28556799747076</v>
      </c>
      <c r="G39" s="3">
        <v>298.16726617795899</v>
      </c>
      <c r="H39">
        <v>239.84779952804126</v>
      </c>
      <c r="I39">
        <v>215.00536366839972</v>
      </c>
      <c r="J39">
        <v>310.34996419718721</v>
      </c>
      <c r="K39">
        <v>322.20982348411974</v>
      </c>
      <c r="L39">
        <v>201.60464336884738</v>
      </c>
      <c r="M39">
        <v>232.13773246094189</v>
      </c>
      <c r="N39">
        <v>212.83390035571514</v>
      </c>
      <c r="O39">
        <v>214.77865332995088</v>
      </c>
      <c r="P39">
        <v>245.43013934477418</v>
      </c>
      <c r="Q39">
        <v>232.46385269296354</v>
      </c>
      <c r="R39">
        <v>333.70995595715937</v>
      </c>
      <c r="S39">
        <v>327.91659806820491</v>
      </c>
      <c r="T39">
        <v>259.85583740471117</v>
      </c>
      <c r="U39">
        <v>261.15489346732471</v>
      </c>
      <c r="V39">
        <v>267.8218692401698</v>
      </c>
      <c r="W39">
        <v>241.42545461410987</v>
      </c>
      <c r="X39">
        <v>261.13607500743484</v>
      </c>
      <c r="Y39">
        <v>226.1143541461322</v>
      </c>
      <c r="Z39">
        <v>268.47009469078347</v>
      </c>
      <c r="AA39">
        <v>257.11330739185945</v>
      </c>
      <c r="AB39">
        <v>247.40773267694507</v>
      </c>
      <c r="AC39">
        <v>246.51604723262196</v>
      </c>
      <c r="AD39">
        <v>228.65118368088503</v>
      </c>
      <c r="AE39">
        <v>212.0297483339433</v>
      </c>
      <c r="AF39">
        <v>311.21512296881502</v>
      </c>
      <c r="AG39">
        <v>292.83570939449544</v>
      </c>
      <c r="AH39">
        <v>262.06838564489146</v>
      </c>
      <c r="AI39">
        <v>266.89826290663603</v>
      </c>
      <c r="AJ39">
        <v>319.85092647199241</v>
      </c>
      <c r="AK39">
        <v>293.95470283193833</v>
      </c>
      <c r="AL39">
        <v>188.74585793538353</v>
      </c>
      <c r="AM39">
        <v>231.2472882993969</v>
      </c>
      <c r="AN39">
        <v>326.86270301644123</v>
      </c>
      <c r="AO39">
        <v>279.33714229820202</v>
      </c>
      <c r="AP39">
        <v>291.93000205212689</v>
      </c>
      <c r="AQ39">
        <v>308.26929842102504</v>
      </c>
      <c r="AR39">
        <v>256.6534657583706</v>
      </c>
      <c r="AS39">
        <v>239.770977916128</v>
      </c>
      <c r="AT39">
        <v>328.92516331186226</v>
      </c>
      <c r="AU39">
        <v>287.14904052651445</v>
      </c>
      <c r="AV39">
        <v>326.89905268000746</v>
      </c>
      <c r="AW39">
        <v>355.16909937448008</v>
      </c>
      <c r="AX39">
        <v>121.29723357507574</v>
      </c>
      <c r="AY39">
        <v>264.57988381629184</v>
      </c>
      <c r="AZ39">
        <v>322.12094150744014</v>
      </c>
      <c r="BA39">
        <v>200.02467428648961</v>
      </c>
      <c r="BB39">
        <v>363.19860520087133</v>
      </c>
      <c r="BC39">
        <v>187.28632393142723</v>
      </c>
      <c r="BD39">
        <v>366.546193842023</v>
      </c>
      <c r="BE39">
        <v>345.42299631377603</v>
      </c>
      <c r="BF39">
        <v>378.88894435604101</v>
      </c>
      <c r="BG39">
        <v>398.40454522441701</v>
      </c>
      <c r="BI39">
        <v>43.625169825391701</v>
      </c>
      <c r="BJ39">
        <f t="shared" si="0"/>
        <v>286.64175430685327</v>
      </c>
      <c r="BK39">
        <f t="shared" si="1"/>
        <v>279.86698615056571</v>
      </c>
    </row>
    <row r="40" spans="1:63" x14ac:dyDescent="0.25">
      <c r="A40" s="2">
        <v>82.5</v>
      </c>
      <c r="B40">
        <v>271.61875403914848</v>
      </c>
      <c r="C40">
        <v>228.56809435716809</v>
      </c>
      <c r="D40">
        <v>211.01756651330373</v>
      </c>
      <c r="E40">
        <v>214.05481690124358</v>
      </c>
      <c r="F40" s="3">
        <v>288.88019293881359</v>
      </c>
      <c r="G40" s="3">
        <v>282.87549286798208</v>
      </c>
      <c r="H40">
        <v>232.10680766284946</v>
      </c>
      <c r="I40">
        <v>234.0881708167891</v>
      </c>
      <c r="J40">
        <v>295.7019079507632</v>
      </c>
      <c r="K40">
        <v>291.67172328747841</v>
      </c>
      <c r="L40">
        <v>177.46684236605375</v>
      </c>
      <c r="M40">
        <v>224.54000914747098</v>
      </c>
      <c r="N40">
        <v>213.72255155324822</v>
      </c>
      <c r="O40">
        <v>136.8762212558714</v>
      </c>
      <c r="P40">
        <v>225.98878536735299</v>
      </c>
      <c r="Q40">
        <v>259.64163184091313</v>
      </c>
      <c r="R40">
        <v>314.42768539351636</v>
      </c>
      <c r="S40">
        <v>320.07785135314361</v>
      </c>
      <c r="T40">
        <v>251.7600685322582</v>
      </c>
      <c r="U40">
        <v>231.84347182021699</v>
      </c>
      <c r="V40">
        <v>214.35249490072809</v>
      </c>
      <c r="W40">
        <v>206.74626650155705</v>
      </c>
      <c r="X40">
        <v>217.93955693682716</v>
      </c>
      <c r="Y40">
        <v>197.3112607832397</v>
      </c>
      <c r="Z40">
        <v>220.69178734472081</v>
      </c>
      <c r="AA40">
        <v>218.84750165309106</v>
      </c>
      <c r="AB40">
        <v>246.06190630522335</v>
      </c>
      <c r="AC40">
        <v>225.58918425978399</v>
      </c>
      <c r="AD40">
        <v>252.24879680816773</v>
      </c>
      <c r="AE40">
        <v>203.87629812352054</v>
      </c>
      <c r="AF40">
        <v>256.76594743230669</v>
      </c>
      <c r="AG40">
        <v>291.1833934480162</v>
      </c>
      <c r="AH40">
        <v>276.38831415257948</v>
      </c>
      <c r="AI40">
        <v>253.38083137701653</v>
      </c>
      <c r="AJ40">
        <v>229.71697052814997</v>
      </c>
      <c r="AK40">
        <v>222.28652922458139</v>
      </c>
      <c r="AL40">
        <v>178.15367017860885</v>
      </c>
      <c r="AM40">
        <v>181.85716760415858</v>
      </c>
      <c r="AN40">
        <v>294.35451848221072</v>
      </c>
      <c r="AO40">
        <v>285.24353354232727</v>
      </c>
      <c r="AP40">
        <v>300.01274511765365</v>
      </c>
      <c r="AQ40">
        <v>322.19989322189764</v>
      </c>
      <c r="AR40">
        <v>223.41860976686647</v>
      </c>
      <c r="AS40">
        <v>199.1265065876604</v>
      </c>
      <c r="AT40">
        <v>262.11294922906171</v>
      </c>
      <c r="AU40">
        <v>258.46884948309997</v>
      </c>
      <c r="AV40">
        <v>353.88506130103019</v>
      </c>
      <c r="AW40">
        <v>286.31636964981078</v>
      </c>
      <c r="AX40">
        <v>155.55856912588217</v>
      </c>
      <c r="AY40">
        <v>188.65830918835351</v>
      </c>
      <c r="AZ40">
        <v>446.44506612282976</v>
      </c>
      <c r="BA40">
        <v>178.64880408663072</v>
      </c>
      <c r="BB40">
        <v>301.68225512927694</v>
      </c>
      <c r="BC40">
        <v>176.13062444250156</v>
      </c>
      <c r="BD40">
        <v>341.81168834074998</v>
      </c>
      <c r="BE40">
        <v>303.328594989995</v>
      </c>
      <c r="BF40">
        <v>356.44786641627297</v>
      </c>
      <c r="BG40">
        <v>341.407411443613</v>
      </c>
      <c r="BI40">
        <v>45.200966426304397</v>
      </c>
      <c r="BJ40">
        <f t="shared" si="0"/>
        <v>266.57713079244309</v>
      </c>
      <c r="BK40">
        <f t="shared" si="1"/>
        <v>272.28211241251637</v>
      </c>
    </row>
    <row r="41" spans="1:63" x14ac:dyDescent="0.25">
      <c r="A41" s="2">
        <v>87.5</v>
      </c>
      <c r="B41">
        <v>263.93699128427858</v>
      </c>
      <c r="C41">
        <v>257.64522004885237</v>
      </c>
      <c r="D41">
        <v>180.29676788114901</v>
      </c>
      <c r="E41">
        <v>205.47251115334041</v>
      </c>
      <c r="F41" s="3">
        <v>257.20617670498416</v>
      </c>
      <c r="G41" s="3">
        <v>256.36615539544204</v>
      </c>
      <c r="H41">
        <v>206.56044187238126</v>
      </c>
      <c r="I41">
        <v>197.29852614140867</v>
      </c>
      <c r="J41">
        <v>242.55149731177139</v>
      </c>
      <c r="K41">
        <v>256.04185048746177</v>
      </c>
      <c r="L41">
        <v>171.40168952220398</v>
      </c>
      <c r="M41">
        <v>209.87846735975756</v>
      </c>
      <c r="N41">
        <v>181.01340180484834</v>
      </c>
      <c r="O41">
        <v>164.34455252069125</v>
      </c>
      <c r="P41">
        <v>221.47083787031943</v>
      </c>
      <c r="Q41">
        <v>200.93825841092976</v>
      </c>
      <c r="R41">
        <v>277.62453985236772</v>
      </c>
      <c r="S41">
        <v>275.58218527305087</v>
      </c>
      <c r="T41">
        <v>218.6232738801975</v>
      </c>
      <c r="U41">
        <v>234.84766730751923</v>
      </c>
      <c r="V41">
        <v>235.65549720418829</v>
      </c>
      <c r="W41">
        <v>177.16324911777667</v>
      </c>
      <c r="X41">
        <v>226.46589768837967</v>
      </c>
      <c r="Y41">
        <v>196.04323679007075</v>
      </c>
      <c r="Z41">
        <v>233.56376715437801</v>
      </c>
      <c r="AA41">
        <v>237.92785688488263</v>
      </c>
      <c r="AB41">
        <v>221.27819384810522</v>
      </c>
      <c r="AC41">
        <v>217.14202508986909</v>
      </c>
      <c r="AD41">
        <v>223.117836222677</v>
      </c>
      <c r="AE41">
        <v>193.46106212273179</v>
      </c>
      <c r="AF41">
        <v>273.9327809775308</v>
      </c>
      <c r="AG41">
        <v>260.8487410310986</v>
      </c>
      <c r="AH41">
        <v>257.50276369450489</v>
      </c>
      <c r="AI41">
        <v>253.93188430795291</v>
      </c>
      <c r="AJ41">
        <v>295.77411689457603</v>
      </c>
      <c r="AK41">
        <v>263.75205547486883</v>
      </c>
      <c r="AL41">
        <v>176.82894561410956</v>
      </c>
      <c r="AM41">
        <v>150.49453382902286</v>
      </c>
      <c r="AN41">
        <v>319.93714198937181</v>
      </c>
      <c r="AO41">
        <v>277.53529008819828</v>
      </c>
      <c r="AP41">
        <v>292.71271512814496</v>
      </c>
      <c r="AQ41">
        <v>244.03027886102328</v>
      </c>
      <c r="AR41">
        <v>306.90575695188289</v>
      </c>
      <c r="AS41">
        <v>227.18650065207228</v>
      </c>
      <c r="AT41">
        <v>258.56036727012327</v>
      </c>
      <c r="AU41">
        <v>239.98349778726529</v>
      </c>
      <c r="AV41">
        <v>306.11363464591994</v>
      </c>
      <c r="AW41">
        <v>275.59018465095147</v>
      </c>
      <c r="AX41">
        <v>122.89440438481743</v>
      </c>
      <c r="AY41">
        <v>214.70500388513631</v>
      </c>
      <c r="AZ41">
        <v>357.89256573578308</v>
      </c>
      <c r="BA41">
        <v>156.04942750433591</v>
      </c>
      <c r="BB41">
        <v>258.94973162589628</v>
      </c>
      <c r="BC41">
        <v>158.45301069646348</v>
      </c>
      <c r="BD41">
        <v>309.62751653722898</v>
      </c>
      <c r="BE41">
        <v>268.64381951128001</v>
      </c>
      <c r="BF41">
        <v>321.44285031365001</v>
      </c>
      <c r="BG41">
        <v>312.14675893407701</v>
      </c>
      <c r="BI41">
        <v>44.9512060904989</v>
      </c>
      <c r="BJ41">
        <f t="shared" si="0"/>
        <v>265.71777233601784</v>
      </c>
      <c r="BK41">
        <f t="shared" si="1"/>
        <v>257.39031266952577</v>
      </c>
    </row>
    <row r="44" spans="1:63" x14ac:dyDescent="0.25">
      <c r="A44" t="s">
        <v>56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9</v>
      </c>
      <c r="J44" t="s">
        <v>10</v>
      </c>
      <c r="K44" t="s">
        <v>11</v>
      </c>
      <c r="L44" t="s">
        <v>12</v>
      </c>
      <c r="M44" t="s">
        <v>13</v>
      </c>
      <c r="N44" t="s">
        <v>14</v>
      </c>
      <c r="O44" t="s">
        <v>15</v>
      </c>
      <c r="P44" t="s">
        <v>16</v>
      </c>
      <c r="Q44" t="s">
        <v>17</v>
      </c>
      <c r="R44" t="s">
        <v>18</v>
      </c>
      <c r="S44" t="s">
        <v>19</v>
      </c>
      <c r="T44" t="s">
        <v>20</v>
      </c>
      <c r="U44" t="s">
        <v>21</v>
      </c>
      <c r="V44" t="s">
        <v>22</v>
      </c>
      <c r="W44" t="s">
        <v>23</v>
      </c>
      <c r="X44" t="s">
        <v>24</v>
      </c>
      <c r="Y44" t="s">
        <v>25</v>
      </c>
      <c r="Z44" t="s">
        <v>26</v>
      </c>
      <c r="AA44" t="s">
        <v>27</v>
      </c>
      <c r="AB44" t="s">
        <v>28</v>
      </c>
      <c r="AC44" t="s">
        <v>29</v>
      </c>
      <c r="AD44" t="s">
        <v>30</v>
      </c>
      <c r="AE44" t="s">
        <v>31</v>
      </c>
      <c r="AF44" t="s">
        <v>32</v>
      </c>
      <c r="AG44" t="s">
        <v>33</v>
      </c>
      <c r="AH44" t="s">
        <v>34</v>
      </c>
      <c r="AI44" t="s">
        <v>35</v>
      </c>
      <c r="AJ44" t="s">
        <v>36</v>
      </c>
      <c r="AK44" t="s">
        <v>37</v>
      </c>
      <c r="AL44" t="s">
        <v>38</v>
      </c>
      <c r="AM44" t="s">
        <v>39</v>
      </c>
      <c r="AN44" t="s">
        <v>40</v>
      </c>
      <c r="AO44" t="s">
        <v>41</v>
      </c>
      <c r="AP44" t="s">
        <v>42</v>
      </c>
      <c r="AQ44" t="s">
        <v>43</v>
      </c>
      <c r="AR44" t="s">
        <v>44</v>
      </c>
      <c r="AS44" t="s">
        <v>45</v>
      </c>
      <c r="AT44" t="s">
        <v>46</v>
      </c>
      <c r="AU44" t="s">
        <v>47</v>
      </c>
      <c r="AV44" t="s">
        <v>48</v>
      </c>
      <c r="AW44" t="s">
        <v>49</v>
      </c>
      <c r="AX44" t="s">
        <v>50</v>
      </c>
      <c r="AY44" t="s">
        <v>51</v>
      </c>
      <c r="AZ44" t="s">
        <v>52</v>
      </c>
      <c r="BA44" t="s">
        <v>53</v>
      </c>
      <c r="BB44" t="s">
        <v>54</v>
      </c>
      <c r="BC44" t="s">
        <v>55</v>
      </c>
      <c r="BD44" t="s">
        <v>104</v>
      </c>
      <c r="BE44" t="s">
        <v>105</v>
      </c>
      <c r="BF44" t="s">
        <v>106</v>
      </c>
      <c r="BG44" t="s">
        <v>107</v>
      </c>
      <c r="BI44" s="29" t="s">
        <v>57</v>
      </c>
    </row>
    <row r="45" spans="1:63" x14ac:dyDescent="0.25">
      <c r="A45" s="2">
        <v>8.3333333333333329E-2</v>
      </c>
      <c r="B45">
        <v>0.45862820841775848</v>
      </c>
      <c r="C45">
        <v>0.68509444636950023</v>
      </c>
      <c r="D45" s="1">
        <v>-1.3167418167423027E-7</v>
      </c>
      <c r="E45" s="1">
        <v>5.3790252702816864E-2</v>
      </c>
      <c r="F45" s="3">
        <v>8.9709577724652725E-2</v>
      </c>
      <c r="G45" s="3">
        <v>0.13558169169519679</v>
      </c>
      <c r="H45" s="1">
        <v>1.19728800321662E-4</v>
      </c>
      <c r="I45">
        <v>0.3116566156807356</v>
      </c>
      <c r="J45" s="1">
        <v>3.5597339488432078E-3</v>
      </c>
      <c r="K45" s="1">
        <v>2.1563897379063426E-7</v>
      </c>
      <c r="L45" s="1">
        <v>7.0233277677365436E-4</v>
      </c>
      <c r="M45" s="1">
        <v>3.4481848556263607E-2</v>
      </c>
      <c r="N45" s="1">
        <v>2.3156857445087748E-7</v>
      </c>
      <c r="O45" s="1">
        <v>2.3185802659085125E-7</v>
      </c>
      <c r="P45" s="1">
        <v>1.0260283105646237E-3</v>
      </c>
      <c r="Q45" s="1">
        <v>4.7228931886379291E-2</v>
      </c>
      <c r="R45">
        <v>0.13273083348630507</v>
      </c>
      <c r="S45" s="1">
        <v>8.2534971758597697E-2</v>
      </c>
      <c r="T45" s="1">
        <v>1.0878453716948025E-2</v>
      </c>
      <c r="U45" s="1">
        <v>3.3271237937905143E-4</v>
      </c>
      <c r="V45" s="1">
        <v>2.383089889285179E-3</v>
      </c>
      <c r="W45" s="1">
        <v>3.0444028503017061E-3</v>
      </c>
      <c r="X45" s="1">
        <v>4.2236431900280992E-3</v>
      </c>
      <c r="Y45">
        <v>0.23254511308303916</v>
      </c>
      <c r="Z45" s="1">
        <v>1.9770305334817283E-2</v>
      </c>
      <c r="AA45" s="1">
        <v>4.2165490387604261E-2</v>
      </c>
      <c r="AB45" s="1">
        <v>8.5205019620421384E-3</v>
      </c>
      <c r="AC45">
        <v>0.2264487243806404</v>
      </c>
      <c r="AD45" s="1">
        <v>4.2923785536074101E-4</v>
      </c>
      <c r="AE45" s="1">
        <v>5.2719177432930454E-2</v>
      </c>
      <c r="AF45" s="1">
        <v>3.5933840497685672E-2</v>
      </c>
      <c r="AG45">
        <v>0.79497103554515702</v>
      </c>
      <c r="AH45" s="1">
        <v>2.2804051601489035E-7</v>
      </c>
      <c r="AI45">
        <v>0.83359888956775896</v>
      </c>
      <c r="AJ45" s="1">
        <v>1.860866830618185E-4</v>
      </c>
      <c r="AK45" s="1">
        <v>6.5549667220462507E-3</v>
      </c>
      <c r="AL45">
        <v>0.107718479026726</v>
      </c>
      <c r="AM45">
        <v>0.17245819258256154</v>
      </c>
      <c r="AN45">
        <v>0.91671311814063816</v>
      </c>
      <c r="AO45">
        <v>0.14994338395929718</v>
      </c>
      <c r="AP45" s="1">
        <v>4.1288849356117624E-2</v>
      </c>
      <c r="AQ45" s="1">
        <v>6.4708777813435991E-3</v>
      </c>
      <c r="AR45" s="1">
        <v>1.2071811911130331E-5</v>
      </c>
      <c r="AS45" s="1">
        <v>1.1260275991305788E-2</v>
      </c>
      <c r="AT45">
        <v>0.52826580702676496</v>
      </c>
      <c r="AU45">
        <v>0.75516827429546274</v>
      </c>
      <c r="AV45" s="1">
        <v>2.8427458825329845E-2</v>
      </c>
      <c r="AW45">
        <v>0.22321091167310231</v>
      </c>
      <c r="AX45" s="1">
        <v>1.7089990474427358E-2</v>
      </c>
      <c r="AY45" s="1">
        <v>1.7881341193143113E-7</v>
      </c>
      <c r="AZ45">
        <v>0.21918830618475804</v>
      </c>
      <c r="BA45" s="1">
        <v>4.9614777958166975E-2</v>
      </c>
      <c r="BB45">
        <v>0.24292935877790228</v>
      </c>
      <c r="BC45" s="1">
        <v>2.2724584735948519E-3</v>
      </c>
      <c r="BD45">
        <v>97.153601224267604</v>
      </c>
      <c r="BE45">
        <v>125.23762480667</v>
      </c>
      <c r="BF45">
        <v>89.817657470926804</v>
      </c>
      <c r="BG45" s="1">
        <v>59.8404211236995</v>
      </c>
      <c r="BI45">
        <v>1136.47774158824</v>
      </c>
      <c r="BJ45">
        <f t="shared" si="0"/>
        <v>1.7967034269100842E-2</v>
      </c>
      <c r="BK45">
        <f t="shared" si="1"/>
        <v>0.81428496255645799</v>
      </c>
    </row>
    <row r="46" spans="1:63" x14ac:dyDescent="0.25">
      <c r="A46" s="2">
        <v>0.25</v>
      </c>
      <c r="B46">
        <v>131.98143855862273</v>
      </c>
      <c r="C46">
        <v>114.89241322056013</v>
      </c>
      <c r="D46">
        <v>121.19422113234253</v>
      </c>
      <c r="E46">
        <v>149.67052548946845</v>
      </c>
      <c r="F46" s="3">
        <v>154.22472920789082</v>
      </c>
      <c r="G46" s="3">
        <v>123.92814009646216</v>
      </c>
      <c r="H46">
        <v>98.087405759036727</v>
      </c>
      <c r="I46">
        <v>86.236633706693098</v>
      </c>
      <c r="J46">
        <v>63.433261014223326</v>
      </c>
      <c r="K46">
        <v>49.564560011980085</v>
      </c>
      <c r="L46">
        <v>105.70068184160012</v>
      </c>
      <c r="M46">
        <v>134.93800845766117</v>
      </c>
      <c r="N46">
        <v>110.71721998101626</v>
      </c>
      <c r="O46">
        <v>94.916474901594441</v>
      </c>
      <c r="P46">
        <v>118.09076100657501</v>
      </c>
      <c r="Q46">
        <v>158.18668941274734</v>
      </c>
      <c r="R46">
        <v>111.57857027896503</v>
      </c>
      <c r="S46">
        <v>100.24128683553418</v>
      </c>
      <c r="T46">
        <v>78.277395408576169</v>
      </c>
      <c r="U46">
        <v>85.556278144270578</v>
      </c>
      <c r="V46">
        <v>126.76253123113054</v>
      </c>
      <c r="W46">
        <v>95.879350265243843</v>
      </c>
      <c r="X46">
        <v>50.765618598638156</v>
      </c>
      <c r="Y46">
        <v>80.396096802607303</v>
      </c>
      <c r="Z46">
        <v>103.94469386889361</v>
      </c>
      <c r="AA46">
        <v>94.02860365313002</v>
      </c>
      <c r="AB46">
        <v>79.745874774229264</v>
      </c>
      <c r="AC46">
        <v>117.61888878649599</v>
      </c>
      <c r="AD46">
        <v>76.843679991570937</v>
      </c>
      <c r="AE46">
        <v>73.049585643100201</v>
      </c>
      <c r="AF46">
        <v>95.838672861413471</v>
      </c>
      <c r="AG46">
        <v>120.07193335262559</v>
      </c>
      <c r="AH46">
        <v>120.20130541636603</v>
      </c>
      <c r="AI46">
        <v>126.61309642671658</v>
      </c>
      <c r="AJ46">
        <v>179.64365795800148</v>
      </c>
      <c r="AK46">
        <v>194.79140706097715</v>
      </c>
      <c r="AL46">
        <v>107.39135659779578</v>
      </c>
      <c r="AM46">
        <v>95.469099832077802</v>
      </c>
      <c r="AN46">
        <v>158.19718310776182</v>
      </c>
      <c r="AO46">
        <v>140.0881906841974</v>
      </c>
      <c r="AP46">
        <v>214.11662160385188</v>
      </c>
      <c r="AQ46">
        <v>145.57100297278592</v>
      </c>
      <c r="AR46">
        <v>205.09223025481634</v>
      </c>
      <c r="AS46">
        <v>149.25180985561187</v>
      </c>
      <c r="AT46">
        <v>128.02302183432755</v>
      </c>
      <c r="AU46">
        <v>149.9016018145216</v>
      </c>
      <c r="AV46">
        <v>141.70211237603871</v>
      </c>
      <c r="AW46">
        <v>122.18693614923328</v>
      </c>
      <c r="AX46">
        <v>94.339235661903331</v>
      </c>
      <c r="AY46">
        <v>219.96902125742488</v>
      </c>
      <c r="AZ46">
        <v>160.88716727935517</v>
      </c>
      <c r="BA46">
        <v>167.87087900364475</v>
      </c>
      <c r="BB46">
        <v>97.773512390132851</v>
      </c>
      <c r="BC46">
        <v>155.35036693690819</v>
      </c>
      <c r="BD46">
        <v>305.52246147516797</v>
      </c>
      <c r="BE46">
        <v>337.24174259838497</v>
      </c>
      <c r="BF46">
        <v>218.643689646002</v>
      </c>
      <c r="BG46">
        <v>287.675950821963</v>
      </c>
      <c r="BI46">
        <v>360.98333324085502</v>
      </c>
      <c r="BJ46">
        <f t="shared" si="0"/>
        <v>108.01998913888974</v>
      </c>
      <c r="BK46">
        <f t="shared" si="1"/>
        <v>123.34251488967109</v>
      </c>
    </row>
    <row r="47" spans="1:63" x14ac:dyDescent="0.25">
      <c r="A47" s="2">
        <v>0.41666666666666669</v>
      </c>
      <c r="B47">
        <v>264.99114454347631</v>
      </c>
      <c r="C47">
        <v>211.195962505376</v>
      </c>
      <c r="D47">
        <v>189.9091294415872</v>
      </c>
      <c r="E47">
        <v>212.58115891858802</v>
      </c>
      <c r="F47" s="3">
        <v>262.83981432315778</v>
      </c>
      <c r="G47" s="3">
        <v>222.50601824175089</v>
      </c>
      <c r="H47">
        <v>202.48387326821342</v>
      </c>
      <c r="I47">
        <v>283.90350673290413</v>
      </c>
      <c r="J47">
        <v>193.8651521125112</v>
      </c>
      <c r="K47">
        <v>261.38071136123239</v>
      </c>
      <c r="L47">
        <v>203.86177283612156</v>
      </c>
      <c r="M47">
        <v>184.94187009535776</v>
      </c>
      <c r="N47">
        <v>212.66019135112239</v>
      </c>
      <c r="O47">
        <v>162.31666084775151</v>
      </c>
      <c r="P47">
        <v>233.35404463269836</v>
      </c>
      <c r="Q47">
        <v>262.17763008507944</v>
      </c>
      <c r="R47">
        <v>301.79431057980105</v>
      </c>
      <c r="S47">
        <v>248.87727305236851</v>
      </c>
      <c r="T47">
        <v>169.55862928745859</v>
      </c>
      <c r="U47">
        <v>203.71427334431212</v>
      </c>
      <c r="V47">
        <v>270.50371763923647</v>
      </c>
      <c r="W47">
        <v>213.24952987850767</v>
      </c>
      <c r="X47">
        <v>235.05042497716701</v>
      </c>
      <c r="Y47">
        <v>202.09169292051936</v>
      </c>
      <c r="Z47">
        <v>245.4233564851088</v>
      </c>
      <c r="AA47">
        <v>218.46410784002416</v>
      </c>
      <c r="AB47">
        <v>202.6089087981542</v>
      </c>
      <c r="AC47">
        <v>213.8430544153799</v>
      </c>
      <c r="AD47">
        <v>219.15604660678002</v>
      </c>
      <c r="AE47">
        <v>215.79015092393101</v>
      </c>
      <c r="AF47">
        <v>218.36327088547264</v>
      </c>
      <c r="AG47">
        <v>212.25859248208391</v>
      </c>
      <c r="AH47">
        <v>247.39654387470736</v>
      </c>
      <c r="AI47">
        <v>248.30138136367617</v>
      </c>
      <c r="AJ47">
        <v>268.33126472955394</v>
      </c>
      <c r="AK47">
        <v>415.04206647722066</v>
      </c>
      <c r="AL47">
        <v>263.14950106843094</v>
      </c>
      <c r="AM47">
        <v>219.92109718306185</v>
      </c>
      <c r="AN47">
        <v>393.07833274240073</v>
      </c>
      <c r="AO47">
        <v>359.11491540200825</v>
      </c>
      <c r="AP47">
        <v>402.15953626813331</v>
      </c>
      <c r="AQ47">
        <v>367.96316463267812</v>
      </c>
      <c r="AR47">
        <v>259.33464153248946</v>
      </c>
      <c r="AS47">
        <v>310.48678864923193</v>
      </c>
      <c r="AT47">
        <v>340.63075904602636</v>
      </c>
      <c r="AU47">
        <v>440.11743882552202</v>
      </c>
      <c r="AV47">
        <v>342.11911478891625</v>
      </c>
      <c r="AW47">
        <v>418.52872566662984</v>
      </c>
      <c r="AX47">
        <v>337.51783022414219</v>
      </c>
      <c r="AY47">
        <v>426.2515977852396</v>
      </c>
      <c r="AZ47">
        <v>364.3684433216593</v>
      </c>
      <c r="BA47">
        <v>296.44183801125661</v>
      </c>
      <c r="BB47">
        <v>336.75778278933552</v>
      </c>
      <c r="BC47">
        <v>414.38580914064494</v>
      </c>
      <c r="BD47">
        <v>282.66161320439602</v>
      </c>
      <c r="BE47">
        <v>333.84431213666397</v>
      </c>
      <c r="BF47">
        <v>225.96555443545699</v>
      </c>
      <c r="BG47">
        <v>328.371395680673</v>
      </c>
      <c r="BI47">
        <v>229.11526801369399</v>
      </c>
      <c r="BJ47">
        <f t="shared" si="0"/>
        <v>232.87990738009</v>
      </c>
      <c r="BK47">
        <f t="shared" si="1"/>
        <v>230.27998692288003</v>
      </c>
    </row>
    <row r="48" spans="1:63" x14ac:dyDescent="0.25">
      <c r="A48" s="2">
        <v>0.58333333333333337</v>
      </c>
      <c r="B48">
        <v>325.59492835422242</v>
      </c>
      <c r="C48">
        <v>184.35779275112853</v>
      </c>
      <c r="D48">
        <v>182.14626086247048</v>
      </c>
      <c r="E48">
        <v>232.05560756679185</v>
      </c>
      <c r="F48" s="3">
        <v>269.04004092134176</v>
      </c>
      <c r="G48" s="3">
        <v>252.04867696388951</v>
      </c>
      <c r="H48">
        <v>218.7150963814363</v>
      </c>
      <c r="I48">
        <v>235.57612755896599</v>
      </c>
      <c r="J48">
        <v>275.46517104765053</v>
      </c>
      <c r="K48">
        <v>297.52091097728317</v>
      </c>
      <c r="L48">
        <v>205.78887111442006</v>
      </c>
      <c r="M48">
        <v>260.31984466934267</v>
      </c>
      <c r="N48">
        <v>127.75220709044919</v>
      </c>
      <c r="O48">
        <v>268.26202354523616</v>
      </c>
      <c r="P48">
        <v>238.59577431328253</v>
      </c>
      <c r="Q48">
        <v>254.15327926953702</v>
      </c>
      <c r="R48">
        <v>409.72296729937784</v>
      </c>
      <c r="S48">
        <v>340.00558139632341</v>
      </c>
      <c r="T48">
        <v>144.24786558377804</v>
      </c>
      <c r="U48">
        <v>226.11134507489581</v>
      </c>
      <c r="V48">
        <v>256.68756395813432</v>
      </c>
      <c r="W48">
        <v>309.29495146874598</v>
      </c>
      <c r="X48">
        <v>194.13725706479318</v>
      </c>
      <c r="Y48">
        <v>201.28582875174237</v>
      </c>
      <c r="Z48">
        <v>186.07074510575586</v>
      </c>
      <c r="AA48">
        <v>233.75162952003723</v>
      </c>
      <c r="AB48">
        <v>204.83286969443122</v>
      </c>
      <c r="AC48">
        <v>241.62188644526509</v>
      </c>
      <c r="AD48">
        <v>174.35667063375513</v>
      </c>
      <c r="AE48">
        <v>191.27590454592786</v>
      </c>
      <c r="AF48">
        <v>297.41416773537384</v>
      </c>
      <c r="AG48">
        <v>307.17078102464899</v>
      </c>
      <c r="AH48">
        <v>287.38279739876458</v>
      </c>
      <c r="AI48">
        <v>272.64291184340857</v>
      </c>
      <c r="AJ48">
        <v>430.46421423630721</v>
      </c>
      <c r="AK48">
        <v>375.70851504880619</v>
      </c>
      <c r="AL48">
        <v>274.54373287722359</v>
      </c>
      <c r="AM48">
        <v>216.22196934090783</v>
      </c>
      <c r="AN48">
        <v>515.84412805965451</v>
      </c>
      <c r="AO48">
        <v>319.18270727440461</v>
      </c>
      <c r="AP48">
        <v>463.47267665908237</v>
      </c>
      <c r="AQ48">
        <v>301.21469162238844</v>
      </c>
      <c r="AR48">
        <v>301.82845809554539</v>
      </c>
      <c r="AS48">
        <v>326.25588778364693</v>
      </c>
      <c r="AT48">
        <v>475.38975825553706</v>
      </c>
      <c r="AU48">
        <v>352.60979931714365</v>
      </c>
      <c r="AV48">
        <v>345.43337346432986</v>
      </c>
      <c r="AW48">
        <v>362.16092541470096</v>
      </c>
      <c r="AX48">
        <v>354.10893546802748</v>
      </c>
      <c r="AY48">
        <v>492.95571629774986</v>
      </c>
      <c r="AZ48">
        <v>539.5078117155258</v>
      </c>
      <c r="BA48">
        <v>369.38004283001942</v>
      </c>
      <c r="BB48">
        <v>194.90315344436254</v>
      </c>
      <c r="BC48">
        <v>438.18003321564515</v>
      </c>
      <c r="BD48">
        <v>356.60825714199802</v>
      </c>
      <c r="BE48">
        <v>315.95043044443997</v>
      </c>
      <c r="BF48">
        <v>310.99470863733802</v>
      </c>
      <c r="BG48">
        <v>282.32343331998999</v>
      </c>
      <c r="BI48">
        <v>214.529973810369</v>
      </c>
      <c r="BJ48">
        <f t="shared" si="0"/>
        <v>292.39848256706921</v>
      </c>
      <c r="BK48">
        <f t="shared" si="1"/>
        <v>289.90684643402881</v>
      </c>
    </row>
    <row r="49" spans="1:63" x14ac:dyDescent="0.25">
      <c r="A49" s="2">
        <v>0.75</v>
      </c>
      <c r="B49">
        <v>219.47140221187388</v>
      </c>
      <c r="C49">
        <v>259.6716439674629</v>
      </c>
      <c r="D49">
        <v>238.5274792817948</v>
      </c>
      <c r="E49">
        <v>296.74586845369907</v>
      </c>
      <c r="F49" s="3">
        <v>278.475731300061</v>
      </c>
      <c r="G49" s="3">
        <v>278.29436997849598</v>
      </c>
      <c r="H49">
        <v>213.78004923834573</v>
      </c>
      <c r="I49">
        <v>323.12380653479687</v>
      </c>
      <c r="J49">
        <v>281.37610315579133</v>
      </c>
      <c r="K49">
        <v>278.95111345461214</v>
      </c>
      <c r="L49">
        <v>242.78906630959693</v>
      </c>
      <c r="M49">
        <v>296.03671257258173</v>
      </c>
      <c r="N49">
        <v>213.65336510877893</v>
      </c>
      <c r="O49">
        <v>232.82339625201942</v>
      </c>
      <c r="P49">
        <v>333.80627337436829</v>
      </c>
      <c r="Q49">
        <v>301.53526540369199</v>
      </c>
      <c r="R49">
        <v>349.2277330223057</v>
      </c>
      <c r="S49">
        <v>323.02371503398956</v>
      </c>
      <c r="T49">
        <v>237.0899434143503</v>
      </c>
      <c r="U49">
        <v>236.84087584989393</v>
      </c>
      <c r="V49">
        <v>278.06921300392651</v>
      </c>
      <c r="W49">
        <v>313.02242088882895</v>
      </c>
      <c r="X49">
        <v>189.12928447561185</v>
      </c>
      <c r="Y49">
        <v>223.23473942557209</v>
      </c>
      <c r="Z49">
        <v>256.13019392785583</v>
      </c>
      <c r="AA49">
        <v>319.45075523804059</v>
      </c>
      <c r="AB49">
        <v>251.43030876976295</v>
      </c>
      <c r="AC49">
        <v>227.4499793003933</v>
      </c>
      <c r="AD49">
        <v>190.92852310113113</v>
      </c>
      <c r="AE49">
        <v>252.18746040348634</v>
      </c>
      <c r="AF49">
        <v>310.28669166151008</v>
      </c>
      <c r="AG49">
        <v>332.94521695722187</v>
      </c>
      <c r="AH49">
        <v>279.01760219433538</v>
      </c>
      <c r="AI49">
        <v>251.2067586603961</v>
      </c>
      <c r="AJ49">
        <v>332.56408939485146</v>
      </c>
      <c r="AK49">
        <v>442.30465745359868</v>
      </c>
      <c r="AL49">
        <v>250.82293599602721</v>
      </c>
      <c r="AM49">
        <v>241.71713249673579</v>
      </c>
      <c r="AN49">
        <v>422.73420296453116</v>
      </c>
      <c r="AO49">
        <v>400.29466904182709</v>
      </c>
      <c r="AP49">
        <v>401.19939184560474</v>
      </c>
      <c r="AQ49">
        <v>381.49257666394413</v>
      </c>
      <c r="AR49">
        <v>413.92305439328402</v>
      </c>
      <c r="AS49">
        <v>453.39038609748434</v>
      </c>
      <c r="AT49">
        <v>339.63093354726777</v>
      </c>
      <c r="AU49">
        <v>552.46316702116246</v>
      </c>
      <c r="AV49">
        <v>411.79894129178308</v>
      </c>
      <c r="AW49">
        <v>351.88510359259044</v>
      </c>
      <c r="AX49">
        <v>407.26322798520073</v>
      </c>
      <c r="AY49">
        <v>364.96537974297576</v>
      </c>
      <c r="AZ49">
        <v>374.5065282288794</v>
      </c>
      <c r="BA49">
        <v>449.62458315217106</v>
      </c>
      <c r="BB49">
        <v>477.59698944951691</v>
      </c>
      <c r="BC49">
        <v>398.41796056950682</v>
      </c>
      <c r="BD49">
        <v>353.700416455457</v>
      </c>
      <c r="BE49">
        <v>328.28594279703299</v>
      </c>
      <c r="BF49">
        <v>399.25170735084799</v>
      </c>
      <c r="BG49">
        <v>274.301110276315</v>
      </c>
      <c r="BI49">
        <v>167.73609109358301</v>
      </c>
      <c r="BJ49">
        <f t="shared" si="0"/>
        <v>294.65214692792273</v>
      </c>
      <c r="BK49">
        <f t="shared" si="1"/>
        <v>292.07598780880897</v>
      </c>
    </row>
    <row r="50" spans="1:63" x14ac:dyDescent="0.25">
      <c r="A50" s="2">
        <v>0.91666666666666663</v>
      </c>
      <c r="B50">
        <v>333.81625098602183</v>
      </c>
      <c r="C50">
        <v>374.54047504553893</v>
      </c>
      <c r="D50">
        <v>290.0056190551353</v>
      </c>
      <c r="E50">
        <v>318.15610278345042</v>
      </c>
      <c r="F50" s="3">
        <v>286.60406643061975</v>
      </c>
      <c r="G50" s="3">
        <v>274.53239421240761</v>
      </c>
      <c r="H50">
        <v>296.83437675017302</v>
      </c>
      <c r="I50">
        <v>305.09363150903317</v>
      </c>
      <c r="J50">
        <v>230.09330093472963</v>
      </c>
      <c r="K50">
        <v>204.79255784964815</v>
      </c>
      <c r="L50">
        <v>252.93408967089854</v>
      </c>
      <c r="M50">
        <v>294.30892282131447</v>
      </c>
      <c r="N50">
        <v>207.55916606475586</v>
      </c>
      <c r="O50">
        <v>255.47734847572426</v>
      </c>
      <c r="P50">
        <v>271.07826177692914</v>
      </c>
      <c r="Q50">
        <v>314.32705095507174</v>
      </c>
      <c r="R50">
        <v>332.38142455622466</v>
      </c>
      <c r="S50">
        <v>257.27432206871327</v>
      </c>
      <c r="T50">
        <v>197.62292709442605</v>
      </c>
      <c r="U50">
        <v>288.45699624415602</v>
      </c>
      <c r="V50">
        <v>272.93808285481379</v>
      </c>
      <c r="W50">
        <v>332.03289625951305</v>
      </c>
      <c r="X50">
        <v>233.29265938399359</v>
      </c>
      <c r="Y50">
        <v>280.19341211932112</v>
      </c>
      <c r="Z50">
        <v>238.02425499751325</v>
      </c>
      <c r="AA50">
        <v>231.97739226624657</v>
      </c>
      <c r="AB50">
        <v>259.38579112786067</v>
      </c>
      <c r="AC50">
        <v>305.20739921891675</v>
      </c>
      <c r="AD50">
        <v>208.02083130279794</v>
      </c>
      <c r="AE50">
        <v>224.68305570100947</v>
      </c>
      <c r="AF50">
        <v>311.37020867870359</v>
      </c>
      <c r="AG50">
        <v>302.02382431912088</v>
      </c>
      <c r="AH50">
        <v>351.60475564217541</v>
      </c>
      <c r="AI50">
        <v>354.97839257544439</v>
      </c>
      <c r="AJ50">
        <v>365.79879702899109</v>
      </c>
      <c r="AK50">
        <v>389.86095438243518</v>
      </c>
      <c r="AL50">
        <v>321.53578936056692</v>
      </c>
      <c r="AM50">
        <v>311.52844557155964</v>
      </c>
      <c r="AN50">
        <v>479.78288919789236</v>
      </c>
      <c r="AO50">
        <v>451.71910747428677</v>
      </c>
      <c r="AP50">
        <v>404.06904470519828</v>
      </c>
      <c r="AQ50">
        <v>430.05344055195536</v>
      </c>
      <c r="AR50">
        <v>338.57838153175589</v>
      </c>
      <c r="AS50">
        <v>362.10117442997341</v>
      </c>
      <c r="AT50">
        <v>419.58844550660478</v>
      </c>
      <c r="AU50">
        <v>584.4997297892877</v>
      </c>
      <c r="AV50">
        <v>355.69993445723435</v>
      </c>
      <c r="AW50">
        <v>371.12721437863593</v>
      </c>
      <c r="AX50">
        <v>326.80302216059187</v>
      </c>
      <c r="AY50">
        <v>357.18685663523183</v>
      </c>
      <c r="AZ50">
        <v>578.17312120486156</v>
      </c>
      <c r="BA50">
        <v>389.41293668217077</v>
      </c>
      <c r="BB50">
        <v>344.60557575269382</v>
      </c>
      <c r="BC50">
        <v>474.63644857572609</v>
      </c>
      <c r="BD50">
        <v>424.32115033764399</v>
      </c>
      <c r="BE50">
        <v>404.63536028686701</v>
      </c>
      <c r="BF50">
        <v>363.995480562181</v>
      </c>
      <c r="BG50">
        <v>265.487831846738</v>
      </c>
      <c r="BI50">
        <v>110.062817746942</v>
      </c>
      <c r="BJ50">
        <f t="shared" si="0"/>
        <v>331.48748216043953</v>
      </c>
      <c r="BK50">
        <f t="shared" si="1"/>
        <v>328.5011084472826</v>
      </c>
    </row>
    <row r="51" spans="1:63" x14ac:dyDescent="0.25">
      <c r="A51" s="2">
        <v>1.1666666666666667</v>
      </c>
      <c r="B51">
        <v>359.67019242754276</v>
      </c>
      <c r="C51">
        <v>312.72028275204553</v>
      </c>
      <c r="D51">
        <v>299.30266011111229</v>
      </c>
      <c r="E51">
        <v>290.43611859241093</v>
      </c>
      <c r="F51" s="3">
        <v>287.12549179063171</v>
      </c>
      <c r="G51" s="3">
        <v>342.47528392163423</v>
      </c>
      <c r="H51">
        <v>245.47330188597002</v>
      </c>
      <c r="I51">
        <v>269.16975683528926</v>
      </c>
      <c r="J51">
        <v>273.45307670686373</v>
      </c>
      <c r="K51">
        <v>277.61872957204707</v>
      </c>
      <c r="L51">
        <v>289.77332419992337</v>
      </c>
      <c r="M51">
        <v>271.0395555248266</v>
      </c>
      <c r="N51">
        <v>167.02706837215734</v>
      </c>
      <c r="O51">
        <v>241.03237589009257</v>
      </c>
      <c r="P51">
        <v>318.44169758137264</v>
      </c>
      <c r="Q51">
        <v>326.91971434285722</v>
      </c>
      <c r="R51">
        <v>301.20207625133247</v>
      </c>
      <c r="S51">
        <v>370.11792735158565</v>
      </c>
      <c r="T51">
        <v>242.8955228385278</v>
      </c>
      <c r="U51">
        <v>241.6617968918776</v>
      </c>
      <c r="V51">
        <v>293.05028151682927</v>
      </c>
      <c r="W51">
        <v>317.33799597048954</v>
      </c>
      <c r="X51">
        <v>227.50059847675388</v>
      </c>
      <c r="Y51">
        <v>212.0702507264817</v>
      </c>
      <c r="Z51">
        <v>283.2568256098113</v>
      </c>
      <c r="AA51">
        <v>239.18975759092055</v>
      </c>
      <c r="AB51">
        <v>283.43490304078142</v>
      </c>
      <c r="AC51">
        <v>287.67971735933918</v>
      </c>
      <c r="AD51">
        <v>280.32595952929938</v>
      </c>
      <c r="AE51">
        <v>240.97202280811052</v>
      </c>
      <c r="AF51">
        <v>289.58999992144595</v>
      </c>
      <c r="AG51">
        <v>352.53393506302228</v>
      </c>
      <c r="AH51">
        <v>306.03055218029999</v>
      </c>
      <c r="AI51">
        <v>343.86539752729976</v>
      </c>
      <c r="AJ51">
        <v>390.09376532100799</v>
      </c>
      <c r="AK51">
        <v>349.43909783008473</v>
      </c>
      <c r="AL51">
        <v>328.95445900894782</v>
      </c>
      <c r="AM51">
        <v>298.52870709684595</v>
      </c>
      <c r="AN51">
        <v>516.30734154778122</v>
      </c>
      <c r="AO51">
        <v>407.97295729227409</v>
      </c>
      <c r="AP51">
        <v>479.27681211947481</v>
      </c>
      <c r="AQ51">
        <v>449.78823892032068</v>
      </c>
      <c r="AR51">
        <v>453.22827857941928</v>
      </c>
      <c r="AS51">
        <v>401.07687938987522</v>
      </c>
      <c r="AT51">
        <v>461.3942942776581</v>
      </c>
      <c r="AU51">
        <v>433.4967200677109</v>
      </c>
      <c r="AV51">
        <v>453.73386824577352</v>
      </c>
      <c r="AW51">
        <v>459.96488672315542</v>
      </c>
      <c r="AX51">
        <v>445.84547672465362</v>
      </c>
      <c r="AY51">
        <v>506.60159114089794</v>
      </c>
      <c r="AZ51">
        <v>487.25798396045019</v>
      </c>
      <c r="BA51">
        <v>412.35206796997852</v>
      </c>
      <c r="BB51">
        <v>376.45052823726331</v>
      </c>
      <c r="BC51">
        <v>469.69790353429681</v>
      </c>
      <c r="BD51">
        <v>415.07315194779</v>
      </c>
      <c r="BE51">
        <v>403.20768853393002</v>
      </c>
      <c r="BF51">
        <v>375.949217181981</v>
      </c>
      <c r="BG51">
        <v>440.57686505167698</v>
      </c>
      <c r="BI51">
        <v>98.797192573547306</v>
      </c>
      <c r="BJ51">
        <f t="shared" si="0"/>
        <v>297.81027605087297</v>
      </c>
      <c r="BK51">
        <f t="shared" si="1"/>
        <v>348.19966629516102</v>
      </c>
    </row>
    <row r="52" spans="1:63" x14ac:dyDescent="0.25">
      <c r="A52" s="2">
        <v>1.5</v>
      </c>
      <c r="B52">
        <v>255.81251594763563</v>
      </c>
      <c r="C52">
        <v>293.05010948904197</v>
      </c>
      <c r="D52">
        <v>242.73920692262843</v>
      </c>
      <c r="E52">
        <v>311.63028602153634</v>
      </c>
      <c r="F52" s="3">
        <v>287.2254671035393</v>
      </c>
      <c r="G52" s="3">
        <v>367.57648618949582</v>
      </c>
      <c r="H52">
        <v>293.32475185118398</v>
      </c>
      <c r="I52">
        <v>337.35087725673952</v>
      </c>
      <c r="J52">
        <v>302.24244296525654</v>
      </c>
      <c r="K52">
        <v>284.54545709185152</v>
      </c>
      <c r="L52">
        <v>286.93489438369244</v>
      </c>
      <c r="M52">
        <v>276.81415561167279</v>
      </c>
      <c r="N52">
        <v>262.45324727134812</v>
      </c>
      <c r="O52">
        <v>256.5916584668131</v>
      </c>
      <c r="P52">
        <v>347.84247926649851</v>
      </c>
      <c r="Q52">
        <v>324.49446659999717</v>
      </c>
      <c r="R52">
        <v>413.50775064387074</v>
      </c>
      <c r="S52">
        <v>478.5390709543974</v>
      </c>
      <c r="T52">
        <v>292.54474919307017</v>
      </c>
      <c r="U52">
        <v>298.91255843251247</v>
      </c>
      <c r="V52">
        <v>342.57702408694047</v>
      </c>
      <c r="W52">
        <v>363.43344362734729</v>
      </c>
      <c r="X52">
        <v>348.82842785709596</v>
      </c>
      <c r="Y52">
        <v>289.75417177295742</v>
      </c>
      <c r="Z52">
        <v>321.5590704544237</v>
      </c>
      <c r="AA52">
        <v>322.97285215159684</v>
      </c>
      <c r="AB52">
        <v>319.56331875341505</v>
      </c>
      <c r="AC52">
        <v>322.65009935165574</v>
      </c>
      <c r="AD52">
        <v>287.55121260235808</v>
      </c>
      <c r="AE52">
        <v>285.37907507695166</v>
      </c>
      <c r="AF52">
        <v>366.00425554941137</v>
      </c>
      <c r="AG52">
        <v>385.73707559822486</v>
      </c>
      <c r="AH52">
        <v>379.94025525554218</v>
      </c>
      <c r="AI52">
        <v>355.09353650762523</v>
      </c>
      <c r="AJ52">
        <v>465.82512797669079</v>
      </c>
      <c r="AK52">
        <v>396.16035390519852</v>
      </c>
      <c r="AL52">
        <v>273.8763510770803</v>
      </c>
      <c r="AM52">
        <v>285.25553045449936</v>
      </c>
      <c r="AN52">
        <v>479.96690158751892</v>
      </c>
      <c r="AO52">
        <v>488.01926426106445</v>
      </c>
      <c r="AP52">
        <v>442.82951423211097</v>
      </c>
      <c r="AQ52">
        <v>456.95087387886701</v>
      </c>
      <c r="AR52">
        <v>453.22254431984874</v>
      </c>
      <c r="AS52">
        <v>451.6064579450196</v>
      </c>
      <c r="AT52">
        <v>425.76020041132244</v>
      </c>
      <c r="AU52">
        <v>471.67246714619256</v>
      </c>
      <c r="AV52">
        <v>454.43301784393969</v>
      </c>
      <c r="AW52">
        <v>371.76950879315785</v>
      </c>
      <c r="AX52">
        <v>323.60901090837757</v>
      </c>
      <c r="AY52">
        <v>559.11227036384798</v>
      </c>
      <c r="AZ52">
        <v>546.2345569328005</v>
      </c>
      <c r="BA52">
        <v>430.98915702871312</v>
      </c>
      <c r="BB52">
        <v>374.31686759357694</v>
      </c>
      <c r="BC52">
        <v>433.84292598929613</v>
      </c>
      <c r="BD52">
        <v>447.58481623997102</v>
      </c>
      <c r="BE52">
        <v>445.96945967193398</v>
      </c>
      <c r="BF52">
        <v>332.62060050292598</v>
      </c>
      <c r="BG52">
        <v>523.25659275208602</v>
      </c>
      <c r="BI52">
        <v>85.600972002202795</v>
      </c>
      <c r="BJ52">
        <f t="shared" si="0"/>
        <v>372.97225540247678</v>
      </c>
      <c r="BK52">
        <f t="shared" si="1"/>
        <v>370.41530605292508</v>
      </c>
    </row>
    <row r="53" spans="1:63" x14ac:dyDescent="0.25">
      <c r="A53" s="2">
        <v>1.8333333333333333</v>
      </c>
      <c r="B53">
        <v>316.37091309387955</v>
      </c>
      <c r="C53">
        <v>384.7568899384965</v>
      </c>
      <c r="D53">
        <v>309.23525782661454</v>
      </c>
      <c r="E53">
        <v>301.55421713157307</v>
      </c>
      <c r="F53" s="3">
        <v>346.65001622935671</v>
      </c>
      <c r="G53" s="3">
        <v>338.01005905346517</v>
      </c>
      <c r="H53">
        <v>328.24587655378747</v>
      </c>
      <c r="I53">
        <v>308.51546489399402</v>
      </c>
      <c r="J53">
        <v>336.939071405665</v>
      </c>
      <c r="K53">
        <v>313.43270716111738</v>
      </c>
      <c r="L53">
        <v>282.79639323757675</v>
      </c>
      <c r="M53">
        <v>291.95753234172639</v>
      </c>
      <c r="N53">
        <v>235.17963218094505</v>
      </c>
      <c r="O53">
        <v>242.68562026693965</v>
      </c>
      <c r="P53">
        <v>353.71952190057681</v>
      </c>
      <c r="Q53">
        <v>320.52922610681259</v>
      </c>
      <c r="R53">
        <v>373.468655917869</v>
      </c>
      <c r="S53">
        <v>353.10761906177947</v>
      </c>
      <c r="T53">
        <v>292.19831390110249</v>
      </c>
      <c r="U53">
        <v>279.78487479620202</v>
      </c>
      <c r="V53">
        <v>329.83678952910168</v>
      </c>
      <c r="W53">
        <v>347.35819237444923</v>
      </c>
      <c r="X53">
        <v>281.86847535383504</v>
      </c>
      <c r="Y53">
        <v>294.64827630271276</v>
      </c>
      <c r="Z53">
        <v>321.84670091449385</v>
      </c>
      <c r="AA53">
        <v>289.07873333811625</v>
      </c>
      <c r="AB53">
        <v>321.25486798419496</v>
      </c>
      <c r="AC53">
        <v>306.25114914598748</v>
      </c>
      <c r="AD53">
        <v>293.7709059170877</v>
      </c>
      <c r="AE53">
        <v>296.55864487871315</v>
      </c>
      <c r="AF53">
        <v>362.30330707984314</v>
      </c>
      <c r="AG53">
        <v>369.36974983408976</v>
      </c>
      <c r="AH53">
        <v>301.28370343632196</v>
      </c>
      <c r="AI53">
        <v>332.80286396337823</v>
      </c>
      <c r="AJ53">
        <v>438.72352633776239</v>
      </c>
      <c r="AK53">
        <v>437.93185446142172</v>
      </c>
      <c r="AL53">
        <v>305.55022192735532</v>
      </c>
      <c r="AM53">
        <v>342.32643694369807</v>
      </c>
      <c r="AN53">
        <v>462.96040658032757</v>
      </c>
      <c r="AO53">
        <v>465.31454950451024</v>
      </c>
      <c r="AP53">
        <v>485.97717974272365</v>
      </c>
      <c r="AQ53">
        <v>470.11355133928367</v>
      </c>
      <c r="AR53">
        <v>456.67648955840599</v>
      </c>
      <c r="AS53">
        <v>468.85757646549939</v>
      </c>
      <c r="AT53">
        <v>463.59676603619317</v>
      </c>
      <c r="AU53">
        <v>566.64341751370966</v>
      </c>
      <c r="AV53">
        <v>412.69073334022863</v>
      </c>
      <c r="AW53">
        <v>430.98072766714409</v>
      </c>
      <c r="AX53">
        <v>438.58111600132179</v>
      </c>
      <c r="AY53">
        <v>522.75419755540577</v>
      </c>
      <c r="AZ53">
        <v>447.58915037493227</v>
      </c>
      <c r="BA53">
        <v>412.47678811564327</v>
      </c>
      <c r="BB53">
        <v>367.5763601533323</v>
      </c>
      <c r="BC53">
        <v>489.06691348464364</v>
      </c>
      <c r="BD53">
        <v>364.62870464613201</v>
      </c>
      <c r="BE53">
        <v>401.59784722166199</v>
      </c>
      <c r="BF53">
        <v>411.05705813332401</v>
      </c>
      <c r="BG53">
        <v>382.43860566268899</v>
      </c>
      <c r="BI53">
        <v>65.825748747045296</v>
      </c>
      <c r="BJ53">
        <f t="shared" si="0"/>
        <v>331.79350525808252</v>
      </c>
      <c r="BK53">
        <f t="shared" si="1"/>
        <v>351.08630689873399</v>
      </c>
    </row>
    <row r="54" spans="1:63" x14ac:dyDescent="0.25">
      <c r="A54" s="2">
        <v>2.1666666666666665</v>
      </c>
      <c r="B54">
        <v>356.83491645407605</v>
      </c>
      <c r="C54">
        <v>411.09844414261812</v>
      </c>
      <c r="D54">
        <v>279.2701676571296</v>
      </c>
      <c r="E54">
        <v>272.37322961579531</v>
      </c>
      <c r="F54" s="3">
        <v>356.75214703805932</v>
      </c>
      <c r="G54" s="3">
        <v>361.83451831051354</v>
      </c>
      <c r="H54">
        <v>325.33875030789909</v>
      </c>
      <c r="I54">
        <v>375.19656035432837</v>
      </c>
      <c r="J54">
        <v>338.28633569181642</v>
      </c>
      <c r="K54">
        <v>345.75417661601671</v>
      </c>
      <c r="L54">
        <v>320.18353626858834</v>
      </c>
      <c r="M54">
        <v>302.99896383042778</v>
      </c>
      <c r="N54">
        <v>258.12035472578367</v>
      </c>
      <c r="O54">
        <v>362.66522487265252</v>
      </c>
      <c r="P54">
        <v>350.32925561455215</v>
      </c>
      <c r="Q54">
        <v>336.31137068175093</v>
      </c>
      <c r="R54">
        <v>417.69496432503996</v>
      </c>
      <c r="S54">
        <v>413.13863635530083</v>
      </c>
      <c r="T54">
        <v>284.62834581394708</v>
      </c>
      <c r="U54">
        <v>317.68357112352174</v>
      </c>
      <c r="V54">
        <v>362.07118425241845</v>
      </c>
      <c r="W54">
        <v>379.45986766000141</v>
      </c>
      <c r="X54">
        <v>289.67604248630579</v>
      </c>
      <c r="Y54">
        <v>284.76298622866841</v>
      </c>
      <c r="Z54">
        <v>315.92739678737917</v>
      </c>
      <c r="AA54">
        <v>310.97569162023535</v>
      </c>
      <c r="AB54">
        <v>325.4837697324437</v>
      </c>
      <c r="AC54">
        <v>342.91087267914969</v>
      </c>
      <c r="AD54">
        <v>271.61065910677655</v>
      </c>
      <c r="AE54">
        <v>277.9394467098403</v>
      </c>
      <c r="AF54">
        <v>436.22129616016468</v>
      </c>
      <c r="AG54">
        <v>376.76175517546631</v>
      </c>
      <c r="AH54">
        <v>368.58438564327747</v>
      </c>
      <c r="AI54">
        <v>381.82014624192431</v>
      </c>
      <c r="AJ54">
        <v>449.75363266381152</v>
      </c>
      <c r="AK54">
        <v>375.25943651052165</v>
      </c>
      <c r="AL54">
        <v>311.67395240816757</v>
      </c>
      <c r="AM54">
        <v>311.54713925775985</v>
      </c>
      <c r="AN54">
        <v>546.74049065472934</v>
      </c>
      <c r="AO54">
        <v>497.52070299944143</v>
      </c>
      <c r="AP54">
        <v>523.47493664085539</v>
      </c>
      <c r="AQ54">
        <v>493.28251175068823</v>
      </c>
      <c r="AR54">
        <v>500.90701264636152</v>
      </c>
      <c r="AS54">
        <v>527.16183617447518</v>
      </c>
      <c r="AT54">
        <v>516.62782931519109</v>
      </c>
      <c r="AU54">
        <v>472.9833475553678</v>
      </c>
      <c r="AV54">
        <v>454.23914252785175</v>
      </c>
      <c r="AW54">
        <v>465.81873427726964</v>
      </c>
      <c r="AX54">
        <v>465.71568963278298</v>
      </c>
      <c r="AY54">
        <v>519.09075114343102</v>
      </c>
      <c r="AZ54">
        <v>536.94614593747747</v>
      </c>
      <c r="BA54">
        <v>450.98377469823026</v>
      </c>
      <c r="BB54">
        <v>322.60729310395993</v>
      </c>
      <c r="BC54">
        <v>507.63456065997565</v>
      </c>
      <c r="BD54">
        <v>417.37712458718801</v>
      </c>
      <c r="BE54">
        <v>435.732814959802</v>
      </c>
      <c r="BF54">
        <v>351.59922407399301</v>
      </c>
      <c r="BG54">
        <v>467.97615852017901</v>
      </c>
      <c r="BI54">
        <v>71.219764362682</v>
      </c>
      <c r="BJ54">
        <f t="shared" si="0"/>
        <v>402.40284090172111</v>
      </c>
      <c r="BK54">
        <f t="shared" si="1"/>
        <v>379.29095070869528</v>
      </c>
    </row>
    <row r="55" spans="1:63" x14ac:dyDescent="0.25">
      <c r="A55" s="2">
        <v>2.5</v>
      </c>
      <c r="B55">
        <v>424.41221934272448</v>
      </c>
      <c r="C55">
        <v>347.74522622417754</v>
      </c>
      <c r="D55">
        <v>301.03119531612379</v>
      </c>
      <c r="E55">
        <v>289.44879377951617</v>
      </c>
      <c r="F55" s="3">
        <v>386.68490369714908</v>
      </c>
      <c r="G55" s="3">
        <v>382.83136867132112</v>
      </c>
      <c r="H55">
        <v>309.08891952236877</v>
      </c>
      <c r="I55">
        <v>330.5121419500482</v>
      </c>
      <c r="J55">
        <v>319.22858135097101</v>
      </c>
      <c r="K55">
        <v>293.48794887856786</v>
      </c>
      <c r="L55">
        <v>318.95927185022987</v>
      </c>
      <c r="M55">
        <v>288.36814389210753</v>
      </c>
      <c r="N55">
        <v>249.18113146702365</v>
      </c>
      <c r="O55">
        <v>309.15761595202622</v>
      </c>
      <c r="P55">
        <v>390.43767753876534</v>
      </c>
      <c r="Q55">
        <v>341.71367396596531</v>
      </c>
      <c r="R55">
        <v>377.38842373265771</v>
      </c>
      <c r="S55">
        <v>448.83279659064004</v>
      </c>
      <c r="T55">
        <v>335.40945766516296</v>
      </c>
      <c r="U55">
        <v>315.75628648178719</v>
      </c>
      <c r="V55">
        <v>337.98273531884212</v>
      </c>
      <c r="W55">
        <v>400.83323070071333</v>
      </c>
      <c r="X55">
        <v>300.90624580007665</v>
      </c>
      <c r="Y55">
        <v>312.36693767729497</v>
      </c>
      <c r="Z55">
        <v>362.01375564281727</v>
      </c>
      <c r="AA55">
        <v>347.02620741659973</v>
      </c>
      <c r="AB55">
        <v>284.79489738318</v>
      </c>
      <c r="AC55">
        <v>384.48141610871659</v>
      </c>
      <c r="AD55">
        <v>313.54337837083278</v>
      </c>
      <c r="AE55">
        <v>324.20786830664974</v>
      </c>
      <c r="AF55">
        <v>390.12088836877814</v>
      </c>
      <c r="AG55">
        <v>398.69764908007028</v>
      </c>
      <c r="AH55">
        <v>400.07521892805357</v>
      </c>
      <c r="AI55">
        <v>311.90251999465829</v>
      </c>
      <c r="AJ55">
        <v>422.48513540007571</v>
      </c>
      <c r="AK55">
        <v>368.62320658057121</v>
      </c>
      <c r="AL55">
        <v>313.85360181361153</v>
      </c>
      <c r="AM55">
        <v>283.99425139061174</v>
      </c>
      <c r="AN55">
        <v>583.79768439003931</v>
      </c>
      <c r="AO55">
        <v>565.53653338876484</v>
      </c>
      <c r="AP55">
        <v>525.94055357109369</v>
      </c>
      <c r="AQ55">
        <v>543.970499226475</v>
      </c>
      <c r="AR55">
        <v>469.68548886232657</v>
      </c>
      <c r="AS55">
        <v>477.90663946633777</v>
      </c>
      <c r="AT55">
        <v>539.37213913408175</v>
      </c>
      <c r="AU55">
        <v>567.78304426080331</v>
      </c>
      <c r="AV55">
        <v>503.02192226125163</v>
      </c>
      <c r="AW55">
        <v>482.36522698169364</v>
      </c>
      <c r="AX55">
        <v>354.97495201970167</v>
      </c>
      <c r="AY55">
        <v>535.45890837520392</v>
      </c>
      <c r="AZ55">
        <v>546.91228907146956</v>
      </c>
      <c r="BA55">
        <v>414.44951676447607</v>
      </c>
      <c r="BB55">
        <v>388.63726339003358</v>
      </c>
      <c r="BC55">
        <v>541.19832877958402</v>
      </c>
      <c r="BD55">
        <v>479.62582616001703</v>
      </c>
      <c r="BE55">
        <v>435.98387654781698</v>
      </c>
      <c r="BF55">
        <v>468.915991614353</v>
      </c>
      <c r="BG55">
        <v>422.86514601451597</v>
      </c>
      <c r="BI55">
        <v>73.210801471363396</v>
      </c>
      <c r="BJ55">
        <f t="shared" si="0"/>
        <v>395.09805364841588</v>
      </c>
      <c r="BK55">
        <f t="shared" si="1"/>
        <v>355.30008453736428</v>
      </c>
    </row>
    <row r="56" spans="1:63" x14ac:dyDescent="0.25">
      <c r="A56" s="2">
        <v>2.8333333333333335</v>
      </c>
      <c r="B56">
        <v>392.89899377432454</v>
      </c>
      <c r="C56">
        <v>401.89383935092212</v>
      </c>
      <c r="D56">
        <v>320.39728079408889</v>
      </c>
      <c r="E56">
        <v>330.38696306361868</v>
      </c>
      <c r="F56" s="3">
        <v>396.27365526260473</v>
      </c>
      <c r="G56" s="3">
        <v>395.87625108169453</v>
      </c>
      <c r="H56">
        <v>310.65921783452512</v>
      </c>
      <c r="I56">
        <v>277.53308840535789</v>
      </c>
      <c r="J56">
        <v>366.33813281291907</v>
      </c>
      <c r="K56">
        <v>338.81334281766783</v>
      </c>
      <c r="L56">
        <v>265.50083420542393</v>
      </c>
      <c r="M56">
        <v>310.29721402782212</v>
      </c>
      <c r="N56">
        <v>311.49042743060534</v>
      </c>
      <c r="O56">
        <v>251.2539802879613</v>
      </c>
      <c r="P56">
        <v>315.30829745282136</v>
      </c>
      <c r="Q56">
        <v>318.67935396928306</v>
      </c>
      <c r="R56">
        <v>509.91886030258593</v>
      </c>
      <c r="S56">
        <v>412.20515623977582</v>
      </c>
      <c r="T56">
        <v>326.23231997681165</v>
      </c>
      <c r="U56">
        <v>327.16734834242027</v>
      </c>
      <c r="V56">
        <v>381.16512177115521</v>
      </c>
      <c r="W56">
        <v>368.85747975533496</v>
      </c>
      <c r="X56">
        <v>302.83728638182998</v>
      </c>
      <c r="Y56">
        <v>280.56565157935768</v>
      </c>
      <c r="Z56">
        <v>344.11337558243736</v>
      </c>
      <c r="AA56">
        <v>357.52563669067223</v>
      </c>
      <c r="AB56">
        <v>346.87166912116732</v>
      </c>
      <c r="AC56">
        <v>371.6634536623958</v>
      </c>
      <c r="AD56">
        <v>315.6378453503533</v>
      </c>
      <c r="AE56">
        <v>289.09934800127314</v>
      </c>
      <c r="AF56">
        <v>397.97616454087637</v>
      </c>
      <c r="AG56">
        <v>350.6452706594975</v>
      </c>
      <c r="AH56">
        <v>453.97376099491663</v>
      </c>
      <c r="AI56">
        <v>438.97153306419762</v>
      </c>
      <c r="AJ56">
        <v>435.78523439110575</v>
      </c>
      <c r="AK56">
        <v>475.34313872522739</v>
      </c>
      <c r="AL56">
        <v>298.47830295521806</v>
      </c>
      <c r="AM56">
        <v>318.30284248586679</v>
      </c>
      <c r="AN56">
        <v>485.68025978214905</v>
      </c>
      <c r="AO56">
        <v>472.52148161823993</v>
      </c>
      <c r="AP56">
        <v>544.75970537119963</v>
      </c>
      <c r="AQ56">
        <v>497.54065822274771</v>
      </c>
      <c r="AR56">
        <v>495.7071287249953</v>
      </c>
      <c r="AS56">
        <v>463.22452657615753</v>
      </c>
      <c r="AT56">
        <v>494.20050936537149</v>
      </c>
      <c r="AU56">
        <v>561.63190401924328</v>
      </c>
      <c r="AV56">
        <v>464.85480524342387</v>
      </c>
      <c r="AW56">
        <v>459.50872637430058</v>
      </c>
      <c r="AX56">
        <v>339.10716627807426</v>
      </c>
      <c r="AY56">
        <v>588.72467489843291</v>
      </c>
      <c r="AZ56">
        <v>598.36786453339892</v>
      </c>
      <c r="BA56">
        <v>446.92303011189415</v>
      </c>
      <c r="BB56">
        <v>363.99697798666455</v>
      </c>
      <c r="BC56">
        <v>482.53261001856447</v>
      </c>
      <c r="BD56">
        <v>390.01047267605799</v>
      </c>
      <c r="BE56">
        <v>470.44469418383301</v>
      </c>
      <c r="BF56">
        <v>473.28330599991301</v>
      </c>
      <c r="BG56">
        <v>416.195680752599</v>
      </c>
      <c r="BI56">
        <v>71.535979487679199</v>
      </c>
      <c r="BJ56">
        <f t="shared" si="0"/>
        <v>425.9749627678965</v>
      </c>
      <c r="BK56">
        <f t="shared" si="1"/>
        <v>394.80840186184753</v>
      </c>
    </row>
    <row r="57" spans="1:63" x14ac:dyDescent="0.25">
      <c r="A57" s="2">
        <v>3.5</v>
      </c>
      <c r="B57">
        <v>396.27876636533472</v>
      </c>
      <c r="C57">
        <v>394.0336890581878</v>
      </c>
      <c r="D57">
        <v>329.7599217795551</v>
      </c>
      <c r="E57">
        <v>316.62717715409741</v>
      </c>
      <c r="F57" s="3">
        <v>403.17768586747388</v>
      </c>
      <c r="G57" s="3">
        <v>376.39743475054934</v>
      </c>
      <c r="H57">
        <v>326.40397503706214</v>
      </c>
      <c r="I57">
        <v>325.10252748488108</v>
      </c>
      <c r="J57">
        <v>392.24181895621734</v>
      </c>
      <c r="K57">
        <v>385.83303843214219</v>
      </c>
      <c r="L57">
        <v>309.49023167842876</v>
      </c>
      <c r="M57">
        <v>305.84602370731261</v>
      </c>
      <c r="N57">
        <v>248.14515146167045</v>
      </c>
      <c r="O57">
        <v>275.75575465139912</v>
      </c>
      <c r="P57">
        <v>352.30642831455276</v>
      </c>
      <c r="Q57">
        <v>441.33596898430989</v>
      </c>
      <c r="R57">
        <v>392.71890935250508</v>
      </c>
      <c r="S57">
        <v>387.84639431003319</v>
      </c>
      <c r="T57">
        <v>296.39014366122598</v>
      </c>
      <c r="U57">
        <v>327.01702472777242</v>
      </c>
      <c r="V57">
        <v>322.72610696226678</v>
      </c>
      <c r="W57">
        <v>365.40164221111951</v>
      </c>
      <c r="X57">
        <v>323.56244872066299</v>
      </c>
      <c r="Y57">
        <v>344.15982308496075</v>
      </c>
      <c r="Z57">
        <v>347.24416662288479</v>
      </c>
      <c r="AA57">
        <v>334.98899308213697</v>
      </c>
      <c r="AB57">
        <v>336.16764146560996</v>
      </c>
      <c r="AC57">
        <v>365.77993131500267</v>
      </c>
      <c r="AD57">
        <v>322.73109576809316</v>
      </c>
      <c r="AE57">
        <v>356.083585093816</v>
      </c>
      <c r="AF57">
        <v>377.51368863298086</v>
      </c>
      <c r="AG57">
        <v>409.09176867712591</v>
      </c>
      <c r="AH57">
        <v>382.28929468870638</v>
      </c>
      <c r="AI57">
        <v>388.6338515055894</v>
      </c>
      <c r="AJ57">
        <v>453.75780877948188</v>
      </c>
      <c r="AK57">
        <v>473.03512791929114</v>
      </c>
      <c r="AL57">
        <v>308.21785682227119</v>
      </c>
      <c r="AM57">
        <v>306.21760372749861</v>
      </c>
      <c r="AN57">
        <v>548.71118364141421</v>
      </c>
      <c r="AO57">
        <v>506.16177343182017</v>
      </c>
      <c r="AP57">
        <v>514.39588346246194</v>
      </c>
      <c r="AQ57">
        <v>484.23144175899944</v>
      </c>
      <c r="AR57">
        <v>514.18641096034116</v>
      </c>
      <c r="AS57">
        <v>481.25060160632785</v>
      </c>
      <c r="AT57">
        <v>589.16609820019016</v>
      </c>
      <c r="AU57">
        <v>542.6687076187194</v>
      </c>
      <c r="AV57">
        <v>457.09362827088137</v>
      </c>
      <c r="AW57">
        <v>507.90814218409645</v>
      </c>
      <c r="AX57">
        <v>394.81538332287499</v>
      </c>
      <c r="AY57">
        <v>601.21366287317869</v>
      </c>
      <c r="AZ57">
        <v>572.80642767258144</v>
      </c>
      <c r="BA57">
        <v>442.5751998201473</v>
      </c>
      <c r="BB57">
        <v>406.36332195946216</v>
      </c>
      <c r="BC57">
        <v>500.90448957215034</v>
      </c>
      <c r="BD57">
        <v>454.72703364700698</v>
      </c>
      <c r="BE57">
        <v>469.93375717590601</v>
      </c>
      <c r="BF57">
        <v>424.404538443673</v>
      </c>
      <c r="BG57">
        <v>431.41091079336098</v>
      </c>
      <c r="BI57">
        <v>55.301555416800703</v>
      </c>
      <c r="BJ57">
        <f t="shared" si="0"/>
        <v>379.90149166084359</v>
      </c>
      <c r="BK57">
        <f t="shared" si="1"/>
        <v>398.86281009135769</v>
      </c>
    </row>
    <row r="58" spans="1:63" x14ac:dyDescent="0.25">
      <c r="A58" s="2">
        <v>4.5</v>
      </c>
      <c r="B58">
        <v>447.64801254942586</v>
      </c>
      <c r="C58">
        <v>405.13882817072039</v>
      </c>
      <c r="D58">
        <v>337.56522387949462</v>
      </c>
      <c r="E58">
        <v>320.54748972354554</v>
      </c>
      <c r="F58" s="3">
        <v>418.36644221726505</v>
      </c>
      <c r="G58" s="3">
        <v>355.85967546585016</v>
      </c>
      <c r="H58">
        <v>342.07774210611376</v>
      </c>
      <c r="I58">
        <v>336.93683504443237</v>
      </c>
      <c r="J58">
        <v>378.22694450969061</v>
      </c>
      <c r="K58">
        <v>372.03093368698842</v>
      </c>
      <c r="L58">
        <v>319.52332229290897</v>
      </c>
      <c r="M58">
        <v>313.65671601124905</v>
      </c>
      <c r="N58">
        <v>317.30955404301818</v>
      </c>
      <c r="O58">
        <v>230.38491670520094</v>
      </c>
      <c r="P58">
        <v>392.77868900853014</v>
      </c>
      <c r="Q58">
        <v>379.24457488441629</v>
      </c>
      <c r="R58">
        <v>402.20670055310325</v>
      </c>
      <c r="S58">
        <v>412.85969329848069</v>
      </c>
      <c r="T58">
        <v>332.8476485306258</v>
      </c>
      <c r="U58">
        <v>340.0672246867091</v>
      </c>
      <c r="V58">
        <v>392.25601124865449</v>
      </c>
      <c r="W58">
        <v>355.03877432872497</v>
      </c>
      <c r="X58">
        <v>321.04897939430646</v>
      </c>
      <c r="Y58">
        <v>346.62311764007273</v>
      </c>
      <c r="Z58">
        <v>397.06556412103947</v>
      </c>
      <c r="AA58">
        <v>382.22002483309194</v>
      </c>
      <c r="AB58">
        <v>379.85854205665902</v>
      </c>
      <c r="AC58">
        <v>394.0664316803373</v>
      </c>
      <c r="AD58">
        <v>326.07428378304138</v>
      </c>
      <c r="AE58">
        <v>305.79923214921564</v>
      </c>
      <c r="AF58">
        <v>388.45064191230324</v>
      </c>
      <c r="AG58">
        <v>416.79520165579117</v>
      </c>
      <c r="AH58">
        <v>421.59168041635434</v>
      </c>
      <c r="AI58">
        <v>440.55674045123789</v>
      </c>
      <c r="AJ58">
        <v>466.73607245210331</v>
      </c>
      <c r="AK58">
        <v>443.17789917233284</v>
      </c>
      <c r="AL58">
        <v>342.44421863528129</v>
      </c>
      <c r="AM58">
        <v>361.11132654286843</v>
      </c>
      <c r="AN58">
        <v>533.29783797076891</v>
      </c>
      <c r="AO58">
        <v>518.30372401734292</v>
      </c>
      <c r="AP58">
        <v>536.20728659178462</v>
      </c>
      <c r="AQ58">
        <v>502.57505141290125</v>
      </c>
      <c r="AR58">
        <v>545.09349662081365</v>
      </c>
      <c r="AS58">
        <v>463.10611411602122</v>
      </c>
      <c r="AT58">
        <v>551.53071907236017</v>
      </c>
      <c r="AU58">
        <v>615.83745834352476</v>
      </c>
      <c r="AV58">
        <v>538.00858955074932</v>
      </c>
      <c r="AW58">
        <v>497.69703148124222</v>
      </c>
      <c r="AX58">
        <v>362.13199607516628</v>
      </c>
      <c r="AY58">
        <v>595.43054741086985</v>
      </c>
      <c r="AZ58">
        <v>569.17211129922612</v>
      </c>
      <c r="BA58">
        <v>436.46359729832773</v>
      </c>
      <c r="BB58">
        <v>434.03812018508523</v>
      </c>
      <c r="BC58">
        <v>524.75080939535087</v>
      </c>
      <c r="BD58">
        <v>433.29159565602799</v>
      </c>
      <c r="BE58">
        <v>509.68372801930502</v>
      </c>
      <c r="BF58">
        <v>394.56358071476802</v>
      </c>
      <c r="BG58">
        <v>494.99569716262801</v>
      </c>
      <c r="BI58">
        <v>64.281336524269804</v>
      </c>
      <c r="BJ58">
        <f t="shared" si="0"/>
        <v>405.02116116432876</v>
      </c>
      <c r="BK58">
        <f t="shared" si="1"/>
        <v>428.67597105351456</v>
      </c>
    </row>
    <row r="59" spans="1:63" x14ac:dyDescent="0.25">
      <c r="A59" s="2">
        <v>5.5</v>
      </c>
      <c r="B59">
        <v>483.76782687270315</v>
      </c>
      <c r="C59">
        <v>397.98109600410754</v>
      </c>
      <c r="D59">
        <v>343.97050650523187</v>
      </c>
      <c r="E59">
        <v>375.15828417169314</v>
      </c>
      <c r="F59" s="3">
        <v>444.97282322478509</v>
      </c>
      <c r="G59" s="3">
        <v>405.82559815596306</v>
      </c>
      <c r="H59">
        <v>349.64234866056989</v>
      </c>
      <c r="I59">
        <v>359.57698203822002</v>
      </c>
      <c r="J59">
        <v>355.01159393835968</v>
      </c>
      <c r="K59">
        <v>399.45832728343089</v>
      </c>
      <c r="L59">
        <v>332.48776639996436</v>
      </c>
      <c r="M59">
        <v>347.30537984380231</v>
      </c>
      <c r="N59">
        <v>267.36203150560488</v>
      </c>
      <c r="O59">
        <v>295.4594159902955</v>
      </c>
      <c r="P59">
        <v>377.76499255867003</v>
      </c>
      <c r="Q59">
        <v>398.04549173908782</v>
      </c>
      <c r="R59">
        <v>361.78028526439385</v>
      </c>
      <c r="S59">
        <v>401.58699912129003</v>
      </c>
      <c r="T59">
        <v>301.97631597857719</v>
      </c>
      <c r="U59">
        <v>342.63926947458077</v>
      </c>
      <c r="V59">
        <v>363.03597342519964</v>
      </c>
      <c r="W59">
        <v>393.63197550395807</v>
      </c>
      <c r="X59">
        <v>318.97412358251859</v>
      </c>
      <c r="Y59">
        <v>346.83502720251028</v>
      </c>
      <c r="Z59">
        <v>356.42087424176884</v>
      </c>
      <c r="AA59">
        <v>360.39990562922083</v>
      </c>
      <c r="AB59">
        <v>377.20157288454396</v>
      </c>
      <c r="AC59">
        <v>381.76845189189368</v>
      </c>
      <c r="AD59">
        <v>333.05881263931906</v>
      </c>
      <c r="AE59">
        <v>367.75687464461998</v>
      </c>
      <c r="AF59">
        <v>443.39261852196</v>
      </c>
      <c r="AG59">
        <v>434.71579498115824</v>
      </c>
      <c r="AH59">
        <v>385.37570256007581</v>
      </c>
      <c r="AI59">
        <v>410.0139809725946</v>
      </c>
      <c r="AJ59">
        <v>510.61459801630696</v>
      </c>
      <c r="AK59">
        <v>441.19565165261315</v>
      </c>
      <c r="AL59">
        <v>360.4430846037888</v>
      </c>
      <c r="AM59">
        <v>312.2391783740581</v>
      </c>
      <c r="AN59">
        <v>575.40175355431086</v>
      </c>
      <c r="AO59">
        <v>594.66559718412952</v>
      </c>
      <c r="AP59">
        <v>530.72097640485822</v>
      </c>
      <c r="AQ59">
        <v>559.37134421125552</v>
      </c>
      <c r="AR59">
        <v>528.38931177819313</v>
      </c>
      <c r="AS59">
        <v>465.52522620114019</v>
      </c>
      <c r="AT59">
        <v>574.57263696297366</v>
      </c>
      <c r="AU59">
        <v>618.57459246443841</v>
      </c>
      <c r="AV59">
        <v>547.08718398837789</v>
      </c>
      <c r="AW59">
        <v>514.90044096209351</v>
      </c>
      <c r="AX59">
        <v>389.44596601729882</v>
      </c>
      <c r="AY59">
        <v>621.48547465034653</v>
      </c>
      <c r="AZ59">
        <v>573.80309932857676</v>
      </c>
      <c r="BA59">
        <v>449.27840590188435</v>
      </c>
      <c r="BB59">
        <v>464.5943265024215</v>
      </c>
      <c r="BC59">
        <v>494.99785815868677</v>
      </c>
      <c r="BD59">
        <v>434.13530311105302</v>
      </c>
      <c r="BE59">
        <v>494.26196519290397</v>
      </c>
      <c r="BF59">
        <v>470.78834367683203</v>
      </c>
      <c r="BG59">
        <v>485.702899202053</v>
      </c>
      <c r="BI59">
        <v>64.673969528891803</v>
      </c>
      <c r="BJ59">
        <f t="shared" si="0"/>
        <v>414.38416054101788</v>
      </c>
      <c r="BK59">
        <f t="shared" si="1"/>
        <v>422.36488797687639</v>
      </c>
    </row>
    <row r="60" spans="1:63" x14ac:dyDescent="0.25">
      <c r="A60" s="2">
        <v>6.5</v>
      </c>
      <c r="B60">
        <v>454.72076298920007</v>
      </c>
      <c r="C60">
        <v>430.12681040316312</v>
      </c>
      <c r="D60">
        <v>323.76621563450999</v>
      </c>
      <c r="E60">
        <v>345.53180202986226</v>
      </c>
      <c r="F60" s="3">
        <v>473.08392055145987</v>
      </c>
      <c r="G60" s="3">
        <v>401.86607635067901</v>
      </c>
      <c r="H60">
        <v>398.99878372142945</v>
      </c>
      <c r="I60">
        <v>389.67060563598352</v>
      </c>
      <c r="J60">
        <v>396.10564906889329</v>
      </c>
      <c r="K60">
        <v>421.16852073132986</v>
      </c>
      <c r="L60">
        <v>335.64676999749975</v>
      </c>
      <c r="M60">
        <v>334.86275335768619</v>
      </c>
      <c r="N60">
        <v>295.93042807143814</v>
      </c>
      <c r="O60">
        <v>300.21618500333017</v>
      </c>
      <c r="P60">
        <v>434.70621876767518</v>
      </c>
      <c r="Q60">
        <v>398.03301972452061</v>
      </c>
      <c r="R60">
        <v>433.56799691417564</v>
      </c>
      <c r="S60">
        <v>463.00874638850911</v>
      </c>
      <c r="T60">
        <v>324.50917497579616</v>
      </c>
      <c r="U60">
        <v>381.45871586117914</v>
      </c>
      <c r="V60">
        <v>393.54750986048043</v>
      </c>
      <c r="W60">
        <v>410.99674704913025</v>
      </c>
      <c r="X60">
        <v>365.77451243970819</v>
      </c>
      <c r="Y60">
        <v>328.93246812349372</v>
      </c>
      <c r="Z60">
        <v>390.62191929877332</v>
      </c>
      <c r="AA60">
        <v>385.46177379623231</v>
      </c>
      <c r="AB60">
        <v>379.12260718334619</v>
      </c>
      <c r="AC60">
        <v>404.52890365147584</v>
      </c>
      <c r="AD60">
        <v>365.73239430316147</v>
      </c>
      <c r="AE60">
        <v>337.16941661262274</v>
      </c>
      <c r="AF60">
        <v>439.91195163380326</v>
      </c>
      <c r="AG60">
        <v>465.78733920611978</v>
      </c>
      <c r="AH60">
        <v>395.97424851082894</v>
      </c>
      <c r="AI60">
        <v>435.10105121041948</v>
      </c>
      <c r="AJ60">
        <v>468.78644297552341</v>
      </c>
      <c r="AK60">
        <v>461.36854745218523</v>
      </c>
      <c r="AL60">
        <v>363.73225589358003</v>
      </c>
      <c r="AM60">
        <v>359.41054515417915</v>
      </c>
      <c r="AN60">
        <v>544.0524417957414</v>
      </c>
      <c r="AO60">
        <v>560.38435850702706</v>
      </c>
      <c r="AP60">
        <v>529.5540545822073</v>
      </c>
      <c r="AQ60">
        <v>543.70225056375409</v>
      </c>
      <c r="AR60">
        <v>504.32210827632667</v>
      </c>
      <c r="AS60">
        <v>506.97276976291317</v>
      </c>
      <c r="AT60">
        <v>578.81925757329589</v>
      </c>
      <c r="AU60">
        <v>619.37744614694179</v>
      </c>
      <c r="AV60">
        <v>543.22424268593488</v>
      </c>
      <c r="AW60">
        <v>558.78931686482292</v>
      </c>
      <c r="AX60">
        <v>374.58634912210437</v>
      </c>
      <c r="AY60">
        <v>606.7528429333471</v>
      </c>
      <c r="AZ60">
        <v>605.35563324633461</v>
      </c>
      <c r="BA60">
        <v>436.89842620157907</v>
      </c>
      <c r="BB60">
        <v>391.0010398702953</v>
      </c>
      <c r="BC60">
        <v>544.99475267100524</v>
      </c>
      <c r="BD60">
        <v>510.71783863910798</v>
      </c>
      <c r="BE60">
        <v>488.41013003292898</v>
      </c>
      <c r="BF60">
        <v>453.493033358491</v>
      </c>
      <c r="BG60">
        <v>454.386213141903</v>
      </c>
      <c r="BI60">
        <v>64.766738978299202</v>
      </c>
      <c r="BJ60">
        <f t="shared" si="0"/>
        <v>417.9431000723161</v>
      </c>
      <c r="BK60">
        <f t="shared" si="1"/>
        <v>450.44419520826966</v>
      </c>
    </row>
    <row r="61" spans="1:63" x14ac:dyDescent="0.25">
      <c r="A61" s="2">
        <v>7.5</v>
      </c>
      <c r="B61">
        <v>383.89718107234881</v>
      </c>
      <c r="C61">
        <v>469.11983282696775</v>
      </c>
      <c r="D61">
        <v>388.66817104912013</v>
      </c>
      <c r="E61">
        <v>381.08031207210388</v>
      </c>
      <c r="F61" s="3">
        <v>475.89756434848783</v>
      </c>
      <c r="G61" s="3">
        <v>437.46274430772041</v>
      </c>
      <c r="H61">
        <v>361.48322194733043</v>
      </c>
      <c r="I61">
        <v>379.38497823000671</v>
      </c>
      <c r="J61">
        <v>392.94799302235668</v>
      </c>
      <c r="K61">
        <v>389.92400256641565</v>
      </c>
      <c r="L61">
        <v>358.23636949317074</v>
      </c>
      <c r="M61">
        <v>369.77929065263402</v>
      </c>
      <c r="N61">
        <v>270.56774064734367</v>
      </c>
      <c r="O61">
        <v>322.42001218637893</v>
      </c>
      <c r="P61">
        <v>416.10439540530132</v>
      </c>
      <c r="Q61">
        <v>429.90684420602867</v>
      </c>
      <c r="R61">
        <v>439.38084451235943</v>
      </c>
      <c r="S61">
        <v>404.68031677544246</v>
      </c>
      <c r="T61">
        <v>359.61649108666279</v>
      </c>
      <c r="U61">
        <v>383.1452762861328</v>
      </c>
      <c r="V61">
        <v>391.13725720639877</v>
      </c>
      <c r="W61">
        <v>396.78567491139023</v>
      </c>
      <c r="X61">
        <v>348.7713719743669</v>
      </c>
      <c r="Y61">
        <v>351.30029513026574</v>
      </c>
      <c r="Z61">
        <v>427.20144921183936</v>
      </c>
      <c r="AA61">
        <v>419.27185703570336</v>
      </c>
      <c r="AB61">
        <v>388.58356204915361</v>
      </c>
      <c r="AC61">
        <v>418.44896211600008</v>
      </c>
      <c r="AD61">
        <v>376.77646355126535</v>
      </c>
      <c r="AE61">
        <v>394.34895864938898</v>
      </c>
      <c r="AF61">
        <v>419.96710733736006</v>
      </c>
      <c r="AG61">
        <v>450.27212441420022</v>
      </c>
      <c r="AH61">
        <v>403.650185714852</v>
      </c>
      <c r="AI61">
        <v>413.18924119601269</v>
      </c>
      <c r="AJ61">
        <v>502.56656470873713</v>
      </c>
      <c r="AK61">
        <v>489.92653633689758</v>
      </c>
      <c r="AL61">
        <v>384.16709267034548</v>
      </c>
      <c r="AM61">
        <v>350.73369294207879</v>
      </c>
      <c r="AN61">
        <v>590.7865426122936</v>
      </c>
      <c r="AO61">
        <v>529.45869384554555</v>
      </c>
      <c r="AP61">
        <v>585.1108298317447</v>
      </c>
      <c r="AQ61">
        <v>566.74766635270635</v>
      </c>
      <c r="AR61">
        <v>517.14138960234868</v>
      </c>
      <c r="AS61">
        <v>544.59794190870821</v>
      </c>
      <c r="AT61">
        <v>644.0823566556727</v>
      </c>
      <c r="AU61">
        <v>643.61541589882574</v>
      </c>
      <c r="AV61">
        <v>545.89875869233617</v>
      </c>
      <c r="AW61">
        <v>565.20836171353017</v>
      </c>
      <c r="AX61">
        <v>377.84274911844955</v>
      </c>
      <c r="AY61">
        <v>619.61123190964145</v>
      </c>
      <c r="AZ61">
        <v>587.983980589677</v>
      </c>
      <c r="BA61">
        <v>470.02111507500365</v>
      </c>
      <c r="BB61">
        <v>473.15505995821439</v>
      </c>
      <c r="BC61">
        <v>529.55531611931337</v>
      </c>
      <c r="BD61">
        <v>521.10935094749505</v>
      </c>
      <c r="BE61">
        <v>518.16232118162804</v>
      </c>
      <c r="BF61">
        <v>446.58093346203498</v>
      </c>
      <c r="BG61">
        <v>533.64143247554102</v>
      </c>
      <c r="BI61">
        <v>76.920846765691493</v>
      </c>
      <c r="BJ61">
        <f t="shared" si="0"/>
        <v>411.80864652610603</v>
      </c>
      <c r="BK61">
        <f t="shared" si="1"/>
        <v>431.73068280510643</v>
      </c>
    </row>
    <row r="62" spans="1:63" x14ac:dyDescent="0.25">
      <c r="A62" s="2">
        <v>8.5</v>
      </c>
      <c r="B62">
        <v>436.8153367803987</v>
      </c>
      <c r="C62">
        <v>433.22766860865067</v>
      </c>
      <c r="D62">
        <v>363.64116718029879</v>
      </c>
      <c r="E62">
        <v>427.42898463160736</v>
      </c>
      <c r="F62" s="3">
        <v>453.58586752735926</v>
      </c>
      <c r="G62" s="3">
        <v>422.1999081932309</v>
      </c>
      <c r="H62">
        <v>401.9174645003535</v>
      </c>
      <c r="I62">
        <v>393.73610965776351</v>
      </c>
      <c r="J62">
        <v>423.83566821418248</v>
      </c>
      <c r="K62">
        <v>409.18864899257466</v>
      </c>
      <c r="L62">
        <v>380.03770899694706</v>
      </c>
      <c r="M62">
        <v>382.16898992291192</v>
      </c>
      <c r="N62">
        <v>309.32058360902766</v>
      </c>
      <c r="O62">
        <v>343.65678516411526</v>
      </c>
      <c r="P62">
        <v>434.85370392383487</v>
      </c>
      <c r="Q62">
        <v>436.66180198039143</v>
      </c>
      <c r="R62">
        <v>483.30770988474467</v>
      </c>
      <c r="S62">
        <v>467.4375730966924</v>
      </c>
      <c r="T62">
        <v>361.66732035084965</v>
      </c>
      <c r="U62">
        <v>378.64603287042019</v>
      </c>
      <c r="V62">
        <v>411.05411831613628</v>
      </c>
      <c r="W62">
        <v>441.78197969372388</v>
      </c>
      <c r="X62">
        <v>356.27708768303182</v>
      </c>
      <c r="Y62">
        <v>367.57269022720715</v>
      </c>
      <c r="Z62">
        <v>417.22412427168462</v>
      </c>
      <c r="AA62">
        <v>395.71990542756777</v>
      </c>
      <c r="AB62">
        <v>395.01926492191319</v>
      </c>
      <c r="AC62">
        <v>424.16005527809995</v>
      </c>
      <c r="AD62">
        <v>361.83304045244472</v>
      </c>
      <c r="AE62">
        <v>391.71724889068349</v>
      </c>
      <c r="AF62">
        <v>475.17521093369714</v>
      </c>
      <c r="AG62">
        <v>461.15345537568595</v>
      </c>
      <c r="AH62">
        <v>481.87190863082088</v>
      </c>
      <c r="AI62">
        <v>435.47300395747766</v>
      </c>
      <c r="AJ62">
        <v>520.09814586482321</v>
      </c>
      <c r="AK62">
        <v>471.58823087309827</v>
      </c>
      <c r="AL62">
        <v>386.18417581695763</v>
      </c>
      <c r="AM62">
        <v>335.56881273863445</v>
      </c>
      <c r="AN62">
        <v>562.0347357540893</v>
      </c>
      <c r="AO62">
        <v>547.67936097425047</v>
      </c>
      <c r="AP62">
        <v>538.49737783656155</v>
      </c>
      <c r="AQ62">
        <v>587.13049339516419</v>
      </c>
      <c r="AR62">
        <v>556.30271254455567</v>
      </c>
      <c r="AS62">
        <v>506.84741884869641</v>
      </c>
      <c r="AT62">
        <v>664.36426072968538</v>
      </c>
      <c r="AU62">
        <v>586.85203775040736</v>
      </c>
      <c r="AV62">
        <v>550.87535054601744</v>
      </c>
      <c r="AW62">
        <v>572.70097463907575</v>
      </c>
      <c r="AX62">
        <v>404.35139964646351</v>
      </c>
      <c r="AY62">
        <v>591.69605352281269</v>
      </c>
      <c r="AZ62">
        <v>642.75659584291213</v>
      </c>
      <c r="BA62">
        <v>457.21562464324916</v>
      </c>
      <c r="BB62">
        <v>496.08117447679638</v>
      </c>
      <c r="BC62">
        <v>522.36724971957108</v>
      </c>
      <c r="BD62">
        <v>471.14188995239698</v>
      </c>
      <c r="BE62">
        <v>545.97024985071596</v>
      </c>
      <c r="BF62">
        <v>525.73314029880305</v>
      </c>
      <c r="BG62">
        <v>534.18648614687595</v>
      </c>
      <c r="BI62">
        <v>74.233512271534295</v>
      </c>
      <c r="BJ62">
        <f t="shared" si="0"/>
        <v>478.52355978225899</v>
      </c>
      <c r="BK62">
        <f t="shared" si="1"/>
        <v>448.31322966658183</v>
      </c>
    </row>
    <row r="63" spans="1:63" x14ac:dyDescent="0.25">
      <c r="A63" s="2">
        <v>10</v>
      </c>
      <c r="B63">
        <v>464.23378493190933</v>
      </c>
      <c r="C63">
        <v>494.90341490355644</v>
      </c>
      <c r="D63">
        <v>378.74724255184384</v>
      </c>
      <c r="E63">
        <v>415.48010656583142</v>
      </c>
      <c r="F63" s="3">
        <v>474.5681978843495</v>
      </c>
      <c r="G63" s="3">
        <v>445.60328733957778</v>
      </c>
      <c r="H63">
        <v>383.14077489236973</v>
      </c>
      <c r="I63">
        <v>399.54256355652529</v>
      </c>
      <c r="J63">
        <v>435.83824762083759</v>
      </c>
      <c r="K63">
        <v>430.99913464036575</v>
      </c>
      <c r="L63">
        <v>378.54826374473834</v>
      </c>
      <c r="M63">
        <v>395.93508351796072</v>
      </c>
      <c r="N63">
        <v>324.51703091140826</v>
      </c>
      <c r="O63">
        <v>344.30679215775956</v>
      </c>
      <c r="P63">
        <v>430.63311685196402</v>
      </c>
      <c r="Q63">
        <v>439.51634506601619</v>
      </c>
      <c r="R63">
        <v>470.68895561591268</v>
      </c>
      <c r="S63">
        <v>493.24845024883751</v>
      </c>
      <c r="T63">
        <v>378.76564952506646</v>
      </c>
      <c r="U63">
        <v>386.75172415797465</v>
      </c>
      <c r="V63">
        <v>407.23983220615179</v>
      </c>
      <c r="W63">
        <v>426.23731947890781</v>
      </c>
      <c r="X63">
        <v>384.1557675076931</v>
      </c>
      <c r="Y63">
        <v>384.80755212180441</v>
      </c>
      <c r="Z63">
        <v>404.62572662432854</v>
      </c>
      <c r="AA63">
        <v>419.05570412118277</v>
      </c>
      <c r="AB63">
        <v>424.15219934248876</v>
      </c>
      <c r="AC63">
        <v>441.01952386989723</v>
      </c>
      <c r="AD63">
        <v>374.61579454500094</v>
      </c>
      <c r="AE63">
        <v>403.01018500415887</v>
      </c>
      <c r="AF63">
        <v>484.32944025506379</v>
      </c>
      <c r="AG63">
        <v>524.8492092895857</v>
      </c>
      <c r="AH63">
        <v>459.56819064604963</v>
      </c>
      <c r="AI63">
        <v>460.71065585163132</v>
      </c>
      <c r="AJ63">
        <v>500.12497432610081</v>
      </c>
      <c r="AK63">
        <v>522.5633040542948</v>
      </c>
      <c r="AL63">
        <v>386.06599272720473</v>
      </c>
      <c r="AM63">
        <v>385.58898834480971</v>
      </c>
      <c r="AN63">
        <v>607.63815526847793</v>
      </c>
      <c r="AO63">
        <v>597.64070307722966</v>
      </c>
      <c r="AP63">
        <v>611.78052703980359</v>
      </c>
      <c r="AQ63">
        <v>594.91073678077987</v>
      </c>
      <c r="AR63">
        <v>582.2986915956451</v>
      </c>
      <c r="AS63">
        <v>495.96608788721068</v>
      </c>
      <c r="AT63">
        <v>646.01864408493327</v>
      </c>
      <c r="AU63">
        <v>657.61790434467889</v>
      </c>
      <c r="AV63">
        <v>592.52757850316902</v>
      </c>
      <c r="AW63">
        <v>566.27550741964887</v>
      </c>
      <c r="AX63">
        <v>371.81050874908829</v>
      </c>
      <c r="AY63">
        <v>663.81033125514955</v>
      </c>
      <c r="AZ63">
        <v>622.02243071655312</v>
      </c>
      <c r="BA63">
        <v>467.70091896747954</v>
      </c>
      <c r="BB63">
        <v>462.90257657255671</v>
      </c>
      <c r="BC63">
        <v>525.88842915159501</v>
      </c>
      <c r="BD63">
        <v>525.75642614183505</v>
      </c>
      <c r="BE63">
        <v>509.02949052451999</v>
      </c>
      <c r="BF63">
        <v>498.82596632611097</v>
      </c>
      <c r="BG63">
        <v>517.70335910486597</v>
      </c>
      <c r="BI63">
        <v>72.006005980751695</v>
      </c>
      <c r="BJ63">
        <f t="shared" si="0"/>
        <v>471.94881545055671</v>
      </c>
      <c r="BK63">
        <f t="shared" si="1"/>
        <v>492.77993257060848</v>
      </c>
    </row>
    <row r="64" spans="1:63" x14ac:dyDescent="0.25">
      <c r="A64" s="2">
        <v>12</v>
      </c>
      <c r="B64">
        <v>535.13991151528251</v>
      </c>
      <c r="C64">
        <v>478.79220984314952</v>
      </c>
      <c r="D64">
        <v>418.28177977821406</v>
      </c>
      <c r="E64">
        <v>430.61230148972237</v>
      </c>
      <c r="F64" s="3">
        <v>497.14828356584604</v>
      </c>
      <c r="G64" s="3">
        <v>468.66577009057107</v>
      </c>
      <c r="H64">
        <v>453.83011779266934</v>
      </c>
      <c r="I64">
        <v>448.09820926832685</v>
      </c>
      <c r="J64">
        <v>441.03033294918782</v>
      </c>
      <c r="K64">
        <v>429.28748682978994</v>
      </c>
      <c r="L64">
        <v>377.33942448462551</v>
      </c>
      <c r="M64">
        <v>421.50827561089784</v>
      </c>
      <c r="N64">
        <v>332.0789997064619</v>
      </c>
      <c r="O64">
        <v>376.44657159815876</v>
      </c>
      <c r="P64">
        <v>440.53776005205924</v>
      </c>
      <c r="Q64">
        <v>482.51626737878729</v>
      </c>
      <c r="R64">
        <v>476.41102988509039</v>
      </c>
      <c r="S64">
        <v>524.01676682769698</v>
      </c>
      <c r="T64">
        <v>400.01936723983454</v>
      </c>
      <c r="U64">
        <v>395.25517236065508</v>
      </c>
      <c r="V64">
        <v>399.33019525332196</v>
      </c>
      <c r="W64">
        <v>487.95693285953064</v>
      </c>
      <c r="X64">
        <v>379.46729352614534</v>
      </c>
      <c r="Y64">
        <v>405.84520293594551</v>
      </c>
      <c r="Z64">
        <v>432.1488250130065</v>
      </c>
      <c r="AA64">
        <v>420.73644427267214</v>
      </c>
      <c r="AB64">
        <v>420.18810570121815</v>
      </c>
      <c r="AC64">
        <v>453.74361648704377</v>
      </c>
      <c r="AD64">
        <v>391.18149701898699</v>
      </c>
      <c r="AE64">
        <v>426.21097055618037</v>
      </c>
      <c r="AF64">
        <v>506.82184405101077</v>
      </c>
      <c r="AG64">
        <v>495.98959835145087</v>
      </c>
      <c r="AH64">
        <v>487.6385667681613</v>
      </c>
      <c r="AI64">
        <v>431.01734091450265</v>
      </c>
      <c r="AJ64">
        <v>540.48578968532001</v>
      </c>
      <c r="AK64">
        <v>547.87753698501649</v>
      </c>
      <c r="AL64">
        <v>422.42283266983844</v>
      </c>
      <c r="AM64">
        <v>370.25024539118056</v>
      </c>
      <c r="AN64">
        <v>661.81503829490566</v>
      </c>
      <c r="AO64">
        <v>660.13667786113774</v>
      </c>
      <c r="AP64">
        <v>629.14237411259489</v>
      </c>
      <c r="AQ64">
        <v>643.25272398097457</v>
      </c>
      <c r="AR64">
        <v>553.75262997084064</v>
      </c>
      <c r="AS64">
        <v>565.84956661873241</v>
      </c>
      <c r="AT64">
        <v>641.49660698742719</v>
      </c>
      <c r="AU64">
        <v>663.33060309945938</v>
      </c>
      <c r="AV64">
        <v>588.28015509650731</v>
      </c>
      <c r="AW64">
        <v>575.12192168725767</v>
      </c>
      <c r="AX64">
        <v>356.6751313111364</v>
      </c>
      <c r="AY64">
        <v>575.99874731822331</v>
      </c>
      <c r="AZ64">
        <v>674.41899817404499</v>
      </c>
      <c r="BA64">
        <v>491.30172646715857</v>
      </c>
      <c r="BB64">
        <v>505.16705142407909</v>
      </c>
      <c r="BC64">
        <v>541.48033966527373</v>
      </c>
      <c r="BD64">
        <v>544.77852066134199</v>
      </c>
      <c r="BE64">
        <v>544.01643305530195</v>
      </c>
      <c r="BF64">
        <v>529.545868151798</v>
      </c>
      <c r="BG64">
        <v>535.82248307773102</v>
      </c>
      <c r="BI64">
        <v>73.028043660250503</v>
      </c>
      <c r="BJ64">
        <f t="shared" si="0"/>
        <v>497.23020540958601</v>
      </c>
      <c r="BK64">
        <f t="shared" si="1"/>
        <v>463.50346963297676</v>
      </c>
    </row>
    <row r="65" spans="1:63" x14ac:dyDescent="0.25">
      <c r="A65" s="2">
        <v>14</v>
      </c>
      <c r="B65">
        <v>525.19745087331785</v>
      </c>
      <c r="C65">
        <v>539.69417515157625</v>
      </c>
      <c r="D65">
        <v>423.51747415060038</v>
      </c>
      <c r="E65">
        <v>455.20166666810263</v>
      </c>
      <c r="F65" s="3">
        <v>517.44826622752453</v>
      </c>
      <c r="G65" s="3">
        <v>512.16585184515452</v>
      </c>
      <c r="H65">
        <v>427.19092684552635</v>
      </c>
      <c r="I65">
        <v>465.58420306082502</v>
      </c>
      <c r="J65">
        <v>449.51855669270742</v>
      </c>
      <c r="K65">
        <v>465.96782502610898</v>
      </c>
      <c r="L65">
        <v>421.57456365153536</v>
      </c>
      <c r="M65">
        <v>425.98008059456333</v>
      </c>
      <c r="N65">
        <v>346.19141390828707</v>
      </c>
      <c r="O65">
        <v>387.66613786042643</v>
      </c>
      <c r="P65">
        <v>467.24163344715896</v>
      </c>
      <c r="Q65">
        <v>477.39241973932968</v>
      </c>
      <c r="R65">
        <v>521.9528921229869</v>
      </c>
      <c r="S65">
        <v>519.74652106794338</v>
      </c>
      <c r="T65">
        <v>374.90414178751672</v>
      </c>
      <c r="U65">
        <v>408.51275181696781</v>
      </c>
      <c r="V65">
        <v>448.7127498665256</v>
      </c>
      <c r="W65">
        <v>480.23988101438516</v>
      </c>
      <c r="X65">
        <v>407.60994999014679</v>
      </c>
      <c r="Y65">
        <v>396.98757819087655</v>
      </c>
      <c r="Z65">
        <v>447.28050385353561</v>
      </c>
      <c r="AA65">
        <v>431.62049900745393</v>
      </c>
      <c r="AB65">
        <v>433.82988054877285</v>
      </c>
      <c r="AC65">
        <v>468.91460367693088</v>
      </c>
      <c r="AD65">
        <v>385.88883277776517</v>
      </c>
      <c r="AE65">
        <v>392.17363860992072</v>
      </c>
      <c r="AF65">
        <v>491.69102534941806</v>
      </c>
      <c r="AG65">
        <v>505.59282019720843</v>
      </c>
      <c r="AH65">
        <v>447.22511090608236</v>
      </c>
      <c r="AI65">
        <v>485.90016863668831</v>
      </c>
      <c r="AJ65">
        <v>586.36669002033784</v>
      </c>
      <c r="AK65">
        <v>545.46364307610634</v>
      </c>
      <c r="AL65">
        <v>436.21997728046347</v>
      </c>
      <c r="AM65">
        <v>430.98448360716287</v>
      </c>
      <c r="AN65">
        <v>639.16190320318992</v>
      </c>
      <c r="AO65">
        <v>672.36664933107215</v>
      </c>
      <c r="AP65">
        <v>639.91607302193722</v>
      </c>
      <c r="AQ65">
        <v>661.40469468002209</v>
      </c>
      <c r="AR65">
        <v>654.59279570812146</v>
      </c>
      <c r="AS65">
        <v>547.11820633265563</v>
      </c>
      <c r="AT65">
        <v>664.59592481634422</v>
      </c>
      <c r="AU65">
        <v>717.11618025277824</v>
      </c>
      <c r="AV65">
        <v>581.47668548617582</v>
      </c>
      <c r="AW65">
        <v>602.03262982507499</v>
      </c>
      <c r="AX65">
        <v>395.65370340082296</v>
      </c>
      <c r="AY65">
        <v>622.69362579931112</v>
      </c>
      <c r="AZ65">
        <v>646.42915972760511</v>
      </c>
      <c r="BA65">
        <v>517.30802718547523</v>
      </c>
      <c r="BB65">
        <v>551.1255936336853</v>
      </c>
      <c r="BC65">
        <v>534.3113683499023</v>
      </c>
      <c r="BD65">
        <v>546.50951009237804</v>
      </c>
      <c r="BE65">
        <v>618.52521515665296</v>
      </c>
      <c r="BF65">
        <v>482.04351576801002</v>
      </c>
      <c r="BG65">
        <v>574.93485695131096</v>
      </c>
      <c r="BI65">
        <v>65.019270290027904</v>
      </c>
      <c r="BJ65">
        <f t="shared" si="0"/>
        <v>469.45806812775021</v>
      </c>
      <c r="BK65">
        <f t="shared" si="1"/>
        <v>495.74649441694839</v>
      </c>
    </row>
    <row r="66" spans="1:63" x14ac:dyDescent="0.25">
      <c r="A66" s="2">
        <v>16</v>
      </c>
      <c r="B66">
        <v>523.18656072704198</v>
      </c>
      <c r="C66">
        <v>516.48280989064642</v>
      </c>
      <c r="D66">
        <v>450.84936365389132</v>
      </c>
      <c r="E66">
        <v>437.65156385360274</v>
      </c>
      <c r="F66" s="3">
        <v>518.3705176801742</v>
      </c>
      <c r="G66" s="3">
        <v>510.5409986791293</v>
      </c>
      <c r="H66">
        <v>447.25361017614881</v>
      </c>
      <c r="I66">
        <v>486.35288842980049</v>
      </c>
      <c r="J66">
        <v>462.69774882068856</v>
      </c>
      <c r="K66">
        <v>489.6941841390896</v>
      </c>
      <c r="L66">
        <v>406.22068225263905</v>
      </c>
      <c r="M66">
        <v>427.56024183318203</v>
      </c>
      <c r="N66">
        <v>316.93527892083466</v>
      </c>
      <c r="O66">
        <v>378.27170040564062</v>
      </c>
      <c r="P66">
        <v>472.29056298532527</v>
      </c>
      <c r="Q66">
        <v>462.09682708896997</v>
      </c>
      <c r="R66">
        <v>496.39225805851061</v>
      </c>
      <c r="S66">
        <v>512.72509225132762</v>
      </c>
      <c r="T66">
        <v>407.41131523861497</v>
      </c>
      <c r="U66">
        <v>468.50030342294269</v>
      </c>
      <c r="V66">
        <v>436.42153650437621</v>
      </c>
      <c r="W66">
        <v>462.70411384881209</v>
      </c>
      <c r="X66">
        <v>410.06851378111242</v>
      </c>
      <c r="Y66">
        <v>450.17458465890076</v>
      </c>
      <c r="Z66">
        <v>453.97608337004306</v>
      </c>
      <c r="AA66">
        <v>452.58518136855793</v>
      </c>
      <c r="AB66">
        <v>441.36613118965209</v>
      </c>
      <c r="AC66">
        <v>497.31931580331593</v>
      </c>
      <c r="AD66">
        <v>409.48015007785386</v>
      </c>
      <c r="AE66">
        <v>449.11704383756256</v>
      </c>
      <c r="AF66">
        <v>531.2618317675732</v>
      </c>
      <c r="AG66">
        <v>543.22286646363852</v>
      </c>
      <c r="AH66">
        <v>489.70565265823171</v>
      </c>
      <c r="AI66">
        <v>487.12391697168493</v>
      </c>
      <c r="AJ66">
        <v>568.34821288409864</v>
      </c>
      <c r="AK66">
        <v>555.85400673314325</v>
      </c>
      <c r="AL66">
        <v>431.17987850203679</v>
      </c>
      <c r="AM66">
        <v>406.51682808817185</v>
      </c>
      <c r="AN66">
        <v>645.61168368319625</v>
      </c>
      <c r="AO66">
        <v>688.60291859271831</v>
      </c>
      <c r="AP66">
        <v>633.45035130032431</v>
      </c>
      <c r="AQ66">
        <v>657.27855086328157</v>
      </c>
      <c r="AR66">
        <v>581.90715635215292</v>
      </c>
      <c r="AS66">
        <v>527.34045836010478</v>
      </c>
      <c r="AT66">
        <v>685.67139307235482</v>
      </c>
      <c r="AU66">
        <v>694.38253615668839</v>
      </c>
      <c r="AV66">
        <v>651.21365388566437</v>
      </c>
      <c r="AW66">
        <v>609.67507895320512</v>
      </c>
      <c r="AX66">
        <v>350.4011345582723</v>
      </c>
      <c r="AY66">
        <v>560.27070548233473</v>
      </c>
      <c r="AZ66">
        <v>692.44825571827812</v>
      </c>
      <c r="BA66">
        <v>486.06588873828338</v>
      </c>
      <c r="BB66">
        <v>538.42610099009687</v>
      </c>
      <c r="BC66">
        <v>528.91588883457723</v>
      </c>
      <c r="BD66">
        <v>562.92072488319195</v>
      </c>
      <c r="BE66">
        <v>619.42044852934998</v>
      </c>
      <c r="BF66">
        <v>529.866272347517</v>
      </c>
      <c r="BG66">
        <v>580.55768317042202</v>
      </c>
      <c r="BI66">
        <v>70.741531285372602</v>
      </c>
      <c r="BJ66">
        <f t="shared" si="0"/>
        <v>510.48374221290248</v>
      </c>
      <c r="BK66">
        <f t="shared" si="1"/>
        <v>515.17339171766173</v>
      </c>
    </row>
    <row r="67" spans="1:63" x14ac:dyDescent="0.25">
      <c r="A67" s="2">
        <v>18</v>
      </c>
      <c r="B67">
        <v>515.70679254293475</v>
      </c>
      <c r="C67">
        <v>524.12921565788031</v>
      </c>
      <c r="D67">
        <v>437.39865433523397</v>
      </c>
      <c r="E67">
        <v>418.55559067271827</v>
      </c>
      <c r="F67" s="3">
        <v>545.93244441661295</v>
      </c>
      <c r="G67" s="3">
        <v>505.75688863158433</v>
      </c>
      <c r="H67">
        <v>434.14970887633217</v>
      </c>
      <c r="I67">
        <v>496.48549711913091</v>
      </c>
      <c r="J67">
        <v>466.95122187119767</v>
      </c>
      <c r="K67">
        <v>471.21435714908438</v>
      </c>
      <c r="L67">
        <v>413.01036096870314</v>
      </c>
      <c r="M67">
        <v>438.24795552026075</v>
      </c>
      <c r="N67">
        <v>360.04495496179055</v>
      </c>
      <c r="O67">
        <v>420.48502566179184</v>
      </c>
      <c r="P67">
        <v>485.881360265296</v>
      </c>
      <c r="Q67">
        <v>532.80784549044768</v>
      </c>
      <c r="R67">
        <v>578.74712058789567</v>
      </c>
      <c r="S67">
        <v>610.98254747793521</v>
      </c>
      <c r="T67">
        <v>403.15021562287706</v>
      </c>
      <c r="U67">
        <v>435.07031557912035</v>
      </c>
      <c r="V67">
        <v>471.20492429209025</v>
      </c>
      <c r="W67">
        <v>518.4499476363975</v>
      </c>
      <c r="X67">
        <v>419.67064611755211</v>
      </c>
      <c r="Y67">
        <v>442.3585308222668</v>
      </c>
      <c r="Z67">
        <v>440.59452922180975</v>
      </c>
      <c r="AA67">
        <v>441.94170749406749</v>
      </c>
      <c r="AB67">
        <v>452.63028132008156</v>
      </c>
      <c r="AC67">
        <v>496.79285343212393</v>
      </c>
      <c r="AD67">
        <v>396.37300892138018</v>
      </c>
      <c r="AE67">
        <v>454.73805178180635</v>
      </c>
      <c r="AF67">
        <v>541.71234780750717</v>
      </c>
      <c r="AG67">
        <v>536.83174745904091</v>
      </c>
      <c r="AH67">
        <v>556.90073847519091</v>
      </c>
      <c r="AI67">
        <v>478.00661628195394</v>
      </c>
      <c r="AJ67">
        <v>559.63477609593645</v>
      </c>
      <c r="AK67">
        <v>570.16362212160686</v>
      </c>
      <c r="AL67">
        <v>397.24111847779841</v>
      </c>
      <c r="AM67">
        <v>397.99213445378143</v>
      </c>
      <c r="AN67">
        <v>648.57985112221581</v>
      </c>
      <c r="AO67">
        <v>651.79877773226599</v>
      </c>
      <c r="AP67">
        <v>633.02641749025702</v>
      </c>
      <c r="AQ67">
        <v>604.14599118988144</v>
      </c>
      <c r="AR67">
        <v>607.37856533770957</v>
      </c>
      <c r="AS67">
        <v>549.44671711655656</v>
      </c>
      <c r="AT67">
        <v>699.70857378861172</v>
      </c>
      <c r="AU67">
        <v>709.40016057435548</v>
      </c>
      <c r="AV67">
        <v>616.60235122766903</v>
      </c>
      <c r="AW67">
        <v>650.84757875466744</v>
      </c>
      <c r="AX67">
        <v>371.76956613575305</v>
      </c>
      <c r="AY67">
        <v>589.56027120308488</v>
      </c>
      <c r="AZ67">
        <v>672.3357416719856</v>
      </c>
      <c r="BA67">
        <v>484.19176068276943</v>
      </c>
      <c r="BB67">
        <v>543.35653205423318</v>
      </c>
      <c r="BC67">
        <v>527.52378263858213</v>
      </c>
      <c r="BD67">
        <v>594.44318310654705</v>
      </c>
      <c r="BE67">
        <v>600.87454849595395</v>
      </c>
      <c r="BF67">
        <v>554.80767193653605</v>
      </c>
      <c r="BG67">
        <v>581.38037652397202</v>
      </c>
      <c r="BI67">
        <v>73.192531845786306</v>
      </c>
      <c r="BJ67">
        <f t="shared" si="0"/>
        <v>549.30654314134904</v>
      </c>
      <c r="BK67">
        <f t="shared" si="1"/>
        <v>507.41918187049743</v>
      </c>
    </row>
    <row r="68" spans="1:63" x14ac:dyDescent="0.25">
      <c r="A68" s="2">
        <v>20</v>
      </c>
      <c r="B68">
        <v>514.24776753774836</v>
      </c>
      <c r="C68">
        <v>587.06798996584303</v>
      </c>
      <c r="D68">
        <v>439.91286911533479</v>
      </c>
      <c r="E68">
        <v>458.72731882259285</v>
      </c>
      <c r="F68" s="3">
        <v>552.15172273955079</v>
      </c>
      <c r="G68" s="3">
        <v>490.13845114972236</v>
      </c>
      <c r="H68">
        <v>485.43689780596566</v>
      </c>
      <c r="I68">
        <v>526.35083984338223</v>
      </c>
      <c r="J68">
        <v>484.77642578860531</v>
      </c>
      <c r="K68">
        <v>493.16811327225167</v>
      </c>
      <c r="L68">
        <v>431.61318782650125</v>
      </c>
      <c r="M68">
        <v>446.75392679715242</v>
      </c>
      <c r="N68">
        <v>337.1816592568066</v>
      </c>
      <c r="O68">
        <v>367.18364938662859</v>
      </c>
      <c r="P68">
        <v>500.35474610710054</v>
      </c>
      <c r="Q68">
        <v>507.97259526167272</v>
      </c>
      <c r="R68">
        <v>538.24742146187214</v>
      </c>
      <c r="S68">
        <v>552.97133710432308</v>
      </c>
      <c r="T68">
        <v>421.32432056386745</v>
      </c>
      <c r="U68">
        <v>437.34965508720182</v>
      </c>
      <c r="V68">
        <v>464.51682798432284</v>
      </c>
      <c r="W68">
        <v>477.20379127074898</v>
      </c>
      <c r="X68">
        <v>430.66224689058362</v>
      </c>
      <c r="Y68">
        <v>412.70337738258223</v>
      </c>
      <c r="Z68">
        <v>450.52503393256904</v>
      </c>
      <c r="AA68">
        <v>458.92027665714829</v>
      </c>
      <c r="AB68">
        <v>454.2379096620441</v>
      </c>
      <c r="AC68">
        <v>509.00980813283263</v>
      </c>
      <c r="AD68">
        <v>424.07169033811471</v>
      </c>
      <c r="AE68">
        <v>439.38781163773757</v>
      </c>
      <c r="AF68">
        <v>507.90303869307888</v>
      </c>
      <c r="AG68">
        <v>531.17667801294738</v>
      </c>
      <c r="AH68">
        <v>490.83455633992827</v>
      </c>
      <c r="AI68">
        <v>442.8044268464896</v>
      </c>
      <c r="AJ68">
        <v>562.49731847366297</v>
      </c>
      <c r="AK68">
        <v>550.2334575296652</v>
      </c>
      <c r="AL68">
        <v>419.93508149765819</v>
      </c>
      <c r="AM68">
        <v>444.81703727063643</v>
      </c>
      <c r="AN68">
        <v>647.84437498966963</v>
      </c>
      <c r="AO68">
        <v>656.94751205826105</v>
      </c>
      <c r="AP68">
        <v>633.21381309303024</v>
      </c>
      <c r="AQ68">
        <v>596.45176169782701</v>
      </c>
      <c r="AR68">
        <v>601.28310475658043</v>
      </c>
      <c r="AS68">
        <v>562.02424205907494</v>
      </c>
      <c r="AT68">
        <v>687.08924609382279</v>
      </c>
      <c r="AU68">
        <v>650.54503921971354</v>
      </c>
      <c r="AV68">
        <v>638.30491811033926</v>
      </c>
      <c r="AW68">
        <v>622.71662018018947</v>
      </c>
      <c r="AX68">
        <v>398.33581730115549</v>
      </c>
      <c r="AY68">
        <v>581.05728174117019</v>
      </c>
      <c r="AZ68">
        <v>668.0099309369914</v>
      </c>
      <c r="BA68">
        <v>470.31000707217885</v>
      </c>
      <c r="BB68">
        <v>538.60220010151522</v>
      </c>
      <c r="BC68">
        <v>505.26957998520493</v>
      </c>
      <c r="BD68">
        <v>608.94474224893997</v>
      </c>
      <c r="BE68">
        <v>611.54430071134504</v>
      </c>
      <c r="BF68">
        <v>597.78048481559199</v>
      </c>
      <c r="BG68">
        <v>594.79811759796701</v>
      </c>
      <c r="BI68">
        <v>60.791164311495599</v>
      </c>
      <c r="BJ68">
        <f t="shared" ref="BJ68:BJ131" si="2">AVERAGE(AF68,AH68)</f>
        <v>499.36879751650361</v>
      </c>
      <c r="BK68">
        <f t="shared" ref="BK68:BK131" si="3">AVERAGE(AG68,AI68)</f>
        <v>486.99055242971849</v>
      </c>
    </row>
    <row r="69" spans="1:63" x14ac:dyDescent="0.25">
      <c r="A69" s="2">
        <v>22</v>
      </c>
      <c r="B69">
        <v>567.29425597499187</v>
      </c>
      <c r="C69">
        <v>573.43455846596373</v>
      </c>
      <c r="D69">
        <v>447.02553000172145</v>
      </c>
      <c r="E69">
        <v>432.6311909280991</v>
      </c>
      <c r="F69" s="3">
        <v>552.15569955588296</v>
      </c>
      <c r="G69" s="3">
        <v>472.07038729137275</v>
      </c>
      <c r="H69">
        <v>452.09100287874872</v>
      </c>
      <c r="I69">
        <v>479.28693308761711</v>
      </c>
      <c r="J69">
        <v>466.76471507865853</v>
      </c>
      <c r="K69">
        <v>504.33220057317146</v>
      </c>
      <c r="L69">
        <v>432.84398930077055</v>
      </c>
      <c r="M69">
        <v>433.33320765605094</v>
      </c>
      <c r="N69">
        <v>370.29092996283583</v>
      </c>
      <c r="O69">
        <v>414.65798577117084</v>
      </c>
      <c r="P69">
        <v>512.77113835568048</v>
      </c>
      <c r="Q69">
        <v>522.73275142461102</v>
      </c>
      <c r="R69">
        <v>522.60453338060938</v>
      </c>
      <c r="S69">
        <v>588.06993714064311</v>
      </c>
      <c r="T69">
        <v>443.86371661699633</v>
      </c>
      <c r="U69">
        <v>476.90569578696289</v>
      </c>
      <c r="V69">
        <v>468.77809962784806</v>
      </c>
      <c r="W69">
        <v>517.71447150385131</v>
      </c>
      <c r="X69">
        <v>419.24249762670047</v>
      </c>
      <c r="Y69">
        <v>418.86767774985759</v>
      </c>
      <c r="Z69">
        <v>459.52658859286385</v>
      </c>
      <c r="AA69">
        <v>492.20406955321374</v>
      </c>
      <c r="AB69">
        <v>469.89378584123409</v>
      </c>
      <c r="AC69">
        <v>504.4088676236322</v>
      </c>
      <c r="AD69">
        <v>417.84749562962213</v>
      </c>
      <c r="AE69">
        <v>436.98745058141498</v>
      </c>
      <c r="AF69">
        <v>534.8622013242699</v>
      </c>
      <c r="AG69">
        <v>573.51546886850747</v>
      </c>
      <c r="AH69">
        <v>483.6685094969377</v>
      </c>
      <c r="AI69">
        <v>510.92975292231597</v>
      </c>
      <c r="AJ69">
        <v>594.70596637150777</v>
      </c>
      <c r="AK69">
        <v>540.44914776666292</v>
      </c>
      <c r="AL69">
        <v>435.76267007969466</v>
      </c>
      <c r="AM69">
        <v>427.211369480896</v>
      </c>
      <c r="AN69">
        <v>696.0470770248902</v>
      </c>
      <c r="AO69">
        <v>683.30457743452121</v>
      </c>
      <c r="AP69">
        <v>634.87290641464006</v>
      </c>
      <c r="AQ69">
        <v>594.64030909942244</v>
      </c>
      <c r="AR69">
        <v>624.77304034745816</v>
      </c>
      <c r="AS69">
        <v>563.2448938939034</v>
      </c>
      <c r="AT69">
        <v>670.55330442700927</v>
      </c>
      <c r="AU69">
        <v>697.92963444197335</v>
      </c>
      <c r="AV69">
        <v>613.75810113797388</v>
      </c>
      <c r="AW69">
        <v>591.25589175816049</v>
      </c>
      <c r="AX69">
        <v>406.67216917994364</v>
      </c>
      <c r="AY69">
        <v>595.91211052962205</v>
      </c>
      <c r="AZ69">
        <v>661.48480228622554</v>
      </c>
      <c r="BA69">
        <v>464.00931734101192</v>
      </c>
      <c r="BB69">
        <v>539.39387197785493</v>
      </c>
      <c r="BC69">
        <v>514.99912756930598</v>
      </c>
      <c r="BD69">
        <v>566.75133954330295</v>
      </c>
      <c r="BE69">
        <v>615.76016415618801</v>
      </c>
      <c r="BF69">
        <v>528.62262348276602</v>
      </c>
      <c r="BG69">
        <v>582.93929074790594</v>
      </c>
      <c r="BI69">
        <v>59.668236992575899</v>
      </c>
      <c r="BJ69">
        <f t="shared" si="2"/>
        <v>509.26535541060377</v>
      </c>
      <c r="BK69">
        <f t="shared" si="3"/>
        <v>542.22261089541166</v>
      </c>
    </row>
    <row r="70" spans="1:63" x14ac:dyDescent="0.25">
      <c r="A70" s="2">
        <v>24</v>
      </c>
      <c r="B70">
        <v>580.6088626427362</v>
      </c>
      <c r="C70">
        <v>527.88280463030731</v>
      </c>
      <c r="D70">
        <v>434.41402957124598</v>
      </c>
      <c r="E70">
        <v>452.26105234632047</v>
      </c>
      <c r="F70" s="3">
        <v>558.78311021541754</v>
      </c>
      <c r="G70" s="3">
        <v>481.15676522157037</v>
      </c>
      <c r="H70">
        <v>467.18796077757753</v>
      </c>
      <c r="I70">
        <v>499.72781950822917</v>
      </c>
      <c r="J70">
        <v>501.33255204910841</v>
      </c>
      <c r="K70">
        <v>509.05866402437505</v>
      </c>
      <c r="L70">
        <v>439.14020630947203</v>
      </c>
      <c r="M70">
        <v>437.82958394197777</v>
      </c>
      <c r="N70">
        <v>340.31677966322883</v>
      </c>
      <c r="O70">
        <v>354.12527810780375</v>
      </c>
      <c r="P70">
        <v>466.26437225981147</v>
      </c>
      <c r="Q70">
        <v>532.17415246528208</v>
      </c>
      <c r="R70">
        <v>542.57351890984489</v>
      </c>
      <c r="S70">
        <v>558.51114793304464</v>
      </c>
      <c r="T70">
        <v>406.13151451631353</v>
      </c>
      <c r="U70">
        <v>429.69318569442174</v>
      </c>
      <c r="V70">
        <v>458.88741934980857</v>
      </c>
      <c r="W70">
        <v>476.10315748873649</v>
      </c>
      <c r="X70">
        <v>430.63492314372854</v>
      </c>
      <c r="Y70">
        <v>401.48289363878308</v>
      </c>
      <c r="Z70">
        <v>444.94832314350958</v>
      </c>
      <c r="AA70">
        <v>461.27487832209675</v>
      </c>
      <c r="AB70">
        <v>455.9555497738715</v>
      </c>
      <c r="AC70">
        <v>513.44061316056775</v>
      </c>
      <c r="AD70">
        <v>408.6125852760951</v>
      </c>
      <c r="AE70">
        <v>451.82177939190126</v>
      </c>
      <c r="AF70">
        <v>539.28646929609408</v>
      </c>
      <c r="AG70">
        <v>552.08596742659722</v>
      </c>
      <c r="AH70">
        <v>492.97165753935639</v>
      </c>
      <c r="AI70">
        <v>482.48346741404265</v>
      </c>
      <c r="AJ70">
        <v>571.44740815431044</v>
      </c>
      <c r="AK70">
        <v>552.31103711475009</v>
      </c>
      <c r="AL70">
        <v>437.03154703751443</v>
      </c>
      <c r="AM70">
        <v>443.00174271831935</v>
      </c>
      <c r="AN70">
        <v>657.13450626286362</v>
      </c>
      <c r="AO70">
        <v>688.02123530185929</v>
      </c>
      <c r="AP70">
        <v>624.74975925360047</v>
      </c>
      <c r="AQ70">
        <v>584.57381642294217</v>
      </c>
      <c r="AR70">
        <v>592.61961336928016</v>
      </c>
      <c r="AS70">
        <v>511.67233953673099</v>
      </c>
      <c r="AT70">
        <v>643.86703520879087</v>
      </c>
      <c r="AU70">
        <v>778.40010459121333</v>
      </c>
      <c r="AV70">
        <v>653.72669314255268</v>
      </c>
      <c r="AW70">
        <v>606.26371059196038</v>
      </c>
      <c r="AX70">
        <v>384.81879127056311</v>
      </c>
      <c r="AY70">
        <v>592.2470011823716</v>
      </c>
      <c r="AZ70">
        <v>670.09209792973206</v>
      </c>
      <c r="BA70">
        <v>463.70864144041946</v>
      </c>
      <c r="BB70">
        <v>550.58049491888823</v>
      </c>
      <c r="BC70">
        <v>516.36221841187273</v>
      </c>
      <c r="BD70">
        <v>608.42041268537696</v>
      </c>
      <c r="BE70">
        <v>617.90282553001805</v>
      </c>
      <c r="BF70">
        <v>571.81962998642905</v>
      </c>
      <c r="BG70">
        <v>597.60618982515496</v>
      </c>
      <c r="BI70">
        <v>63.836106647144597</v>
      </c>
      <c r="BJ70">
        <f t="shared" si="2"/>
        <v>516.12906341772521</v>
      </c>
      <c r="BK70">
        <f t="shared" si="3"/>
        <v>517.28471742031991</v>
      </c>
    </row>
    <row r="71" spans="1:63" x14ac:dyDescent="0.25">
      <c r="A71" s="2">
        <v>27.5</v>
      </c>
      <c r="B71">
        <v>572.6202936069144</v>
      </c>
      <c r="C71">
        <v>533.35971063153795</v>
      </c>
      <c r="D71">
        <v>440.79660452908348</v>
      </c>
      <c r="E71">
        <v>446.49339071355399</v>
      </c>
      <c r="F71" s="3">
        <v>547.5025469949959</v>
      </c>
      <c r="G71" s="3">
        <v>485.95373055911915</v>
      </c>
      <c r="H71">
        <v>448.59384999432604</v>
      </c>
      <c r="I71">
        <v>475.25835769747363</v>
      </c>
      <c r="J71">
        <v>495.06867626438572</v>
      </c>
      <c r="K71">
        <v>508.95063057406207</v>
      </c>
      <c r="L71">
        <v>437.04596870033487</v>
      </c>
      <c r="M71">
        <v>456.14245796458033</v>
      </c>
      <c r="N71">
        <v>325.66153177913685</v>
      </c>
      <c r="O71">
        <v>397.33481627918445</v>
      </c>
      <c r="P71">
        <v>457.3266972511351</v>
      </c>
      <c r="Q71">
        <v>534.82578877599531</v>
      </c>
      <c r="R71">
        <v>547.19647897579603</v>
      </c>
      <c r="S71">
        <v>561.110086398303</v>
      </c>
      <c r="T71">
        <v>405.78788901153553</v>
      </c>
      <c r="U71">
        <v>445.85932496151719</v>
      </c>
      <c r="V71">
        <v>456.48680025180499</v>
      </c>
      <c r="W71">
        <v>522.83413313382289</v>
      </c>
      <c r="X71">
        <v>400.501991196608</v>
      </c>
      <c r="Y71">
        <v>444.55951167331341</v>
      </c>
      <c r="Z71">
        <v>453.64045715736592</v>
      </c>
      <c r="AA71">
        <v>439.61273796940077</v>
      </c>
      <c r="AB71">
        <v>450.37319073913505</v>
      </c>
      <c r="AC71">
        <v>501.5320469395748</v>
      </c>
      <c r="AD71">
        <v>418.85511972139761</v>
      </c>
      <c r="AE71">
        <v>429.05395910877041</v>
      </c>
      <c r="AF71">
        <v>510.9363473208229</v>
      </c>
      <c r="AG71">
        <v>532.9255124968397</v>
      </c>
      <c r="AH71">
        <v>488.30442898951856</v>
      </c>
      <c r="AI71">
        <v>515.30407549327992</v>
      </c>
      <c r="AJ71">
        <v>605.89643126645342</v>
      </c>
      <c r="AK71">
        <v>576.10110385156088</v>
      </c>
      <c r="AL71">
        <v>435.29409505886957</v>
      </c>
      <c r="AM71">
        <v>420.49319698168</v>
      </c>
      <c r="AN71">
        <v>675.50506693674834</v>
      </c>
      <c r="AO71">
        <v>691.56735876301673</v>
      </c>
      <c r="AP71">
        <v>625.70049949043414</v>
      </c>
      <c r="AQ71">
        <v>615.01447740992876</v>
      </c>
      <c r="AR71">
        <v>560.81672167866236</v>
      </c>
      <c r="AS71">
        <v>488.57267765223935</v>
      </c>
      <c r="AT71">
        <v>663.25112626180794</v>
      </c>
      <c r="AU71">
        <v>698.22856139339729</v>
      </c>
      <c r="AV71">
        <v>618.25072148388188</v>
      </c>
      <c r="AW71">
        <v>627.15671470842994</v>
      </c>
      <c r="AX71">
        <v>367.45384769760273</v>
      </c>
      <c r="AY71">
        <v>546.38060852406784</v>
      </c>
      <c r="AZ71">
        <v>696.78547762981827</v>
      </c>
      <c r="BA71">
        <v>461.52841860901759</v>
      </c>
      <c r="BB71">
        <v>531.11325710209462</v>
      </c>
      <c r="BC71">
        <v>474.3366328140682</v>
      </c>
      <c r="BD71">
        <v>534.90502435438395</v>
      </c>
      <c r="BE71">
        <v>608.08875673559805</v>
      </c>
      <c r="BF71">
        <v>518.21389691872196</v>
      </c>
      <c r="BG71">
        <v>569.43368080413904</v>
      </c>
      <c r="BI71">
        <v>57.495252695950597</v>
      </c>
      <c r="BJ71">
        <f t="shared" si="2"/>
        <v>499.62038815517076</v>
      </c>
      <c r="BK71">
        <f t="shared" si="3"/>
        <v>524.11479399505981</v>
      </c>
    </row>
    <row r="72" spans="1:63" x14ac:dyDescent="0.25">
      <c r="A72" s="2">
        <v>32.5</v>
      </c>
      <c r="B72">
        <v>575.94140472251581</v>
      </c>
      <c r="C72">
        <v>562.00818613227614</v>
      </c>
      <c r="D72">
        <v>454.64848264731114</v>
      </c>
      <c r="E72">
        <v>444.94941265282745</v>
      </c>
      <c r="F72" s="3">
        <v>526.75882561793298</v>
      </c>
      <c r="G72" s="3">
        <v>480.7823895817462</v>
      </c>
      <c r="H72">
        <v>473.26263466776163</v>
      </c>
      <c r="I72">
        <v>514.46503863288524</v>
      </c>
      <c r="J72">
        <v>484.76845516780202</v>
      </c>
      <c r="K72">
        <v>498.02548986945538</v>
      </c>
      <c r="L72">
        <v>441.43720733703111</v>
      </c>
      <c r="M72">
        <v>453.27231769292268</v>
      </c>
      <c r="N72">
        <v>313.2711157264132</v>
      </c>
      <c r="O72">
        <v>358.67604384575964</v>
      </c>
      <c r="P72">
        <v>478.21330766818267</v>
      </c>
      <c r="Q72">
        <v>497.21002081589688</v>
      </c>
      <c r="R72">
        <v>529.61890905795326</v>
      </c>
      <c r="S72">
        <v>533.5816838195218</v>
      </c>
      <c r="T72">
        <v>392.51064104489507</v>
      </c>
      <c r="U72">
        <v>434.38530093079709</v>
      </c>
      <c r="V72">
        <v>449.86006052144484</v>
      </c>
      <c r="W72">
        <v>465.83725593568346</v>
      </c>
      <c r="X72">
        <v>392.39543977011823</v>
      </c>
      <c r="Y72">
        <v>412.6327599759681</v>
      </c>
      <c r="Z72">
        <v>423.79231721182731</v>
      </c>
      <c r="AA72">
        <v>422.84625039654378</v>
      </c>
      <c r="AB72">
        <v>442.24424702902144</v>
      </c>
      <c r="AC72">
        <v>479.61699706850999</v>
      </c>
      <c r="AD72">
        <v>398.35620259392897</v>
      </c>
      <c r="AE72">
        <v>441.31773403887451</v>
      </c>
      <c r="AF72">
        <v>497.58188754906143</v>
      </c>
      <c r="AG72">
        <v>514.76350684354338</v>
      </c>
      <c r="AH72">
        <v>511.3114825819419</v>
      </c>
      <c r="AI72">
        <v>444.23165538235475</v>
      </c>
      <c r="AJ72">
        <v>577.63645185163352</v>
      </c>
      <c r="AK72">
        <v>575.38420672002371</v>
      </c>
      <c r="AL72">
        <v>437.42015780862471</v>
      </c>
      <c r="AM72">
        <v>429.98933152995363</v>
      </c>
      <c r="AN72">
        <v>621.09692122183128</v>
      </c>
      <c r="AO72">
        <v>617.56501872440958</v>
      </c>
      <c r="AP72">
        <v>589.77679684447651</v>
      </c>
      <c r="AQ72">
        <v>630.86959043790512</v>
      </c>
      <c r="AR72">
        <v>561.47730838121481</v>
      </c>
      <c r="AS72">
        <v>531.98520861242525</v>
      </c>
      <c r="AT72">
        <v>640.98671662639481</v>
      </c>
      <c r="AU72">
        <v>641.44385179937626</v>
      </c>
      <c r="AV72">
        <v>604.55702291591331</v>
      </c>
      <c r="AW72">
        <v>568.47316240014584</v>
      </c>
      <c r="AX72">
        <v>335.57345748888713</v>
      </c>
      <c r="AY72">
        <v>527.31895488671398</v>
      </c>
      <c r="AZ72">
        <v>683.84543279723607</v>
      </c>
      <c r="BA72">
        <v>433.0140674396398</v>
      </c>
      <c r="BB72">
        <v>489.64515621975994</v>
      </c>
      <c r="BC72">
        <v>440.59283761523648</v>
      </c>
      <c r="BD72">
        <v>552.03714658921604</v>
      </c>
      <c r="BE72">
        <v>565.46874824966596</v>
      </c>
      <c r="BF72">
        <v>493.17669733663502</v>
      </c>
      <c r="BG72">
        <v>564.130869730359</v>
      </c>
      <c r="BI72">
        <v>58.3073640303178</v>
      </c>
      <c r="BJ72">
        <f t="shared" si="2"/>
        <v>504.4466850655017</v>
      </c>
      <c r="BK72">
        <f t="shared" si="3"/>
        <v>479.49758111294909</v>
      </c>
    </row>
    <row r="73" spans="1:63" x14ac:dyDescent="0.25">
      <c r="A73" s="2">
        <v>37.5</v>
      </c>
      <c r="B73">
        <v>534.49962409161083</v>
      </c>
      <c r="C73">
        <v>533.59206282934508</v>
      </c>
      <c r="D73">
        <v>436.85713953266929</v>
      </c>
      <c r="E73">
        <v>412.08984027980773</v>
      </c>
      <c r="F73" s="3">
        <v>520.25201422577254</v>
      </c>
      <c r="G73" s="3">
        <v>456.99261186247804</v>
      </c>
      <c r="H73">
        <v>445.30092276451592</v>
      </c>
      <c r="I73">
        <v>470.14821493838895</v>
      </c>
      <c r="J73">
        <v>474.52938994953979</v>
      </c>
      <c r="K73">
        <v>480.19274540071359</v>
      </c>
      <c r="L73">
        <v>415.89902289877375</v>
      </c>
      <c r="M73">
        <v>436.13241513681766</v>
      </c>
      <c r="N73">
        <v>296.85992287656103</v>
      </c>
      <c r="O73">
        <v>346.55376177056468</v>
      </c>
      <c r="P73">
        <v>470.1360296368012</v>
      </c>
      <c r="Q73">
        <v>496.43709996835332</v>
      </c>
      <c r="R73">
        <v>509.22598971865068</v>
      </c>
      <c r="S73">
        <v>537.91563720310739</v>
      </c>
      <c r="T73">
        <v>400.64950502406623</v>
      </c>
      <c r="U73">
        <v>416.2818420677184</v>
      </c>
      <c r="V73">
        <v>462.28645905297583</v>
      </c>
      <c r="W73">
        <v>480.86901530319165</v>
      </c>
      <c r="X73">
        <v>399.90385058078158</v>
      </c>
      <c r="Y73">
        <v>410.92506880449588</v>
      </c>
      <c r="Z73">
        <v>436.41167357791375</v>
      </c>
      <c r="AA73">
        <v>411.75212106238763</v>
      </c>
      <c r="AB73">
        <v>430.83676908061977</v>
      </c>
      <c r="AC73">
        <v>473.56282315629164</v>
      </c>
      <c r="AD73">
        <v>400.01698752211212</v>
      </c>
      <c r="AE73">
        <v>423.90591289392358</v>
      </c>
      <c r="AF73">
        <v>480.55288557305505</v>
      </c>
      <c r="AG73">
        <v>479.63021453682143</v>
      </c>
      <c r="AH73">
        <v>472.4348942987217</v>
      </c>
      <c r="AI73">
        <v>456.51744986921051</v>
      </c>
      <c r="AJ73">
        <v>563.27195959907738</v>
      </c>
      <c r="AK73">
        <v>608.62616819252082</v>
      </c>
      <c r="AL73">
        <v>426.86332859624866</v>
      </c>
      <c r="AM73">
        <v>428.03968327589371</v>
      </c>
      <c r="AN73">
        <v>609.65718806334439</v>
      </c>
      <c r="AO73">
        <v>580.93336439184577</v>
      </c>
      <c r="AP73">
        <v>595.58101438200652</v>
      </c>
      <c r="AQ73">
        <v>585.68763900196768</v>
      </c>
      <c r="AR73">
        <v>523.74914893352923</v>
      </c>
      <c r="AS73">
        <v>498.46605303227733</v>
      </c>
      <c r="AT73">
        <v>578.5738312636671</v>
      </c>
      <c r="AU73">
        <v>608.97739159122989</v>
      </c>
      <c r="AV73">
        <v>568.15439491060681</v>
      </c>
      <c r="AW73">
        <v>560.78736226966043</v>
      </c>
      <c r="AX73">
        <v>344.03559035136027</v>
      </c>
      <c r="AY73">
        <v>534.7743524676456</v>
      </c>
      <c r="AZ73">
        <v>637.76584036809129</v>
      </c>
      <c r="BA73">
        <v>416.99039585158027</v>
      </c>
      <c r="BB73">
        <v>505.43077002173851</v>
      </c>
      <c r="BC73">
        <v>414.13158074257495</v>
      </c>
      <c r="BD73">
        <v>502.31842821260898</v>
      </c>
      <c r="BE73">
        <v>546.030163772989</v>
      </c>
      <c r="BF73">
        <v>467.34066348204499</v>
      </c>
      <c r="BG73">
        <v>550.221724723428</v>
      </c>
      <c r="BI73">
        <v>47.833369255065897</v>
      </c>
      <c r="BJ73">
        <f t="shared" si="2"/>
        <v>476.49388993588838</v>
      </c>
      <c r="BK73">
        <f t="shared" si="3"/>
        <v>468.07383220301597</v>
      </c>
    </row>
    <row r="74" spans="1:63" x14ac:dyDescent="0.25">
      <c r="A74" s="2">
        <v>42.5</v>
      </c>
      <c r="B74">
        <v>532.63753798119592</v>
      </c>
      <c r="C74">
        <v>511.15728834208403</v>
      </c>
      <c r="D74">
        <v>412.21622336074722</v>
      </c>
      <c r="E74">
        <v>415.46161357871603</v>
      </c>
      <c r="F74" s="3">
        <v>492.16274314687405</v>
      </c>
      <c r="G74" s="3">
        <v>452.94273309076414</v>
      </c>
      <c r="H74">
        <v>436.33818904151491</v>
      </c>
      <c r="I74">
        <v>454.56556525391795</v>
      </c>
      <c r="J74">
        <v>474.46356064966716</v>
      </c>
      <c r="K74">
        <v>492.15813813405225</v>
      </c>
      <c r="L74">
        <v>404.77129080353251</v>
      </c>
      <c r="M74">
        <v>426.09958256401836</v>
      </c>
      <c r="N74">
        <v>308.00437033845157</v>
      </c>
      <c r="O74">
        <v>370.96648308286723</v>
      </c>
      <c r="P74">
        <v>457.23403161647173</v>
      </c>
      <c r="Q74">
        <v>492.30132259553466</v>
      </c>
      <c r="R74">
        <v>503.30502265626029</v>
      </c>
      <c r="S74">
        <v>531.75016131261964</v>
      </c>
      <c r="T74">
        <v>365.64549159936621</v>
      </c>
      <c r="U74">
        <v>405.37014820180565</v>
      </c>
      <c r="V74">
        <v>412.71616478142454</v>
      </c>
      <c r="W74">
        <v>469.67250076439848</v>
      </c>
      <c r="X74">
        <v>384.7701360781046</v>
      </c>
      <c r="Y74">
        <v>390.09691916377216</v>
      </c>
      <c r="Z74">
        <v>396.96332227289213</v>
      </c>
      <c r="AA74">
        <v>417.63074061784795</v>
      </c>
      <c r="AB74">
        <v>418.27908467621654</v>
      </c>
      <c r="AC74">
        <v>451.62561037198554</v>
      </c>
      <c r="AD74">
        <v>375.88495821579818</v>
      </c>
      <c r="AE74">
        <v>421.8078333308739</v>
      </c>
      <c r="AF74">
        <v>471.35662412903446</v>
      </c>
      <c r="AG74">
        <v>488.14329629558011</v>
      </c>
      <c r="AH74">
        <v>428.68014272735269</v>
      </c>
      <c r="AI74">
        <v>413.93432221334035</v>
      </c>
      <c r="AJ74">
        <v>564.0390315018592</v>
      </c>
      <c r="AK74">
        <v>568.3975848590029</v>
      </c>
      <c r="AL74">
        <v>388.35528117564144</v>
      </c>
      <c r="AM74">
        <v>409.58471430112746</v>
      </c>
      <c r="AN74">
        <v>578.5582340776341</v>
      </c>
      <c r="AO74">
        <v>592.41444156183752</v>
      </c>
      <c r="AP74">
        <v>546.5887621464866</v>
      </c>
      <c r="AQ74">
        <v>528.12765751397922</v>
      </c>
      <c r="AR74">
        <v>512.63334409819493</v>
      </c>
      <c r="AS74">
        <v>475.24691784962909</v>
      </c>
      <c r="AT74">
        <v>573.06515746441448</v>
      </c>
      <c r="AU74">
        <v>613.22556045163674</v>
      </c>
      <c r="AV74">
        <v>553.31911994729046</v>
      </c>
      <c r="AW74">
        <v>533.91610583768886</v>
      </c>
      <c r="AX74">
        <v>303.742811981947</v>
      </c>
      <c r="AY74">
        <v>425.95172468098656</v>
      </c>
      <c r="AZ74">
        <v>580.74975340038975</v>
      </c>
      <c r="BA74">
        <v>399.96142254687157</v>
      </c>
      <c r="BB74">
        <v>477.57021045732137</v>
      </c>
      <c r="BC74">
        <v>386.10398219686056</v>
      </c>
      <c r="BD74">
        <v>502.61539784299401</v>
      </c>
      <c r="BE74">
        <v>488.79489929380702</v>
      </c>
      <c r="BF74">
        <v>486.18948044874099</v>
      </c>
      <c r="BG74">
        <v>504.69636183839901</v>
      </c>
      <c r="BI74">
        <v>46.613283807581098</v>
      </c>
      <c r="BJ74">
        <f t="shared" si="2"/>
        <v>450.0183834281936</v>
      </c>
      <c r="BK74">
        <f t="shared" si="3"/>
        <v>451.03880925446026</v>
      </c>
    </row>
    <row r="75" spans="1:63" x14ac:dyDescent="0.25">
      <c r="A75" s="2">
        <v>47.5</v>
      </c>
      <c r="B75">
        <v>543.87961121227852</v>
      </c>
      <c r="C75">
        <v>489.56579406730071</v>
      </c>
      <c r="D75">
        <v>410.00793132874702</v>
      </c>
      <c r="E75">
        <v>387.40666261484915</v>
      </c>
      <c r="F75" s="3">
        <v>477.65744430160368</v>
      </c>
      <c r="G75" s="3">
        <v>431.79263657501866</v>
      </c>
      <c r="H75">
        <v>401.62120397963042</v>
      </c>
      <c r="I75">
        <v>409.63609326688112</v>
      </c>
      <c r="J75">
        <v>430.32621927973679</v>
      </c>
      <c r="K75">
        <v>435.04843937885835</v>
      </c>
      <c r="L75">
        <v>395.57626222531951</v>
      </c>
      <c r="M75">
        <v>420.74604915745363</v>
      </c>
      <c r="N75">
        <v>290.16847202694458</v>
      </c>
      <c r="O75">
        <v>284.11705055931981</v>
      </c>
      <c r="P75">
        <v>436.0452830626399</v>
      </c>
      <c r="Q75">
        <v>481.48421534124105</v>
      </c>
      <c r="R75">
        <v>500.67523387451143</v>
      </c>
      <c r="S75">
        <v>488.67555026893871</v>
      </c>
      <c r="T75">
        <v>368.6199380526167</v>
      </c>
      <c r="U75">
        <v>372.52534154718006</v>
      </c>
      <c r="V75">
        <v>412.34174630275129</v>
      </c>
      <c r="W75">
        <v>420.77489248309462</v>
      </c>
      <c r="X75">
        <v>357.34661310687301</v>
      </c>
      <c r="Y75">
        <v>402.23583059172284</v>
      </c>
      <c r="Z75">
        <v>385.21227616230857</v>
      </c>
      <c r="AA75">
        <v>399.66450258629789</v>
      </c>
      <c r="AB75">
        <v>398.45617940954594</v>
      </c>
      <c r="AC75">
        <v>440.343712708184</v>
      </c>
      <c r="AD75">
        <v>359.98764103738057</v>
      </c>
      <c r="AE75">
        <v>388.73844440015966</v>
      </c>
      <c r="AF75">
        <v>452.36994593556892</v>
      </c>
      <c r="AG75">
        <v>430.30098853762485</v>
      </c>
      <c r="AH75">
        <v>458.60497839465057</v>
      </c>
      <c r="AI75">
        <v>385.82587060767833</v>
      </c>
      <c r="AJ75">
        <v>510.77819644186144</v>
      </c>
      <c r="AK75">
        <v>521.59731068700353</v>
      </c>
      <c r="AL75">
        <v>406.01129576441275</v>
      </c>
      <c r="AM75">
        <v>370.2736985128256</v>
      </c>
      <c r="AN75">
        <v>541.12424214592954</v>
      </c>
      <c r="AO75">
        <v>562.98169137960588</v>
      </c>
      <c r="AP75">
        <v>496.52431805642459</v>
      </c>
      <c r="AQ75">
        <v>515.07757224023464</v>
      </c>
      <c r="AR75">
        <v>489.34296074038048</v>
      </c>
      <c r="AS75">
        <v>435.70627363681621</v>
      </c>
      <c r="AT75">
        <v>495.27545366450812</v>
      </c>
      <c r="AU75">
        <v>550.02799900924492</v>
      </c>
      <c r="AV75">
        <v>507.51907267222026</v>
      </c>
      <c r="AW75">
        <v>535.54033486110859</v>
      </c>
      <c r="AX75">
        <v>298.46671975088577</v>
      </c>
      <c r="AY75">
        <v>434.09308306307037</v>
      </c>
      <c r="AZ75">
        <v>574.83062130106237</v>
      </c>
      <c r="BA75">
        <v>353.49367808738202</v>
      </c>
      <c r="BB75">
        <v>434.13330889395979</v>
      </c>
      <c r="BC75">
        <v>363.82503621343557</v>
      </c>
      <c r="BD75">
        <v>446.242572511253</v>
      </c>
      <c r="BE75">
        <v>433.17109623085798</v>
      </c>
      <c r="BF75">
        <v>435.26907616972301</v>
      </c>
      <c r="BG75">
        <v>533.16577339640605</v>
      </c>
      <c r="BI75">
        <v>50.837357651103602</v>
      </c>
      <c r="BJ75">
        <f t="shared" si="2"/>
        <v>455.48746216510972</v>
      </c>
      <c r="BK75">
        <f t="shared" si="3"/>
        <v>408.06342957265156</v>
      </c>
    </row>
    <row r="76" spans="1:63" x14ac:dyDescent="0.25">
      <c r="A76" s="2">
        <v>52.5</v>
      </c>
      <c r="B76">
        <v>488.07964601434503</v>
      </c>
      <c r="C76">
        <v>422.50580740582768</v>
      </c>
      <c r="D76">
        <v>424.19489090499241</v>
      </c>
      <c r="E76">
        <v>381.51052489640102</v>
      </c>
      <c r="F76" s="3">
        <v>443.17493230626212</v>
      </c>
      <c r="G76" s="3">
        <v>394.7481300207819</v>
      </c>
      <c r="H76">
        <v>379.62054161317405</v>
      </c>
      <c r="I76">
        <v>468.64658438459247</v>
      </c>
      <c r="J76">
        <v>412.81298775427734</v>
      </c>
      <c r="K76">
        <v>412.09052839095585</v>
      </c>
      <c r="L76">
        <v>363.98424793041738</v>
      </c>
      <c r="M76">
        <v>403.67667799406905</v>
      </c>
      <c r="N76">
        <v>283.21677180670912</v>
      </c>
      <c r="O76">
        <v>300.18172210331068</v>
      </c>
      <c r="P76">
        <v>401.85146317269448</v>
      </c>
      <c r="Q76">
        <v>417.05722864687715</v>
      </c>
      <c r="R76">
        <v>479.20335625437349</v>
      </c>
      <c r="S76">
        <v>492.01357745027337</v>
      </c>
      <c r="T76">
        <v>337.67669788555037</v>
      </c>
      <c r="U76">
        <v>358.23677089134134</v>
      </c>
      <c r="V76">
        <v>380.23502486877766</v>
      </c>
      <c r="W76">
        <v>434.36632053161753</v>
      </c>
      <c r="X76">
        <v>378.73502857895841</v>
      </c>
      <c r="Y76">
        <v>359.92866417769579</v>
      </c>
      <c r="Z76">
        <v>349.63406265549054</v>
      </c>
      <c r="AA76">
        <v>347.59754036893298</v>
      </c>
      <c r="AB76">
        <v>378.02498388760813</v>
      </c>
      <c r="AC76">
        <v>413.13109580396571</v>
      </c>
      <c r="AD76">
        <v>341.94175414039279</v>
      </c>
      <c r="AE76">
        <v>371.06089766670004</v>
      </c>
      <c r="AF76">
        <v>437.94940129570892</v>
      </c>
      <c r="AG76">
        <v>443.19406978432272</v>
      </c>
      <c r="AH76">
        <v>403.22266799255328</v>
      </c>
      <c r="AI76">
        <v>425.97575122858757</v>
      </c>
      <c r="AJ76">
        <v>489.17764203695515</v>
      </c>
      <c r="AK76">
        <v>477.97040443276501</v>
      </c>
      <c r="AL76">
        <v>361.19415792236794</v>
      </c>
      <c r="AM76">
        <v>353.69446318625205</v>
      </c>
      <c r="AN76">
        <v>523.79410552856405</v>
      </c>
      <c r="AO76">
        <v>556.62618212694247</v>
      </c>
      <c r="AP76">
        <v>509.31154487144624</v>
      </c>
      <c r="AQ76">
        <v>459.00508635620059</v>
      </c>
      <c r="AR76">
        <v>451.74924100833141</v>
      </c>
      <c r="AS76">
        <v>401.25372395503774</v>
      </c>
      <c r="AT76">
        <v>540.95112484948811</v>
      </c>
      <c r="AU76">
        <v>546.53933282898629</v>
      </c>
      <c r="AV76">
        <v>490.80565567169117</v>
      </c>
      <c r="AW76">
        <v>506.18591466461339</v>
      </c>
      <c r="AX76">
        <v>292.23828169031111</v>
      </c>
      <c r="AY76">
        <v>393.13636344925652</v>
      </c>
      <c r="AZ76">
        <v>551.52487012759752</v>
      </c>
      <c r="BA76">
        <v>366.10707082351564</v>
      </c>
      <c r="BB76">
        <v>385.41260252041377</v>
      </c>
      <c r="BC76">
        <v>333.25354809434248</v>
      </c>
      <c r="BD76">
        <v>412.34152561084102</v>
      </c>
      <c r="BE76">
        <v>479.17980236140301</v>
      </c>
      <c r="BF76">
        <v>409.45132636216698</v>
      </c>
      <c r="BG76">
        <v>480.56623050993602</v>
      </c>
      <c r="BI76">
        <v>46.701668782667603</v>
      </c>
      <c r="BJ76">
        <f t="shared" si="2"/>
        <v>420.58603464413113</v>
      </c>
      <c r="BK76">
        <f t="shared" si="3"/>
        <v>434.58491050645512</v>
      </c>
    </row>
    <row r="77" spans="1:63" x14ac:dyDescent="0.25">
      <c r="A77" s="2">
        <v>57.5</v>
      </c>
      <c r="B77">
        <v>395.55111749710215</v>
      </c>
      <c r="C77">
        <v>443.46641844263593</v>
      </c>
      <c r="D77">
        <v>362.07456746556511</v>
      </c>
      <c r="E77">
        <v>350.02184195896399</v>
      </c>
      <c r="F77" s="3">
        <v>435.12705834335333</v>
      </c>
      <c r="G77" s="3">
        <v>385.22642942836785</v>
      </c>
      <c r="H77">
        <v>328.91902128479984</v>
      </c>
      <c r="I77">
        <v>443.53078550631773</v>
      </c>
      <c r="J77">
        <v>365.3043891687995</v>
      </c>
      <c r="K77">
        <v>391.45671280708586</v>
      </c>
      <c r="L77">
        <v>351.98579719065316</v>
      </c>
      <c r="M77">
        <v>343.50442588732039</v>
      </c>
      <c r="N77">
        <v>249.18394125421241</v>
      </c>
      <c r="O77">
        <v>323.38007059501473</v>
      </c>
      <c r="P77">
        <v>378.87978996182215</v>
      </c>
      <c r="Q77">
        <v>414.3026623768684</v>
      </c>
      <c r="R77">
        <v>522.93654700975651</v>
      </c>
      <c r="S77">
        <v>485.03257516363112</v>
      </c>
      <c r="T77">
        <v>303.29654323085299</v>
      </c>
      <c r="U77">
        <v>345.31450226342781</v>
      </c>
      <c r="V77">
        <v>393.1971752720043</v>
      </c>
      <c r="W77">
        <v>393.4408813037623</v>
      </c>
      <c r="X77">
        <v>322.32935354256489</v>
      </c>
      <c r="Y77">
        <v>334.55533970209711</v>
      </c>
      <c r="Z77">
        <v>346.75248253598926</v>
      </c>
      <c r="AA77">
        <v>346.19909781611193</v>
      </c>
      <c r="AB77">
        <v>346.40630528570159</v>
      </c>
      <c r="AC77">
        <v>398.29493203041545</v>
      </c>
      <c r="AD77">
        <v>323.48386069324562</v>
      </c>
      <c r="AE77">
        <v>334.95616444609385</v>
      </c>
      <c r="AF77">
        <v>386.54755584595699</v>
      </c>
      <c r="AG77">
        <v>419.13171173179387</v>
      </c>
      <c r="AH77">
        <v>367.70821945216244</v>
      </c>
      <c r="AI77">
        <v>365.63554265901115</v>
      </c>
      <c r="AJ77">
        <v>483.15867647850047</v>
      </c>
      <c r="AK77">
        <v>440.60869284294938</v>
      </c>
      <c r="AL77">
        <v>328.24338215087477</v>
      </c>
      <c r="AM77">
        <v>335.07712865173977</v>
      </c>
      <c r="AN77">
        <v>501.00420834608553</v>
      </c>
      <c r="AO77">
        <v>495.04378957784928</v>
      </c>
      <c r="AP77">
        <v>477.59309015300846</v>
      </c>
      <c r="AQ77">
        <v>464.60244047971446</v>
      </c>
      <c r="AR77">
        <v>465.45492417880206</v>
      </c>
      <c r="AS77">
        <v>371.62294111852873</v>
      </c>
      <c r="AT77">
        <v>525.7740880157545</v>
      </c>
      <c r="AU77">
        <v>448.53289481508847</v>
      </c>
      <c r="AV77">
        <v>471.07974540566067</v>
      </c>
      <c r="AW77">
        <v>509.0661185618174</v>
      </c>
      <c r="AX77">
        <v>256.36776430187263</v>
      </c>
      <c r="AY77">
        <v>378.45407853128893</v>
      </c>
      <c r="AZ77">
        <v>506.20575520272752</v>
      </c>
      <c r="BA77">
        <v>311.79769772970468</v>
      </c>
      <c r="BB77">
        <v>390.87012672429427</v>
      </c>
      <c r="BC77">
        <v>328.6774369290834</v>
      </c>
      <c r="BD77">
        <v>404.32099956982802</v>
      </c>
      <c r="BE77">
        <v>423.33572434614899</v>
      </c>
      <c r="BF77">
        <v>401.75699620785798</v>
      </c>
      <c r="BG77">
        <v>400.90948187992598</v>
      </c>
      <c r="BI77">
        <v>41.801281798969598</v>
      </c>
      <c r="BJ77">
        <f t="shared" si="2"/>
        <v>377.12788764905974</v>
      </c>
      <c r="BK77">
        <f t="shared" si="3"/>
        <v>392.38362719540248</v>
      </c>
    </row>
    <row r="78" spans="1:63" x14ac:dyDescent="0.25">
      <c r="A78" s="2">
        <v>62.5</v>
      </c>
      <c r="B78">
        <v>486.76122505383472</v>
      </c>
      <c r="C78">
        <v>434.12883617149441</v>
      </c>
      <c r="D78">
        <v>353.42558375497913</v>
      </c>
      <c r="E78">
        <v>347.63355151903698</v>
      </c>
      <c r="F78" s="3">
        <v>407.30645357712507</v>
      </c>
      <c r="G78" s="3">
        <v>343.85727383909762</v>
      </c>
      <c r="H78">
        <v>372.83590904553239</v>
      </c>
      <c r="I78">
        <v>402.32405217521926</v>
      </c>
      <c r="J78">
        <v>420.54833188745329</v>
      </c>
      <c r="K78">
        <v>368.3260285783166</v>
      </c>
      <c r="L78">
        <v>318.63898478190481</v>
      </c>
      <c r="M78">
        <v>357.53644576996277</v>
      </c>
      <c r="N78">
        <v>276.60410968359582</v>
      </c>
      <c r="O78">
        <v>290.28806001029329</v>
      </c>
      <c r="P78">
        <v>362.82277365435851</v>
      </c>
      <c r="Q78">
        <v>403.35693568040341</v>
      </c>
      <c r="R78">
        <v>449.9754624953066</v>
      </c>
      <c r="S78">
        <v>410.39923720185686</v>
      </c>
      <c r="T78">
        <v>303.73065535165767</v>
      </c>
      <c r="U78">
        <v>335.17747819422794</v>
      </c>
      <c r="V78">
        <v>363.6071916923417</v>
      </c>
      <c r="W78">
        <v>368.25030768068495</v>
      </c>
      <c r="X78">
        <v>293.2376484483039</v>
      </c>
      <c r="Y78">
        <v>338.58629480996308</v>
      </c>
      <c r="Z78">
        <v>323.77951911671414</v>
      </c>
      <c r="AA78">
        <v>362.32180006695847</v>
      </c>
      <c r="AB78">
        <v>301.06502744759115</v>
      </c>
      <c r="AC78">
        <v>379.06480584687284</v>
      </c>
      <c r="AD78">
        <v>302.54389299089172</v>
      </c>
      <c r="AE78">
        <v>355.97417542120576</v>
      </c>
      <c r="AF78">
        <v>385.53345204086759</v>
      </c>
      <c r="AG78">
        <v>400.89289567154719</v>
      </c>
      <c r="AH78">
        <v>369.09249838384295</v>
      </c>
      <c r="AI78">
        <v>331.43091368977423</v>
      </c>
      <c r="AJ78">
        <v>432.05567196627982</v>
      </c>
      <c r="AK78">
        <v>443.67107416671689</v>
      </c>
      <c r="AL78">
        <v>328.17924445757546</v>
      </c>
      <c r="AM78">
        <v>302.74528018701722</v>
      </c>
      <c r="AN78">
        <v>518.12062910924885</v>
      </c>
      <c r="AO78">
        <v>491.19822308190618</v>
      </c>
      <c r="AP78">
        <v>421.36890443203021</v>
      </c>
      <c r="AQ78">
        <v>439.1933055530975</v>
      </c>
      <c r="AR78">
        <v>430.05923215412201</v>
      </c>
      <c r="AS78">
        <v>387.00643996810788</v>
      </c>
      <c r="AT78">
        <v>437.41210117392791</v>
      </c>
      <c r="AU78">
        <v>481.76066399514752</v>
      </c>
      <c r="AV78">
        <v>426.86588034175742</v>
      </c>
      <c r="AW78">
        <v>445.9580115687296</v>
      </c>
      <c r="AX78">
        <v>212.74002657999617</v>
      </c>
      <c r="AY78">
        <v>322.65167627303782</v>
      </c>
      <c r="AZ78">
        <v>461.44363758126389</v>
      </c>
      <c r="BA78">
        <v>309.61607000470894</v>
      </c>
      <c r="BB78">
        <v>345.23258836545983</v>
      </c>
      <c r="BC78">
        <v>290.55814363607624</v>
      </c>
      <c r="BD78">
        <v>367.50099444985</v>
      </c>
      <c r="BE78">
        <v>425.12094154491501</v>
      </c>
      <c r="BF78">
        <v>353.38226915571602</v>
      </c>
      <c r="BG78">
        <v>445.82326835148501</v>
      </c>
      <c r="BI78">
        <v>41.0756707191467</v>
      </c>
      <c r="BJ78">
        <f t="shared" si="2"/>
        <v>377.31297521235524</v>
      </c>
      <c r="BK78">
        <f t="shared" si="3"/>
        <v>366.16190468066071</v>
      </c>
    </row>
    <row r="79" spans="1:63" x14ac:dyDescent="0.25">
      <c r="A79" s="2">
        <v>67.5</v>
      </c>
      <c r="B79">
        <v>350.76683696239712</v>
      </c>
      <c r="C79">
        <v>437.34601383237521</v>
      </c>
      <c r="D79">
        <v>337.98385349945852</v>
      </c>
      <c r="E79">
        <v>322.41043597289593</v>
      </c>
      <c r="F79" s="3">
        <v>399.07490619013254</v>
      </c>
      <c r="G79" s="3">
        <v>333.59477559969957</v>
      </c>
      <c r="H79">
        <v>319.63694664630373</v>
      </c>
      <c r="I79">
        <v>373.84244362798916</v>
      </c>
      <c r="J79">
        <v>356.55720626306351</v>
      </c>
      <c r="K79">
        <v>384.96902887131643</v>
      </c>
      <c r="L79">
        <v>306.81732126470712</v>
      </c>
      <c r="M79">
        <v>337.81790402748101</v>
      </c>
      <c r="N79">
        <v>220.84091542516029</v>
      </c>
      <c r="O79">
        <v>258.66103806071135</v>
      </c>
      <c r="P79">
        <v>336.99744616809528</v>
      </c>
      <c r="Q79">
        <v>380.52709938001385</v>
      </c>
      <c r="R79">
        <v>381.17988748955025</v>
      </c>
      <c r="S79">
        <v>404.42276250682096</v>
      </c>
      <c r="T79">
        <v>258.39981386596565</v>
      </c>
      <c r="U79">
        <v>309.63129446386881</v>
      </c>
      <c r="V79">
        <v>320.68924062013474</v>
      </c>
      <c r="W79">
        <v>342.60899258404726</v>
      </c>
      <c r="X79">
        <v>263.83402830469078</v>
      </c>
      <c r="Y79">
        <v>286.72513516859397</v>
      </c>
      <c r="Z79">
        <v>298.35002756862036</v>
      </c>
      <c r="AA79">
        <v>283.4326953508463</v>
      </c>
      <c r="AB79">
        <v>313.99813382609278</v>
      </c>
      <c r="AC79">
        <v>345.6578697265258</v>
      </c>
      <c r="AD79">
        <v>291.4649594445969</v>
      </c>
      <c r="AE79">
        <v>309.9292752624637</v>
      </c>
      <c r="AF79">
        <v>375.88343863701215</v>
      </c>
      <c r="AG79">
        <v>402.52045056551748</v>
      </c>
      <c r="AH79">
        <v>299.76484143251525</v>
      </c>
      <c r="AI79">
        <v>326.31850589816025</v>
      </c>
      <c r="AJ79">
        <v>386.70278225253753</v>
      </c>
      <c r="AK79">
        <v>369.32877854945701</v>
      </c>
      <c r="AL79">
        <v>289.69840609863104</v>
      </c>
      <c r="AM79">
        <v>345.85208909818732</v>
      </c>
      <c r="AN79">
        <v>360.87857294689076</v>
      </c>
      <c r="AO79">
        <v>455.5026292816745</v>
      </c>
      <c r="AP79">
        <v>436.37417152032128</v>
      </c>
      <c r="AQ79">
        <v>393.381302346822</v>
      </c>
      <c r="AR79">
        <v>416.57907741256906</v>
      </c>
      <c r="AS79">
        <v>316.32466629044194</v>
      </c>
      <c r="AT79">
        <v>377.25045744738486</v>
      </c>
      <c r="AU79">
        <v>418.61548501393548</v>
      </c>
      <c r="AV79">
        <v>410.64979567380084</v>
      </c>
      <c r="AW79">
        <v>398.52920520517915</v>
      </c>
      <c r="AX79">
        <v>258.21950007376279</v>
      </c>
      <c r="AY79">
        <v>330.57748383785753</v>
      </c>
      <c r="AZ79">
        <v>435.20185949367436</v>
      </c>
      <c r="BA79">
        <v>282.7389932992732</v>
      </c>
      <c r="BB79">
        <v>313.84674937342459</v>
      </c>
      <c r="BC79">
        <v>260.89507691818437</v>
      </c>
      <c r="BD79">
        <v>407.29969201837002</v>
      </c>
      <c r="BE79">
        <v>337.84073377857698</v>
      </c>
      <c r="BF79">
        <v>336.469521654684</v>
      </c>
      <c r="BG79">
        <v>371.623229929307</v>
      </c>
      <c r="BI79">
        <v>35.169864221052599</v>
      </c>
      <c r="BJ79">
        <f t="shared" si="2"/>
        <v>337.82414003476367</v>
      </c>
      <c r="BK79">
        <f t="shared" si="3"/>
        <v>364.41947823183887</v>
      </c>
    </row>
    <row r="80" spans="1:63" x14ac:dyDescent="0.25">
      <c r="A80" s="2">
        <v>72.5</v>
      </c>
      <c r="B80">
        <v>416.2061785126819</v>
      </c>
      <c r="C80">
        <v>360.73997589306487</v>
      </c>
      <c r="D80">
        <v>329.31912924635077</v>
      </c>
      <c r="E80">
        <v>289.37602602556302</v>
      </c>
      <c r="F80" s="3">
        <v>381.58079866101929</v>
      </c>
      <c r="G80" s="3">
        <v>312.52467783110035</v>
      </c>
      <c r="H80">
        <v>306.76594229895352</v>
      </c>
      <c r="I80">
        <v>354.08098095261943</v>
      </c>
      <c r="J80">
        <v>311.67105660708427</v>
      </c>
      <c r="K80">
        <v>299.93758600208452</v>
      </c>
      <c r="L80">
        <v>318.45947378604222</v>
      </c>
      <c r="M80">
        <v>311.78548375681936</v>
      </c>
      <c r="N80">
        <v>206.83378222905353</v>
      </c>
      <c r="O80">
        <v>207.60903978737221</v>
      </c>
      <c r="P80">
        <v>345.55554186448484</v>
      </c>
      <c r="Q80">
        <v>373.82076812681203</v>
      </c>
      <c r="R80">
        <v>441.28160820357834</v>
      </c>
      <c r="S80">
        <v>335.53928130184516</v>
      </c>
      <c r="T80">
        <v>265.66288438089288</v>
      </c>
      <c r="U80">
        <v>277.24150130618415</v>
      </c>
      <c r="V80">
        <v>337.28774305886537</v>
      </c>
      <c r="W80">
        <v>300.73725717052611</v>
      </c>
      <c r="X80">
        <v>285.61142727475971</v>
      </c>
      <c r="Y80">
        <v>292.8483782373429</v>
      </c>
      <c r="Z80">
        <v>305.56111702053948</v>
      </c>
      <c r="AA80">
        <v>308.54359143718835</v>
      </c>
      <c r="AB80">
        <v>311.69316217772956</v>
      </c>
      <c r="AC80">
        <v>323.74198838782314</v>
      </c>
      <c r="AD80">
        <v>234.70615436818727</v>
      </c>
      <c r="AE80">
        <v>301.77825465300322</v>
      </c>
      <c r="AF80">
        <v>363.67958671942279</v>
      </c>
      <c r="AG80">
        <v>353.0531435958577</v>
      </c>
      <c r="AH80">
        <v>348.53993725809039</v>
      </c>
      <c r="AI80">
        <v>280.42797200706332</v>
      </c>
      <c r="AJ80">
        <v>433.90132942302398</v>
      </c>
      <c r="AK80">
        <v>423.99519531544126</v>
      </c>
      <c r="AL80">
        <v>301.29775237227034</v>
      </c>
      <c r="AM80">
        <v>299.55493886092802</v>
      </c>
      <c r="AN80">
        <v>504.10420641263761</v>
      </c>
      <c r="AO80">
        <v>442.70826331348746</v>
      </c>
      <c r="AP80">
        <v>350.20172568169869</v>
      </c>
      <c r="AQ80">
        <v>385.35990467495805</v>
      </c>
      <c r="AR80">
        <v>281.6313923918816</v>
      </c>
      <c r="AS80">
        <v>354.22390737242102</v>
      </c>
      <c r="AT80">
        <v>398.55693035020391</v>
      </c>
      <c r="AU80">
        <v>477.48651893888547</v>
      </c>
      <c r="AV80">
        <v>344.60953239179838</v>
      </c>
      <c r="AW80">
        <v>412.29916942543883</v>
      </c>
      <c r="AX80">
        <v>225.26826556150388</v>
      </c>
      <c r="AY80">
        <v>288.26865448855477</v>
      </c>
      <c r="AZ80">
        <v>432.82836344344008</v>
      </c>
      <c r="BA80">
        <v>285.63992654482621</v>
      </c>
      <c r="BB80">
        <v>378.35040311824918</v>
      </c>
      <c r="BC80">
        <v>240.6234084975053</v>
      </c>
      <c r="BD80">
        <v>337.63412281842801</v>
      </c>
      <c r="BE80">
        <v>435.769114871076</v>
      </c>
      <c r="BF80">
        <v>318.14567412125399</v>
      </c>
      <c r="BG80">
        <v>351.66459058869202</v>
      </c>
      <c r="BI80">
        <v>41.046186273748198</v>
      </c>
      <c r="BJ80">
        <f t="shared" si="2"/>
        <v>356.10976198875659</v>
      </c>
      <c r="BK80">
        <f t="shared" si="3"/>
        <v>316.74055780146051</v>
      </c>
    </row>
    <row r="81" spans="1:63" x14ac:dyDescent="0.25">
      <c r="A81" s="2">
        <v>77.5</v>
      </c>
      <c r="B81">
        <v>317.33607499353377</v>
      </c>
      <c r="C81">
        <v>352.20994939727456</v>
      </c>
      <c r="D81">
        <v>296.56463717996468</v>
      </c>
      <c r="E81">
        <v>299.88101753141973</v>
      </c>
      <c r="F81" s="3">
        <v>317.52982487943069</v>
      </c>
      <c r="G81" s="3">
        <v>300.47131746483615</v>
      </c>
      <c r="H81">
        <v>305.28544249167476</v>
      </c>
      <c r="I81">
        <v>322.8333089449419</v>
      </c>
      <c r="J81">
        <v>335.75833001744815</v>
      </c>
      <c r="K81">
        <v>313.34574711472698</v>
      </c>
      <c r="L81">
        <v>284.61056960927749</v>
      </c>
      <c r="M81">
        <v>330.18778355742739</v>
      </c>
      <c r="N81">
        <v>214.01194269538797</v>
      </c>
      <c r="O81">
        <v>229.32188533032334</v>
      </c>
      <c r="P81">
        <v>311.92895493127941</v>
      </c>
      <c r="Q81">
        <v>291.38252946326804</v>
      </c>
      <c r="R81">
        <v>410.52708251898645</v>
      </c>
      <c r="S81">
        <v>357.23000693850128</v>
      </c>
      <c r="T81">
        <v>250.38836513445673</v>
      </c>
      <c r="U81">
        <v>266.98623680463442</v>
      </c>
      <c r="V81">
        <v>290.38938437690905</v>
      </c>
      <c r="W81">
        <v>307.00064554318453</v>
      </c>
      <c r="X81">
        <v>259.7034404367833</v>
      </c>
      <c r="Y81">
        <v>286.83199309569454</v>
      </c>
      <c r="Z81">
        <v>262.78913152570613</v>
      </c>
      <c r="AA81">
        <v>236.14285876799386</v>
      </c>
      <c r="AB81">
        <v>263.94203308370618</v>
      </c>
      <c r="AC81">
        <v>318.45560316083225</v>
      </c>
      <c r="AD81">
        <v>266.21976699910806</v>
      </c>
      <c r="AE81">
        <v>296.2533815704632</v>
      </c>
      <c r="AF81">
        <v>341.26330521927804</v>
      </c>
      <c r="AG81">
        <v>332.4008063535739</v>
      </c>
      <c r="AH81">
        <v>289.02520402502358</v>
      </c>
      <c r="AI81">
        <v>290.95549915303263</v>
      </c>
      <c r="AJ81">
        <v>368.4904871428065</v>
      </c>
      <c r="AK81">
        <v>397.3452239603053</v>
      </c>
      <c r="AL81">
        <v>277.92757679252855</v>
      </c>
      <c r="AM81">
        <v>324.11749637581516</v>
      </c>
      <c r="AN81">
        <v>372.64263582669997</v>
      </c>
      <c r="AO81">
        <v>320.14660763695281</v>
      </c>
      <c r="AP81">
        <v>308.14210725334107</v>
      </c>
      <c r="AQ81">
        <v>385.99612077433488</v>
      </c>
      <c r="AR81">
        <v>292.61476450242975</v>
      </c>
      <c r="AS81">
        <v>318.56550024550586</v>
      </c>
      <c r="AT81">
        <v>425.20781918687032</v>
      </c>
      <c r="AU81">
        <v>322.55003652214606</v>
      </c>
      <c r="AV81">
        <v>329.85978390998002</v>
      </c>
      <c r="AW81">
        <v>380.19276337574041</v>
      </c>
      <c r="AX81">
        <v>224.21221564765318</v>
      </c>
      <c r="AY81">
        <v>218.8665955192966</v>
      </c>
      <c r="AZ81">
        <v>361.75101186928464</v>
      </c>
      <c r="BA81">
        <v>221.2140006884826</v>
      </c>
      <c r="BB81">
        <v>308.0173010937836</v>
      </c>
      <c r="BC81">
        <v>256.76268275851146</v>
      </c>
      <c r="BD81">
        <v>350.60550112084701</v>
      </c>
      <c r="BE81">
        <v>330.29079834442302</v>
      </c>
      <c r="BF81">
        <v>299.86887311672598</v>
      </c>
      <c r="BG81">
        <v>302.52382714068398</v>
      </c>
      <c r="BI81">
        <v>38.4400961832566</v>
      </c>
      <c r="BJ81">
        <f t="shared" si="2"/>
        <v>315.14425462215081</v>
      </c>
      <c r="BK81">
        <f t="shared" si="3"/>
        <v>311.67815275330327</v>
      </c>
    </row>
    <row r="82" spans="1:63" x14ac:dyDescent="0.25">
      <c r="A82" s="2">
        <v>82.5</v>
      </c>
      <c r="B82">
        <v>296.59270638056387</v>
      </c>
      <c r="C82">
        <v>308.93300500463909</v>
      </c>
      <c r="D82">
        <v>242.7098475136265</v>
      </c>
      <c r="E82">
        <v>231.52116023914778</v>
      </c>
      <c r="F82" s="3">
        <v>289.76036382091559</v>
      </c>
      <c r="G82" s="3">
        <v>292.95180516949529</v>
      </c>
      <c r="H82">
        <v>274.1081871915265</v>
      </c>
      <c r="I82">
        <v>307.00055952929085</v>
      </c>
      <c r="J82">
        <v>260.92346150305968</v>
      </c>
      <c r="K82">
        <v>277.11789934113671</v>
      </c>
      <c r="L82">
        <v>250.33320155738588</v>
      </c>
      <c r="M82">
        <v>265.35443855858205</v>
      </c>
      <c r="N82">
        <v>185.59573337856324</v>
      </c>
      <c r="O82">
        <v>209.78636681768984</v>
      </c>
      <c r="P82">
        <v>292.7008357385871</v>
      </c>
      <c r="Q82">
        <v>330.91807018506245</v>
      </c>
      <c r="R82">
        <v>338.2886867382403</v>
      </c>
      <c r="S82">
        <v>354.21344234870412</v>
      </c>
      <c r="T82">
        <v>222.3703714735239</v>
      </c>
      <c r="U82">
        <v>275.13972314571095</v>
      </c>
      <c r="V82">
        <v>283.78168238832365</v>
      </c>
      <c r="W82">
        <v>264.84007547508418</v>
      </c>
      <c r="X82">
        <v>241.58171795697172</v>
      </c>
      <c r="Y82">
        <v>290.90305934925783</v>
      </c>
      <c r="Z82">
        <v>283.93908781354088</v>
      </c>
      <c r="AA82">
        <v>244.53230989040742</v>
      </c>
      <c r="AB82">
        <v>267.56829282236549</v>
      </c>
      <c r="AC82">
        <v>323.21374839616419</v>
      </c>
      <c r="AD82">
        <v>254.80793101343312</v>
      </c>
      <c r="AE82">
        <v>267.69960736653621</v>
      </c>
      <c r="AF82">
        <v>307.39931993984214</v>
      </c>
      <c r="AG82">
        <v>332.49028947417554</v>
      </c>
      <c r="AH82">
        <v>278.29092815023034</v>
      </c>
      <c r="AI82">
        <v>249.40514031715534</v>
      </c>
      <c r="AJ82">
        <v>353.57742694841306</v>
      </c>
      <c r="AK82">
        <v>324.05542301596125</v>
      </c>
      <c r="AL82">
        <v>269.05426884753393</v>
      </c>
      <c r="AM82">
        <v>274.02555651111186</v>
      </c>
      <c r="AN82">
        <v>310.22338543584863</v>
      </c>
      <c r="AO82">
        <v>377.18545961515014</v>
      </c>
      <c r="AP82">
        <v>310.51279351638573</v>
      </c>
      <c r="AQ82">
        <v>315.01364252477703</v>
      </c>
      <c r="AR82">
        <v>319.38512663725277</v>
      </c>
      <c r="AS82">
        <v>224.08462837220364</v>
      </c>
      <c r="AT82">
        <v>367.35180654854122</v>
      </c>
      <c r="AU82">
        <v>402.96058365887211</v>
      </c>
      <c r="AV82">
        <v>362.44032721228689</v>
      </c>
      <c r="AW82">
        <v>370.39351586655664</v>
      </c>
      <c r="AX82">
        <v>191.85624028578709</v>
      </c>
      <c r="AY82">
        <v>242.74290552005206</v>
      </c>
      <c r="AZ82">
        <v>345.26762469143716</v>
      </c>
      <c r="BA82">
        <v>213.28948333206745</v>
      </c>
      <c r="BB82">
        <v>284.72525480069345</v>
      </c>
      <c r="BC82">
        <v>215.52584456466593</v>
      </c>
      <c r="BD82">
        <v>336.82643479237697</v>
      </c>
      <c r="BE82">
        <v>315.71991440636901</v>
      </c>
      <c r="BF82">
        <v>278.403691150989</v>
      </c>
      <c r="BG82">
        <v>250.204746196852</v>
      </c>
      <c r="BI82">
        <v>35.885490157387402</v>
      </c>
      <c r="BJ82">
        <f t="shared" si="2"/>
        <v>292.84512404503624</v>
      </c>
      <c r="BK82">
        <f t="shared" si="3"/>
        <v>290.94771489566546</v>
      </c>
    </row>
    <row r="83" spans="1:63" x14ac:dyDescent="0.25">
      <c r="A83" s="2">
        <v>87.5</v>
      </c>
      <c r="B83">
        <v>297.27643082048343</v>
      </c>
      <c r="C83">
        <v>291.48955941815581</v>
      </c>
      <c r="D83">
        <v>286.23841121622718</v>
      </c>
      <c r="E83">
        <v>251.65466167546921</v>
      </c>
      <c r="F83" s="3">
        <v>271.85793898700405</v>
      </c>
      <c r="G83" s="3">
        <v>242.0101752165009</v>
      </c>
      <c r="H83">
        <v>291.20987090759144</v>
      </c>
      <c r="I83">
        <v>326.2492933851409</v>
      </c>
      <c r="J83">
        <v>254.79729396192894</v>
      </c>
      <c r="K83">
        <v>272.52174693867778</v>
      </c>
      <c r="L83">
        <v>251.68296024645088</v>
      </c>
      <c r="M83">
        <v>260.32033208140604</v>
      </c>
      <c r="N83">
        <v>254.69837798433409</v>
      </c>
      <c r="O83">
        <v>185.68045706372092</v>
      </c>
      <c r="P83">
        <v>250.54327615676038</v>
      </c>
      <c r="Q83">
        <v>291.32914350666408</v>
      </c>
      <c r="R83">
        <v>288.52738428038776</v>
      </c>
      <c r="S83">
        <v>310.38752861606156</v>
      </c>
      <c r="T83">
        <v>239.69702452819931</v>
      </c>
      <c r="U83">
        <v>292.78512935427659</v>
      </c>
      <c r="V83">
        <v>237.94440543299069</v>
      </c>
      <c r="W83">
        <v>242.50562185901376</v>
      </c>
      <c r="X83">
        <v>209.92182436440115</v>
      </c>
      <c r="Y83">
        <v>255.94291301027485</v>
      </c>
      <c r="Z83">
        <v>257.46467081516488</v>
      </c>
      <c r="AA83">
        <v>266.71328604906665</v>
      </c>
      <c r="AB83">
        <v>269.71032548502484</v>
      </c>
      <c r="AC83">
        <v>262.66306382904264</v>
      </c>
      <c r="AD83">
        <v>232.11773826924181</v>
      </c>
      <c r="AE83">
        <v>248.16602416650821</v>
      </c>
      <c r="AF83">
        <v>274.56053425776651</v>
      </c>
      <c r="AG83">
        <v>290.54139959812937</v>
      </c>
      <c r="AH83">
        <v>400.97432215745181</v>
      </c>
      <c r="AI83">
        <v>247.62703243815383</v>
      </c>
      <c r="AJ83">
        <v>343.07427040561936</v>
      </c>
      <c r="AK83">
        <v>342.62180865418816</v>
      </c>
      <c r="AL83">
        <v>284.86307772947657</v>
      </c>
      <c r="AM83">
        <v>268.30938852929108</v>
      </c>
      <c r="AN83">
        <v>362.08379962347442</v>
      </c>
      <c r="AO83">
        <v>311.37852335508143</v>
      </c>
      <c r="AP83">
        <v>308.63058015487724</v>
      </c>
      <c r="AQ83">
        <v>307.06555736152569</v>
      </c>
      <c r="AR83">
        <v>247.72356869802809</v>
      </c>
      <c r="AS83">
        <v>228.81649636305391</v>
      </c>
      <c r="AT83">
        <v>253.97884309339352</v>
      </c>
      <c r="AU83">
        <v>395.14140465077054</v>
      </c>
      <c r="AV83">
        <v>303.61513869260472</v>
      </c>
      <c r="AW83">
        <v>295.97386508768602</v>
      </c>
      <c r="AX83">
        <v>170.60405648545387</v>
      </c>
      <c r="AY83">
        <v>188.2716399429097</v>
      </c>
      <c r="AZ83">
        <v>378.30180526838677</v>
      </c>
      <c r="BA83">
        <v>222.54882163136617</v>
      </c>
      <c r="BB83">
        <v>341.97188767443743</v>
      </c>
      <c r="BC83">
        <v>197.47063949587513</v>
      </c>
      <c r="BD83">
        <v>330.19578475038298</v>
      </c>
      <c r="BE83">
        <v>252.18369938459401</v>
      </c>
      <c r="BF83">
        <v>270.85179911621702</v>
      </c>
      <c r="BG83">
        <v>266.219325383193</v>
      </c>
      <c r="BI83">
        <v>36.8803276148709</v>
      </c>
      <c r="BJ83">
        <f t="shared" si="2"/>
        <v>337.76742820760916</v>
      </c>
      <c r="BK83">
        <f t="shared" si="3"/>
        <v>269.0842160181416</v>
      </c>
    </row>
    <row r="86" spans="1:63" x14ac:dyDescent="0.25">
      <c r="A86" t="s">
        <v>56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  <c r="I86" t="s">
        <v>9</v>
      </c>
      <c r="J86" t="s">
        <v>10</v>
      </c>
      <c r="K86" t="s">
        <v>11</v>
      </c>
      <c r="L86" t="s">
        <v>12</v>
      </c>
      <c r="M86" t="s">
        <v>13</v>
      </c>
      <c r="N86" t="s">
        <v>14</v>
      </c>
      <c r="O86" t="s">
        <v>15</v>
      </c>
      <c r="P86" t="s">
        <v>16</v>
      </c>
      <c r="Q86" t="s">
        <v>17</v>
      </c>
      <c r="R86" t="s">
        <v>18</v>
      </c>
      <c r="S86" t="s">
        <v>19</v>
      </c>
      <c r="T86" t="s">
        <v>20</v>
      </c>
      <c r="U86" t="s">
        <v>21</v>
      </c>
      <c r="V86" t="s">
        <v>22</v>
      </c>
      <c r="W86" t="s">
        <v>23</v>
      </c>
      <c r="X86" t="s">
        <v>24</v>
      </c>
      <c r="Y86" t="s">
        <v>25</v>
      </c>
      <c r="Z86" t="s">
        <v>26</v>
      </c>
      <c r="AA86" t="s">
        <v>27</v>
      </c>
      <c r="AB86" t="s">
        <v>28</v>
      </c>
      <c r="AC86" t="s">
        <v>29</v>
      </c>
      <c r="AD86" t="s">
        <v>30</v>
      </c>
      <c r="AE86" t="s">
        <v>31</v>
      </c>
      <c r="AF86" t="s">
        <v>32</v>
      </c>
      <c r="AG86" t="s">
        <v>33</v>
      </c>
      <c r="AH86" t="s">
        <v>34</v>
      </c>
      <c r="AI86" t="s">
        <v>35</v>
      </c>
      <c r="AJ86" t="s">
        <v>36</v>
      </c>
      <c r="AK86" t="s">
        <v>37</v>
      </c>
      <c r="AL86" t="s">
        <v>38</v>
      </c>
      <c r="AM86" t="s">
        <v>39</v>
      </c>
      <c r="AN86" t="s">
        <v>40</v>
      </c>
      <c r="AO86" t="s">
        <v>41</v>
      </c>
      <c r="AP86" t="s">
        <v>42</v>
      </c>
      <c r="AQ86" t="s">
        <v>43</v>
      </c>
      <c r="AR86" t="s">
        <v>44</v>
      </c>
      <c r="AS86" t="s">
        <v>45</v>
      </c>
      <c r="AT86" t="s">
        <v>46</v>
      </c>
      <c r="AU86" t="s">
        <v>47</v>
      </c>
      <c r="AV86" t="s">
        <v>48</v>
      </c>
      <c r="AW86" t="s">
        <v>49</v>
      </c>
      <c r="AX86" t="s">
        <v>50</v>
      </c>
      <c r="AY86" t="s">
        <v>51</v>
      </c>
      <c r="AZ86" t="s">
        <v>52</v>
      </c>
      <c r="BA86" t="s">
        <v>53</v>
      </c>
      <c r="BB86" t="s">
        <v>54</v>
      </c>
      <c r="BC86" t="s">
        <v>55</v>
      </c>
      <c r="BD86" t="s">
        <v>104</v>
      </c>
      <c r="BE86" t="s">
        <v>105</v>
      </c>
      <c r="BF86" t="s">
        <v>106</v>
      </c>
      <c r="BG86" t="s">
        <v>107</v>
      </c>
      <c r="BI86" s="29" t="s">
        <v>57</v>
      </c>
    </row>
    <row r="87" spans="1:63" x14ac:dyDescent="0.25">
      <c r="A87" s="2">
        <v>8.3333333333333329E-2</v>
      </c>
      <c r="B87">
        <v>111.538633394077</v>
      </c>
      <c r="C87">
        <v>97.870289684158394</v>
      </c>
      <c r="D87">
        <v>93.344709298680499</v>
      </c>
      <c r="E87">
        <v>98.168757678070705</v>
      </c>
      <c r="F87">
        <v>90.725604314240698</v>
      </c>
      <c r="G87">
        <v>98.6148760838432</v>
      </c>
      <c r="H87">
        <v>62.065192374171801</v>
      </c>
      <c r="I87">
        <v>93.703262138273104</v>
      </c>
      <c r="J87">
        <v>77.516619578227505</v>
      </c>
      <c r="K87">
        <v>83.567447845532698</v>
      </c>
      <c r="L87">
        <v>73.816490377910796</v>
      </c>
      <c r="M87">
        <v>72.410929627648997</v>
      </c>
      <c r="N87">
        <v>82.492606200049906</v>
      </c>
      <c r="O87">
        <v>83.964288943824499</v>
      </c>
      <c r="P87">
        <v>57.499859455761197</v>
      </c>
      <c r="Q87">
        <v>80.343368271412302</v>
      </c>
      <c r="R87">
        <v>134.241590410713</v>
      </c>
      <c r="S87">
        <v>61.058137291819698</v>
      </c>
      <c r="T87">
        <v>47.147159370981001</v>
      </c>
      <c r="U87">
        <v>97.909068842146596</v>
      </c>
      <c r="V87">
        <v>111.154249192824</v>
      </c>
      <c r="W87">
        <v>72.136406041294094</v>
      </c>
      <c r="X87">
        <v>47.300942274797499</v>
      </c>
      <c r="Y87">
        <v>94.577386240722902</v>
      </c>
      <c r="Z87">
        <v>114.55867277669</v>
      </c>
      <c r="AA87">
        <v>112.030176289236</v>
      </c>
      <c r="AB87">
        <v>67.768204645893107</v>
      </c>
      <c r="AC87">
        <v>76.377335576748607</v>
      </c>
      <c r="AD87">
        <v>60.221224905966203</v>
      </c>
      <c r="AE87">
        <v>98.778488416636094</v>
      </c>
      <c r="AF87">
        <v>101.98930497711901</v>
      </c>
      <c r="AG87">
        <v>111.280311080084</v>
      </c>
      <c r="AH87">
        <v>64.553874477175597</v>
      </c>
      <c r="AI87">
        <v>82.317856807321107</v>
      </c>
      <c r="AJ87">
        <v>110.11569025339701</v>
      </c>
      <c r="AK87">
        <v>118.494666255965</v>
      </c>
      <c r="AL87">
        <v>128.76209025718899</v>
      </c>
      <c r="AM87">
        <v>94.112557040669799</v>
      </c>
      <c r="AN87">
        <v>85.451150536761602</v>
      </c>
      <c r="AO87">
        <v>87.596550801353999</v>
      </c>
      <c r="AP87">
        <v>132.806578036692</v>
      </c>
      <c r="AQ87">
        <v>167.25154573811301</v>
      </c>
      <c r="AR87">
        <v>116.13973397466</v>
      </c>
      <c r="AS87">
        <v>133.18118201571701</v>
      </c>
      <c r="AT87">
        <v>128.368693651943</v>
      </c>
      <c r="AU87">
        <v>111.07856162234</v>
      </c>
      <c r="AV87">
        <v>100.004172673738</v>
      </c>
      <c r="AW87">
        <v>144.565595468445</v>
      </c>
      <c r="AX87">
        <v>69.352307812245897</v>
      </c>
      <c r="AY87">
        <v>82.510941498489402</v>
      </c>
      <c r="AZ87">
        <v>150.72822924594499</v>
      </c>
      <c r="BA87">
        <v>78.100363806062603</v>
      </c>
      <c r="BB87">
        <v>115.075002427714</v>
      </c>
      <c r="BC87">
        <v>99.711643356883897</v>
      </c>
      <c r="BD87">
        <v>97.153601224267604</v>
      </c>
      <c r="BE87">
        <v>125.23762480667</v>
      </c>
      <c r="BF87">
        <v>89.817657470926804</v>
      </c>
      <c r="BG87">
        <v>59.8404211236995</v>
      </c>
      <c r="BI87">
        <v>0.43018570716177601</v>
      </c>
      <c r="BJ87">
        <f t="shared" si="2"/>
        <v>83.271589727147301</v>
      </c>
      <c r="BK87">
        <f t="shared" si="3"/>
        <v>96.799083943702556</v>
      </c>
    </row>
    <row r="88" spans="1:63" x14ac:dyDescent="0.25">
      <c r="A88" s="2">
        <v>0.25</v>
      </c>
      <c r="B88">
        <v>288.70927898498701</v>
      </c>
      <c r="C88">
        <v>279.098554898614</v>
      </c>
      <c r="D88">
        <v>157.053980141154</v>
      </c>
      <c r="E88">
        <v>173.19090066030901</v>
      </c>
      <c r="F88">
        <v>292.94627154243801</v>
      </c>
      <c r="G88">
        <v>260.51554246316499</v>
      </c>
      <c r="H88">
        <v>148.86829665380401</v>
      </c>
      <c r="I88">
        <v>156.31260991716201</v>
      </c>
      <c r="J88">
        <v>236.414818045983</v>
      </c>
      <c r="K88">
        <v>229.364727795151</v>
      </c>
      <c r="L88">
        <v>174.53344390020999</v>
      </c>
      <c r="M88">
        <v>161.24891602422201</v>
      </c>
      <c r="N88">
        <v>166.753865194881</v>
      </c>
      <c r="O88">
        <v>201.18092996566</v>
      </c>
      <c r="P88">
        <v>216.94203478748599</v>
      </c>
      <c r="Q88">
        <v>259.31276119742398</v>
      </c>
      <c r="R88">
        <v>222.95429132818199</v>
      </c>
      <c r="S88">
        <v>253.40845115665499</v>
      </c>
      <c r="T88">
        <v>204.249670890332</v>
      </c>
      <c r="U88">
        <v>243.48865287867699</v>
      </c>
      <c r="V88">
        <v>253.526244347675</v>
      </c>
      <c r="W88">
        <v>240.16665571549001</v>
      </c>
      <c r="X88">
        <v>135.82062895282999</v>
      </c>
      <c r="Y88">
        <v>164.82781710065001</v>
      </c>
      <c r="Z88">
        <v>234.70122287899</v>
      </c>
      <c r="AA88">
        <v>291.776487304863</v>
      </c>
      <c r="AB88">
        <v>209.141577282914</v>
      </c>
      <c r="AC88">
        <v>227.23247292441999</v>
      </c>
      <c r="AD88">
        <v>163.199501155218</v>
      </c>
      <c r="AE88">
        <v>244.86698648438701</v>
      </c>
      <c r="AF88">
        <v>260.33006867030099</v>
      </c>
      <c r="AG88">
        <v>259.97169295791502</v>
      </c>
      <c r="AH88">
        <v>196.98242540002499</v>
      </c>
      <c r="AI88">
        <v>218.09145033273001</v>
      </c>
      <c r="AJ88">
        <v>293.997338232554</v>
      </c>
      <c r="AK88">
        <v>319.12901038586398</v>
      </c>
      <c r="AL88">
        <v>313.50351795625602</v>
      </c>
      <c r="AM88">
        <v>226.44995725675901</v>
      </c>
      <c r="AN88">
        <v>353.61153934859499</v>
      </c>
      <c r="AO88">
        <v>300.81855311099901</v>
      </c>
      <c r="AP88">
        <v>323.252446185888</v>
      </c>
      <c r="AQ88">
        <v>377.18994533020401</v>
      </c>
      <c r="AR88">
        <v>241.859747095534</v>
      </c>
      <c r="AS88">
        <v>268.12217300462203</v>
      </c>
      <c r="AT88">
        <v>325.074258118996</v>
      </c>
      <c r="AU88">
        <v>345.842572626253</v>
      </c>
      <c r="AV88">
        <v>289.90552448628301</v>
      </c>
      <c r="AW88">
        <v>349.47424114580099</v>
      </c>
      <c r="AX88">
        <v>164.16799564426799</v>
      </c>
      <c r="AY88">
        <v>315.65403835415202</v>
      </c>
      <c r="AZ88">
        <v>381.13439138419398</v>
      </c>
      <c r="BA88">
        <v>217.069261214996</v>
      </c>
      <c r="BB88">
        <v>315.90720373372199</v>
      </c>
      <c r="BC88">
        <v>203.90868589632501</v>
      </c>
      <c r="BD88">
        <v>305.52246147516797</v>
      </c>
      <c r="BE88">
        <v>337.24174259838497</v>
      </c>
      <c r="BF88">
        <v>218.643689646002</v>
      </c>
      <c r="BG88">
        <v>287.675950821963</v>
      </c>
      <c r="BI88">
        <v>1099.8932420684</v>
      </c>
      <c r="BJ88">
        <f t="shared" si="2"/>
        <v>228.65624703516301</v>
      </c>
      <c r="BK88">
        <f t="shared" si="3"/>
        <v>239.03157164532251</v>
      </c>
    </row>
    <row r="89" spans="1:63" x14ac:dyDescent="0.25">
      <c r="A89" s="2">
        <v>0.41666666666666669</v>
      </c>
      <c r="B89">
        <v>285.01299433036297</v>
      </c>
      <c r="C89">
        <v>311.22904629903297</v>
      </c>
      <c r="D89">
        <v>200.768887045253</v>
      </c>
      <c r="E89">
        <v>202.03123199164801</v>
      </c>
      <c r="F89">
        <v>328.485610717062</v>
      </c>
      <c r="G89">
        <v>268.986493351653</v>
      </c>
      <c r="H89">
        <v>116.63515961878601</v>
      </c>
      <c r="I89">
        <v>236.56490992143301</v>
      </c>
      <c r="J89">
        <v>296.923917276851</v>
      </c>
      <c r="K89">
        <v>298.717256125191</v>
      </c>
      <c r="L89">
        <v>147.57305718869799</v>
      </c>
      <c r="M89">
        <v>200.96509761471501</v>
      </c>
      <c r="N89">
        <v>280.52006828756799</v>
      </c>
      <c r="O89">
        <v>337.72051426621698</v>
      </c>
      <c r="P89">
        <v>179.240564490471</v>
      </c>
      <c r="Q89">
        <v>289.01790274371302</v>
      </c>
      <c r="R89">
        <v>332.25181825374199</v>
      </c>
      <c r="S89">
        <v>316.44408398349799</v>
      </c>
      <c r="T89">
        <v>239.423457010091</v>
      </c>
      <c r="U89">
        <v>277.19937191113098</v>
      </c>
      <c r="V89">
        <v>300.43245052931798</v>
      </c>
      <c r="W89">
        <v>285.298577633896</v>
      </c>
      <c r="X89">
        <v>200.277638654393</v>
      </c>
      <c r="Y89">
        <v>267.33753197536703</v>
      </c>
      <c r="Z89">
        <v>286.32632359705599</v>
      </c>
      <c r="AA89">
        <v>345.35882955383403</v>
      </c>
      <c r="AB89">
        <v>199.59326491107399</v>
      </c>
      <c r="AC89">
        <v>283.33800909166899</v>
      </c>
      <c r="AD89">
        <v>173.71574784922501</v>
      </c>
      <c r="AE89">
        <v>250.72262040672899</v>
      </c>
      <c r="AF89">
        <v>311.53574823808998</v>
      </c>
      <c r="AG89">
        <v>374.78262771170802</v>
      </c>
      <c r="AH89">
        <v>243.375630677575</v>
      </c>
      <c r="AI89">
        <v>207.598155792634</v>
      </c>
      <c r="AJ89">
        <v>312.42839920016303</v>
      </c>
      <c r="AK89">
        <v>316.39458064227301</v>
      </c>
      <c r="AL89">
        <v>225.59019137878701</v>
      </c>
      <c r="AM89">
        <v>249.924298956455</v>
      </c>
      <c r="AN89">
        <v>425.26332096595502</v>
      </c>
      <c r="AO89">
        <v>399.88419613228001</v>
      </c>
      <c r="AP89">
        <v>487.77064538659198</v>
      </c>
      <c r="AQ89">
        <v>373.751861400243</v>
      </c>
      <c r="AR89">
        <v>344.04745503044899</v>
      </c>
      <c r="AS89">
        <v>325.11665585166497</v>
      </c>
      <c r="AT89">
        <v>352.83739792747701</v>
      </c>
      <c r="AU89">
        <v>385.00554003831797</v>
      </c>
      <c r="AV89">
        <v>378.80314185603902</v>
      </c>
      <c r="AW89">
        <v>395.201835716348</v>
      </c>
      <c r="AX89">
        <v>265.10446238762398</v>
      </c>
      <c r="AY89">
        <v>380.48446504806202</v>
      </c>
      <c r="AZ89">
        <v>541.58228180839706</v>
      </c>
      <c r="BA89">
        <v>275.421582156895</v>
      </c>
      <c r="BB89">
        <v>325.54790837136198</v>
      </c>
      <c r="BC89">
        <v>233.50994137271101</v>
      </c>
      <c r="BD89">
        <v>282.66161320439602</v>
      </c>
      <c r="BE89">
        <v>333.84431213666397</v>
      </c>
      <c r="BF89">
        <v>225.96555443545699</v>
      </c>
      <c r="BG89">
        <v>328.371395680673</v>
      </c>
      <c r="BI89">
        <v>312.74270592666198</v>
      </c>
      <c r="BJ89">
        <f t="shared" si="2"/>
        <v>277.45568945783248</v>
      </c>
      <c r="BK89">
        <f t="shared" si="3"/>
        <v>291.19039175217102</v>
      </c>
    </row>
    <row r="90" spans="1:63" x14ac:dyDescent="0.25">
      <c r="A90" s="2">
        <v>0.58333333333333337</v>
      </c>
      <c r="B90">
        <v>387.55931293186001</v>
      </c>
      <c r="C90">
        <v>231.62109800887399</v>
      </c>
      <c r="D90">
        <v>200.09551127806699</v>
      </c>
      <c r="E90">
        <v>226.34426950362399</v>
      </c>
      <c r="F90">
        <v>299.67451547745497</v>
      </c>
      <c r="G90">
        <v>331.68457937598203</v>
      </c>
      <c r="H90">
        <v>116.85788778664801</v>
      </c>
      <c r="I90">
        <v>254.36357623423399</v>
      </c>
      <c r="J90">
        <v>260.418774919219</v>
      </c>
      <c r="K90">
        <v>297.95612308145502</v>
      </c>
      <c r="L90">
        <v>183.63123354318299</v>
      </c>
      <c r="M90">
        <v>244.671891330817</v>
      </c>
      <c r="N90">
        <v>189.19813781738199</v>
      </c>
      <c r="O90">
        <v>228.608733523366</v>
      </c>
      <c r="P90">
        <v>253.82354962835501</v>
      </c>
      <c r="Q90">
        <v>251.13984013055401</v>
      </c>
      <c r="R90">
        <v>410.41762158928799</v>
      </c>
      <c r="S90">
        <v>365.24127645086401</v>
      </c>
      <c r="T90">
        <v>218.257099676091</v>
      </c>
      <c r="U90">
        <v>295.74324032148098</v>
      </c>
      <c r="V90">
        <v>372.014192256667</v>
      </c>
      <c r="W90">
        <v>259.42539733407102</v>
      </c>
      <c r="X90">
        <v>207.69740973891001</v>
      </c>
      <c r="Y90">
        <v>230.477656410826</v>
      </c>
      <c r="Z90">
        <v>286.71116607872602</v>
      </c>
      <c r="AA90">
        <v>391.11336278838201</v>
      </c>
      <c r="AB90">
        <v>274.52065096138699</v>
      </c>
      <c r="AC90">
        <v>314.26795851604697</v>
      </c>
      <c r="AD90">
        <v>181.39118537042401</v>
      </c>
      <c r="AE90">
        <v>245.771790103086</v>
      </c>
      <c r="AF90">
        <v>353.96646804111498</v>
      </c>
      <c r="AG90">
        <v>378.160150607937</v>
      </c>
      <c r="AH90">
        <v>231.551418284043</v>
      </c>
      <c r="AI90">
        <v>295.01526646274903</v>
      </c>
      <c r="AJ90">
        <v>319.258841298329</v>
      </c>
      <c r="AK90">
        <v>301.26836522908502</v>
      </c>
      <c r="AL90">
        <v>381.00459888396898</v>
      </c>
      <c r="AM90">
        <v>213.40059887672899</v>
      </c>
      <c r="AN90">
        <v>435.23272643295797</v>
      </c>
      <c r="AO90">
        <v>574.70209551625896</v>
      </c>
      <c r="AP90">
        <v>411.823440362236</v>
      </c>
      <c r="AQ90">
        <v>425.44951960199199</v>
      </c>
      <c r="AR90">
        <v>297.54053562335002</v>
      </c>
      <c r="AS90">
        <v>364.68596669483401</v>
      </c>
      <c r="AT90">
        <v>424.44092823564</v>
      </c>
      <c r="AU90">
        <v>395.74605854313501</v>
      </c>
      <c r="AV90">
        <v>364.138850853625</v>
      </c>
      <c r="AW90">
        <v>365.91559470928701</v>
      </c>
      <c r="AX90">
        <v>266.34180176407602</v>
      </c>
      <c r="AY90">
        <v>480.87103142223901</v>
      </c>
      <c r="AZ90">
        <v>522.499940281048</v>
      </c>
      <c r="BA90">
        <v>270.84354416732702</v>
      </c>
      <c r="BB90">
        <v>387.12879165915302</v>
      </c>
      <c r="BC90">
        <v>242.92110529467999</v>
      </c>
      <c r="BD90">
        <v>356.60825714199802</v>
      </c>
      <c r="BE90">
        <v>315.95043044443997</v>
      </c>
      <c r="BF90">
        <v>310.99470863733802</v>
      </c>
      <c r="BG90">
        <v>282.32343331998999</v>
      </c>
      <c r="BI90">
        <v>226.78525431563199</v>
      </c>
      <c r="BJ90">
        <f t="shared" si="2"/>
        <v>292.75894316257899</v>
      </c>
      <c r="BK90">
        <f t="shared" si="3"/>
        <v>336.58770853534304</v>
      </c>
    </row>
    <row r="91" spans="1:63" x14ac:dyDescent="0.25">
      <c r="A91" s="2">
        <v>0.75</v>
      </c>
      <c r="B91">
        <v>370.42618921286402</v>
      </c>
      <c r="C91">
        <v>382.92528202109099</v>
      </c>
      <c r="D91">
        <v>196.286614724299</v>
      </c>
      <c r="E91">
        <v>220.94790661995299</v>
      </c>
      <c r="F91">
        <v>320.34149467103902</v>
      </c>
      <c r="G91">
        <v>351.196664344147</v>
      </c>
      <c r="H91">
        <v>127.367109580692</v>
      </c>
      <c r="I91">
        <v>279.55420020656697</v>
      </c>
      <c r="J91">
        <v>327.32587318368297</v>
      </c>
      <c r="K91">
        <v>355.977646668239</v>
      </c>
      <c r="L91">
        <v>179.79953893455499</v>
      </c>
      <c r="M91">
        <v>238.88508949733</v>
      </c>
      <c r="N91">
        <v>307.17595301010999</v>
      </c>
      <c r="O91">
        <v>341.75986461058699</v>
      </c>
      <c r="P91">
        <v>265.49308429745003</v>
      </c>
      <c r="Q91">
        <v>275.811525360112</v>
      </c>
      <c r="R91">
        <v>351.96338448873303</v>
      </c>
      <c r="S91">
        <v>303.02486501491097</v>
      </c>
      <c r="T91">
        <v>281.77573480451298</v>
      </c>
      <c r="U91">
        <v>344.03409112863</v>
      </c>
      <c r="V91">
        <v>401.45697748549702</v>
      </c>
      <c r="W91">
        <v>270.46797451669698</v>
      </c>
      <c r="X91">
        <v>139.563066528565</v>
      </c>
      <c r="Y91">
        <v>277.53798076011702</v>
      </c>
      <c r="Z91">
        <v>341.30635338298498</v>
      </c>
      <c r="AA91">
        <v>390.98878752883098</v>
      </c>
      <c r="AB91">
        <v>250.203681040996</v>
      </c>
      <c r="AC91">
        <v>287.92896790668601</v>
      </c>
      <c r="AD91">
        <v>202.439068023179</v>
      </c>
      <c r="AE91">
        <v>254.17437025122899</v>
      </c>
      <c r="AF91">
        <v>359.41008329411</v>
      </c>
      <c r="AG91">
        <v>417.111297251015</v>
      </c>
      <c r="AH91">
        <v>256.08568869741998</v>
      </c>
      <c r="AI91">
        <v>328.12832803822999</v>
      </c>
      <c r="AJ91">
        <v>340.768072973323</v>
      </c>
      <c r="AK91">
        <v>349.075701154331</v>
      </c>
      <c r="AL91">
        <v>296.466051997124</v>
      </c>
      <c r="AM91">
        <v>304.52148172194501</v>
      </c>
      <c r="AN91">
        <v>367.25884498265702</v>
      </c>
      <c r="AO91">
        <v>539.97155249717605</v>
      </c>
      <c r="AP91">
        <v>364.41903984673002</v>
      </c>
      <c r="AQ91">
        <v>504.25811864282201</v>
      </c>
      <c r="AR91">
        <v>305.69365708510702</v>
      </c>
      <c r="AS91">
        <v>437.08422621027199</v>
      </c>
      <c r="AT91">
        <v>408.89397495059802</v>
      </c>
      <c r="AU91">
        <v>667.86150726690505</v>
      </c>
      <c r="AV91">
        <v>385.16036720204801</v>
      </c>
      <c r="AW91">
        <v>540.03065527357103</v>
      </c>
      <c r="AX91">
        <v>219.79519543272599</v>
      </c>
      <c r="AY91">
        <v>456.29274478611899</v>
      </c>
      <c r="AZ91">
        <v>399.82011530400098</v>
      </c>
      <c r="BA91">
        <v>297.56773582774599</v>
      </c>
      <c r="BB91">
        <v>462.58721962300399</v>
      </c>
      <c r="BC91">
        <v>301.47329350283002</v>
      </c>
      <c r="BD91">
        <v>353.700416455457</v>
      </c>
      <c r="BE91">
        <v>328.28594279703299</v>
      </c>
      <c r="BF91">
        <v>399.25170735084799</v>
      </c>
      <c r="BG91">
        <v>274.301110276315</v>
      </c>
      <c r="BI91">
        <v>213.86020939524499</v>
      </c>
      <c r="BJ91">
        <f t="shared" si="2"/>
        <v>307.74788599576499</v>
      </c>
      <c r="BK91">
        <f t="shared" si="3"/>
        <v>372.61981264462247</v>
      </c>
    </row>
    <row r="92" spans="1:63" x14ac:dyDescent="0.25">
      <c r="A92" s="2">
        <v>0.91666666666666663</v>
      </c>
      <c r="B92">
        <v>301.20775692077802</v>
      </c>
      <c r="C92">
        <v>297.61188476379601</v>
      </c>
      <c r="D92">
        <v>230.848304623502</v>
      </c>
      <c r="E92">
        <v>243.47811747956101</v>
      </c>
      <c r="F92">
        <v>342.10324374537697</v>
      </c>
      <c r="G92">
        <v>377.807609314172</v>
      </c>
      <c r="H92">
        <v>224.64361500534201</v>
      </c>
      <c r="I92">
        <v>203.917240169949</v>
      </c>
      <c r="J92">
        <v>422.00666516257598</v>
      </c>
      <c r="K92">
        <v>333.56452864229999</v>
      </c>
      <c r="L92">
        <v>198.705229835404</v>
      </c>
      <c r="M92">
        <v>184.852241209178</v>
      </c>
      <c r="N92">
        <v>257.97566808363899</v>
      </c>
      <c r="O92">
        <v>301.579406666811</v>
      </c>
      <c r="P92">
        <v>334.900261951674</v>
      </c>
      <c r="Q92">
        <v>291.48499826533703</v>
      </c>
      <c r="R92">
        <v>394.13897497285598</v>
      </c>
      <c r="S92">
        <v>342.68881877744502</v>
      </c>
      <c r="T92">
        <v>344.92385975832002</v>
      </c>
      <c r="U92">
        <v>288.07896080452099</v>
      </c>
      <c r="V92">
        <v>392.23750398283897</v>
      </c>
      <c r="W92">
        <v>376.59965270929899</v>
      </c>
      <c r="X92">
        <v>323.72541804309401</v>
      </c>
      <c r="Y92">
        <v>344.34065162832297</v>
      </c>
      <c r="Z92">
        <v>383.33206293652103</v>
      </c>
      <c r="AA92">
        <v>373.876975039451</v>
      </c>
      <c r="AB92">
        <v>313.18093610979003</v>
      </c>
      <c r="AC92">
        <v>311.94440469203198</v>
      </c>
      <c r="AD92">
        <v>297.82966210082498</v>
      </c>
      <c r="AE92">
        <v>305.17359437018598</v>
      </c>
      <c r="AF92">
        <v>394.034330523015</v>
      </c>
      <c r="AG92">
        <v>390.02654285845102</v>
      </c>
      <c r="AH92">
        <v>267.53960036007402</v>
      </c>
      <c r="AI92">
        <v>306.66173563432602</v>
      </c>
      <c r="AJ92">
        <v>298.17945259742601</v>
      </c>
      <c r="AK92">
        <v>332.61835361298603</v>
      </c>
      <c r="AL92">
        <v>298.29113937019503</v>
      </c>
      <c r="AM92">
        <v>251.89485479035801</v>
      </c>
      <c r="AN92">
        <v>462.78256402312002</v>
      </c>
      <c r="AO92">
        <v>391.93888990212298</v>
      </c>
      <c r="AP92">
        <v>447.16362873621603</v>
      </c>
      <c r="AQ92">
        <v>468.381909135054</v>
      </c>
      <c r="AR92">
        <v>316.043968167939</v>
      </c>
      <c r="AS92">
        <v>406.26332091340299</v>
      </c>
      <c r="AT92">
        <v>528.39560648034001</v>
      </c>
      <c r="AU92">
        <v>590.20630141467495</v>
      </c>
      <c r="AV92">
        <v>415.20033417600399</v>
      </c>
      <c r="AW92">
        <v>487.20696791258098</v>
      </c>
      <c r="AX92">
        <v>190.13190963901701</v>
      </c>
      <c r="AY92">
        <v>427.36814241137898</v>
      </c>
      <c r="AZ92">
        <v>588.012322663384</v>
      </c>
      <c r="BA92">
        <v>266.28216845054999</v>
      </c>
      <c r="BB92">
        <v>386.17809336672502</v>
      </c>
      <c r="BC92">
        <v>286.13429072723699</v>
      </c>
      <c r="BD92">
        <v>424.32115033764399</v>
      </c>
      <c r="BE92">
        <v>404.63536028686701</v>
      </c>
      <c r="BF92">
        <v>363.995480562181</v>
      </c>
      <c r="BG92">
        <v>265.487831846738</v>
      </c>
      <c r="BI92">
        <v>130.33132962482699</v>
      </c>
      <c r="BJ92">
        <f t="shared" si="2"/>
        <v>330.78696544154451</v>
      </c>
      <c r="BK92">
        <f t="shared" si="3"/>
        <v>348.34413924638852</v>
      </c>
    </row>
    <row r="93" spans="1:63" x14ac:dyDescent="0.25">
      <c r="A93" s="2">
        <v>1.1666666666666667</v>
      </c>
      <c r="B93">
        <v>278.42460943005699</v>
      </c>
      <c r="C93">
        <v>333.40747777729803</v>
      </c>
      <c r="D93">
        <v>244.880647153761</v>
      </c>
      <c r="E93">
        <v>216.18324829209001</v>
      </c>
      <c r="F93">
        <v>386.28747600362402</v>
      </c>
      <c r="G93">
        <v>391.35180857643201</v>
      </c>
      <c r="H93">
        <v>187.87331086428</v>
      </c>
      <c r="I93">
        <v>263.58803784256702</v>
      </c>
      <c r="J93">
        <v>400.19869098949499</v>
      </c>
      <c r="K93">
        <v>369.08284137854099</v>
      </c>
      <c r="L93">
        <v>188.37376350751299</v>
      </c>
      <c r="M93">
        <v>223.60230738953101</v>
      </c>
      <c r="N93">
        <v>246.909170245002</v>
      </c>
      <c r="O93">
        <v>288.63750159377503</v>
      </c>
      <c r="P93">
        <v>278.33812482592901</v>
      </c>
      <c r="Q93">
        <v>342.02206384763701</v>
      </c>
      <c r="R93">
        <v>375.24057567410301</v>
      </c>
      <c r="S93">
        <v>360.45805795746799</v>
      </c>
      <c r="T93">
        <v>321.89633008173399</v>
      </c>
      <c r="U93">
        <v>305.63449398098902</v>
      </c>
      <c r="V93">
        <v>331.37704116837699</v>
      </c>
      <c r="W93">
        <v>356.23004048959302</v>
      </c>
      <c r="X93">
        <v>287.51378533411901</v>
      </c>
      <c r="Y93">
        <v>293.29116669450099</v>
      </c>
      <c r="Z93">
        <v>366.67262781314099</v>
      </c>
      <c r="AA93">
        <v>443.628611546635</v>
      </c>
      <c r="AB93">
        <v>305.59564755670402</v>
      </c>
      <c r="AC93">
        <v>321.19267048215301</v>
      </c>
      <c r="AD93">
        <v>271.100466578279</v>
      </c>
      <c r="AE93">
        <v>300.12847740317</v>
      </c>
      <c r="AF93">
        <v>415.40833385508603</v>
      </c>
      <c r="AG93">
        <v>418.01799051039598</v>
      </c>
      <c r="AH93">
        <v>350.834370327165</v>
      </c>
      <c r="AI93">
        <v>355.74730043452701</v>
      </c>
      <c r="AJ93">
        <v>330.27336378321701</v>
      </c>
      <c r="AK93">
        <v>353.72464218041898</v>
      </c>
      <c r="AL93">
        <v>269.37357073242703</v>
      </c>
      <c r="AM93">
        <v>275.36876925700102</v>
      </c>
      <c r="AN93">
        <v>464.10598540799901</v>
      </c>
      <c r="AO93">
        <v>516.03006833334098</v>
      </c>
      <c r="AP93">
        <v>492.35684963111902</v>
      </c>
      <c r="AQ93">
        <v>438.01399961816702</v>
      </c>
      <c r="AR93">
        <v>379.62844398634098</v>
      </c>
      <c r="AS93">
        <v>346.95667161498602</v>
      </c>
      <c r="AT93">
        <v>431.50599716648901</v>
      </c>
      <c r="AU93">
        <v>570.85278474761196</v>
      </c>
      <c r="AV93">
        <v>500.49159215817798</v>
      </c>
      <c r="AW93">
        <v>483.95475508568001</v>
      </c>
      <c r="AX93">
        <v>287.63086419448001</v>
      </c>
      <c r="AY93">
        <v>545.60307393809296</v>
      </c>
      <c r="AZ93">
        <v>497.81821807177698</v>
      </c>
      <c r="BA93">
        <v>298.66568822878099</v>
      </c>
      <c r="BB93">
        <v>387.23410744785502</v>
      </c>
      <c r="BC93">
        <v>327.40802156825703</v>
      </c>
      <c r="BD93">
        <v>415.07315194779</v>
      </c>
      <c r="BE93">
        <v>403.20768853393002</v>
      </c>
      <c r="BF93">
        <v>375.949217181981</v>
      </c>
      <c r="BG93">
        <v>440.57686505167698</v>
      </c>
      <c r="BI93">
        <v>110.489798476056</v>
      </c>
      <c r="BJ93">
        <f t="shared" si="2"/>
        <v>383.12135209112552</v>
      </c>
      <c r="BK93">
        <f t="shared" si="3"/>
        <v>386.88264547246149</v>
      </c>
    </row>
    <row r="94" spans="1:63" x14ac:dyDescent="0.25">
      <c r="A94" s="2">
        <v>1.5</v>
      </c>
      <c r="B94">
        <v>318.29953322132002</v>
      </c>
      <c r="C94">
        <v>361.12597847638</v>
      </c>
      <c r="D94">
        <v>215.56001886944199</v>
      </c>
      <c r="E94">
        <v>219.40233948457399</v>
      </c>
      <c r="F94">
        <v>449.41136560595299</v>
      </c>
      <c r="G94">
        <v>375.762015660955</v>
      </c>
      <c r="H94">
        <v>235.42583869059101</v>
      </c>
      <c r="I94">
        <v>248.73164937915899</v>
      </c>
      <c r="J94">
        <v>375.67711032591598</v>
      </c>
      <c r="K94">
        <v>387.236115904131</v>
      </c>
      <c r="L94">
        <v>192.01025351628101</v>
      </c>
      <c r="M94">
        <v>210.23143827364001</v>
      </c>
      <c r="N94">
        <v>315.48295040354998</v>
      </c>
      <c r="O94">
        <v>307.15651833313098</v>
      </c>
      <c r="P94">
        <v>296.84651089107098</v>
      </c>
      <c r="Q94">
        <v>299.03229499902801</v>
      </c>
      <c r="R94">
        <v>380.28484579411901</v>
      </c>
      <c r="S94">
        <v>345.28687042502497</v>
      </c>
      <c r="T94">
        <v>328.006143977151</v>
      </c>
      <c r="U94">
        <v>330.27873100208302</v>
      </c>
      <c r="V94">
        <v>323.45274975756797</v>
      </c>
      <c r="W94">
        <v>315.29708805249601</v>
      </c>
      <c r="X94">
        <v>293.00341616196698</v>
      </c>
      <c r="Y94">
        <v>303.798430307057</v>
      </c>
      <c r="Z94">
        <v>381.36641797912301</v>
      </c>
      <c r="AA94">
        <v>372.94870304242698</v>
      </c>
      <c r="AB94">
        <v>314.98999998936398</v>
      </c>
      <c r="AC94">
        <v>327.14748185560398</v>
      </c>
      <c r="AD94">
        <v>316.02248542228</v>
      </c>
      <c r="AE94">
        <v>304.64381964206399</v>
      </c>
      <c r="AF94">
        <v>446.85373228605198</v>
      </c>
      <c r="AG94">
        <v>399.10427005654702</v>
      </c>
      <c r="AH94">
        <v>362.91555111590901</v>
      </c>
      <c r="AI94">
        <v>356.639963562498</v>
      </c>
      <c r="AJ94">
        <v>342.17317318907698</v>
      </c>
      <c r="AK94">
        <v>365.39219041950901</v>
      </c>
      <c r="AL94">
        <v>242.89605305109299</v>
      </c>
      <c r="AM94">
        <v>240.68737797440099</v>
      </c>
      <c r="AN94">
        <v>492.701416058728</v>
      </c>
      <c r="AO94">
        <v>524.004683363494</v>
      </c>
      <c r="AP94">
        <v>391.77528362395498</v>
      </c>
      <c r="AQ94">
        <v>449.09021504719999</v>
      </c>
      <c r="AR94">
        <v>347.65327321701</v>
      </c>
      <c r="AS94">
        <v>294.27285568190001</v>
      </c>
      <c r="AT94">
        <v>538.93379276537496</v>
      </c>
      <c r="AU94">
        <v>523.57222729194405</v>
      </c>
      <c r="AV94">
        <v>442.17584292365501</v>
      </c>
      <c r="AW94">
        <v>477.528556625433</v>
      </c>
      <c r="AX94">
        <v>240.39592134830201</v>
      </c>
      <c r="AY94">
        <v>493.447667988462</v>
      </c>
      <c r="AZ94">
        <v>544.53218971897695</v>
      </c>
      <c r="BA94">
        <v>280.53760967336001</v>
      </c>
      <c r="BB94">
        <v>411.49934238409702</v>
      </c>
      <c r="BC94">
        <v>313.32531029581997</v>
      </c>
      <c r="BD94">
        <v>447.58481623997102</v>
      </c>
      <c r="BE94">
        <v>445.96945967193398</v>
      </c>
      <c r="BF94">
        <v>332.62060050292598</v>
      </c>
      <c r="BG94">
        <v>523.25659275208602</v>
      </c>
      <c r="BI94">
        <v>81.050293526998303</v>
      </c>
      <c r="BJ94">
        <f t="shared" si="2"/>
        <v>404.88464170098052</v>
      </c>
      <c r="BK94">
        <f t="shared" si="3"/>
        <v>377.87211680952248</v>
      </c>
    </row>
    <row r="95" spans="1:63" x14ac:dyDescent="0.25">
      <c r="A95" s="2">
        <v>1.8333333333333333</v>
      </c>
      <c r="B95">
        <v>369.469258174044</v>
      </c>
      <c r="C95">
        <v>329.71046980766403</v>
      </c>
      <c r="D95">
        <v>260.46594524413598</v>
      </c>
      <c r="E95">
        <v>259.68540623567401</v>
      </c>
      <c r="F95">
        <v>385.89956843996401</v>
      </c>
      <c r="G95">
        <v>375.70216226159903</v>
      </c>
      <c r="H95">
        <v>233.14458033118299</v>
      </c>
      <c r="I95">
        <v>301.40490505542101</v>
      </c>
      <c r="J95">
        <v>366.8972406808</v>
      </c>
      <c r="K95">
        <v>349.55608145469103</v>
      </c>
      <c r="L95">
        <v>193.24507484371</v>
      </c>
      <c r="M95">
        <v>215.74652765262999</v>
      </c>
      <c r="N95">
        <v>307.37176352108202</v>
      </c>
      <c r="O95">
        <v>310.00389817391903</v>
      </c>
      <c r="P95">
        <v>260.52252023647497</v>
      </c>
      <c r="Q95">
        <v>286.108099554131</v>
      </c>
      <c r="R95">
        <v>402.281995401149</v>
      </c>
      <c r="S95">
        <v>437.08570240973899</v>
      </c>
      <c r="T95">
        <v>333.79982567810703</v>
      </c>
      <c r="U95">
        <v>329.851651580885</v>
      </c>
      <c r="V95">
        <v>372.54731791565399</v>
      </c>
      <c r="W95">
        <v>350.212213447328</v>
      </c>
      <c r="X95">
        <v>291.004815791098</v>
      </c>
      <c r="Y95">
        <v>305.72133586428998</v>
      </c>
      <c r="Z95">
        <v>407.29909179785301</v>
      </c>
      <c r="AA95">
        <v>379.363852147594</v>
      </c>
      <c r="AB95">
        <v>337.26350017576999</v>
      </c>
      <c r="AC95">
        <v>346.26956147056598</v>
      </c>
      <c r="AD95">
        <v>313.578349817375</v>
      </c>
      <c r="AE95">
        <v>309.611392733721</v>
      </c>
      <c r="AF95">
        <v>406.41905027371502</v>
      </c>
      <c r="AG95">
        <v>428.59315621821901</v>
      </c>
      <c r="AH95">
        <v>357.16164702553101</v>
      </c>
      <c r="AI95">
        <v>347.5696681096</v>
      </c>
      <c r="AJ95">
        <v>361.80997237469302</v>
      </c>
      <c r="AK95">
        <v>342.15360437875501</v>
      </c>
      <c r="AL95">
        <v>248.25776591636901</v>
      </c>
      <c r="AM95">
        <v>235.051212743961</v>
      </c>
      <c r="AN95">
        <v>578.34984891787303</v>
      </c>
      <c r="AO95">
        <v>474.14040499863398</v>
      </c>
      <c r="AP95">
        <v>458.15206895312201</v>
      </c>
      <c r="AQ95">
        <v>514.60345074957502</v>
      </c>
      <c r="AR95">
        <v>368.912364948022</v>
      </c>
      <c r="AS95">
        <v>363.18296011815499</v>
      </c>
      <c r="AT95">
        <v>594.07629558726001</v>
      </c>
      <c r="AU95">
        <v>508.14520008738401</v>
      </c>
      <c r="AV95">
        <v>465.191758230098</v>
      </c>
      <c r="AW95">
        <v>526.09156248789998</v>
      </c>
      <c r="AX95">
        <v>240.42169034603299</v>
      </c>
      <c r="AY95">
        <v>526.99647426037097</v>
      </c>
      <c r="AZ95">
        <v>502.07709979915302</v>
      </c>
      <c r="BA95">
        <v>265.69818815409099</v>
      </c>
      <c r="BB95">
        <v>463.297294811889</v>
      </c>
      <c r="BC95">
        <v>322.26905152075199</v>
      </c>
      <c r="BD95">
        <v>364.62870464613201</v>
      </c>
      <c r="BE95">
        <v>401.59784722166199</v>
      </c>
      <c r="BF95">
        <v>411.05705813332401</v>
      </c>
      <c r="BG95">
        <v>382.43860566268899</v>
      </c>
      <c r="BI95">
        <v>81.386227677508103</v>
      </c>
      <c r="BJ95">
        <f t="shared" si="2"/>
        <v>381.79034864962301</v>
      </c>
      <c r="BK95">
        <f t="shared" si="3"/>
        <v>388.08141216390948</v>
      </c>
    </row>
    <row r="96" spans="1:63" x14ac:dyDescent="0.25">
      <c r="A96" s="2">
        <v>2.1666666666666665</v>
      </c>
      <c r="B96">
        <v>334.564415862879</v>
      </c>
      <c r="C96">
        <v>332.38246079013697</v>
      </c>
      <c r="D96">
        <v>219.286032063856</v>
      </c>
      <c r="E96">
        <v>253.064531813055</v>
      </c>
      <c r="F96">
        <v>422.06123636390203</v>
      </c>
      <c r="G96">
        <v>367.988287640453</v>
      </c>
      <c r="H96">
        <v>264.88810124991102</v>
      </c>
      <c r="I96">
        <v>282.76335145913799</v>
      </c>
      <c r="J96">
        <v>362.03592356100199</v>
      </c>
      <c r="K96">
        <v>404.530196377452</v>
      </c>
      <c r="L96">
        <v>181.369552046076</v>
      </c>
      <c r="M96">
        <v>215.19401774032301</v>
      </c>
      <c r="N96">
        <v>296.583131785673</v>
      </c>
      <c r="O96">
        <v>335.63591553734898</v>
      </c>
      <c r="P96">
        <v>303.77782738175398</v>
      </c>
      <c r="Q96">
        <v>266.72638992591101</v>
      </c>
      <c r="R96">
        <v>407.54202923348203</v>
      </c>
      <c r="S96">
        <v>371.39471732267299</v>
      </c>
      <c r="T96">
        <v>340.996342154876</v>
      </c>
      <c r="U96">
        <v>363.21022477811101</v>
      </c>
      <c r="V96">
        <v>382.23902328666401</v>
      </c>
      <c r="W96">
        <v>343.59564789457801</v>
      </c>
      <c r="X96">
        <v>338.302201578721</v>
      </c>
      <c r="Y96">
        <v>322.34115608756599</v>
      </c>
      <c r="Z96">
        <v>394.07096004299098</v>
      </c>
      <c r="AA96">
        <v>381.55433121838399</v>
      </c>
      <c r="AB96">
        <v>339.52563377304602</v>
      </c>
      <c r="AC96">
        <v>357.005029013909</v>
      </c>
      <c r="AD96">
        <v>353.87885674896597</v>
      </c>
      <c r="AE96">
        <v>314.362818062504</v>
      </c>
      <c r="AF96">
        <v>417.311941552907</v>
      </c>
      <c r="AG96">
        <v>437.89953361086998</v>
      </c>
      <c r="AH96">
        <v>351.19185330803998</v>
      </c>
      <c r="AI96">
        <v>332.57912668745797</v>
      </c>
      <c r="AJ96">
        <v>369.928623312593</v>
      </c>
      <c r="AK96">
        <v>333.868136014117</v>
      </c>
      <c r="AL96">
        <v>268.34089169496298</v>
      </c>
      <c r="AM96">
        <v>239.48514541979901</v>
      </c>
      <c r="AN96">
        <v>653.94777241220095</v>
      </c>
      <c r="AO96">
        <v>538.63571554608802</v>
      </c>
      <c r="AP96">
        <v>483.48615425523502</v>
      </c>
      <c r="AQ96">
        <v>467.15252365679498</v>
      </c>
      <c r="AR96">
        <v>400.09364719262197</v>
      </c>
      <c r="AS96">
        <v>351.37181709218601</v>
      </c>
      <c r="AT96">
        <v>601.891056398145</v>
      </c>
      <c r="AU96">
        <v>530.49030259295205</v>
      </c>
      <c r="AV96">
        <v>469.14960324540903</v>
      </c>
      <c r="AW96">
        <v>522.48652623382395</v>
      </c>
      <c r="AX96">
        <v>252.33048798964501</v>
      </c>
      <c r="AY96">
        <v>605.528490936259</v>
      </c>
      <c r="AZ96">
        <v>597.91128654314105</v>
      </c>
      <c r="BA96">
        <v>276.73118564052402</v>
      </c>
      <c r="BB96">
        <v>442.48661107737598</v>
      </c>
      <c r="BC96">
        <v>327.46371411955602</v>
      </c>
      <c r="BD96">
        <v>417.37712458718801</v>
      </c>
      <c r="BE96">
        <v>435.732814959802</v>
      </c>
      <c r="BF96">
        <v>351.59922407399301</v>
      </c>
      <c r="BG96">
        <v>467.97615852017901</v>
      </c>
      <c r="BI96">
        <v>66.336987983889699</v>
      </c>
      <c r="BJ96">
        <f t="shared" si="2"/>
        <v>384.25189743047349</v>
      </c>
      <c r="BK96">
        <f t="shared" si="3"/>
        <v>385.23933014916395</v>
      </c>
    </row>
    <row r="97" spans="1:63" x14ac:dyDescent="0.25">
      <c r="A97" s="2">
        <v>2.5</v>
      </c>
      <c r="B97">
        <v>336.930126793196</v>
      </c>
      <c r="C97">
        <v>282.612422688366</v>
      </c>
      <c r="D97">
        <v>201.33160246384</v>
      </c>
      <c r="E97">
        <v>212.15207663813001</v>
      </c>
      <c r="F97">
        <v>399.37328598657302</v>
      </c>
      <c r="G97">
        <v>430.28696690944298</v>
      </c>
      <c r="H97">
        <v>247.23909125181001</v>
      </c>
      <c r="I97">
        <v>285.74500201881398</v>
      </c>
      <c r="J97">
        <v>388.14753957681597</v>
      </c>
      <c r="K97">
        <v>381.34959395455598</v>
      </c>
      <c r="L97">
        <v>199.240510515263</v>
      </c>
      <c r="M97">
        <v>197.82741377412799</v>
      </c>
      <c r="N97">
        <v>371.815176319795</v>
      </c>
      <c r="O97">
        <v>273.06960176919</v>
      </c>
      <c r="P97">
        <v>288.90952683437303</v>
      </c>
      <c r="Q97">
        <v>296.214424949445</v>
      </c>
      <c r="R97">
        <v>403.01540615112799</v>
      </c>
      <c r="S97">
        <v>390.65996077465599</v>
      </c>
      <c r="T97">
        <v>371.08895212396601</v>
      </c>
      <c r="U97">
        <v>356.08504492995399</v>
      </c>
      <c r="V97">
        <v>385.42114495238297</v>
      </c>
      <c r="W97">
        <v>344.21870349321699</v>
      </c>
      <c r="X97">
        <v>279.11963918104601</v>
      </c>
      <c r="Y97">
        <v>325.28432849644003</v>
      </c>
      <c r="Z97">
        <v>425.45770263399999</v>
      </c>
      <c r="AA97">
        <v>437.82662528019301</v>
      </c>
      <c r="AB97">
        <v>349.13373881111801</v>
      </c>
      <c r="AC97">
        <v>362.071248813767</v>
      </c>
      <c r="AD97">
        <v>336.71542339811401</v>
      </c>
      <c r="AE97">
        <v>321.99731279621</v>
      </c>
      <c r="AF97">
        <v>442.718591240249</v>
      </c>
      <c r="AG97">
        <v>458.54850276117998</v>
      </c>
      <c r="AH97">
        <v>349.286470235732</v>
      </c>
      <c r="AI97">
        <v>377.51165323575799</v>
      </c>
      <c r="AJ97">
        <v>335.86846905064999</v>
      </c>
      <c r="AK97">
        <v>294.53575982731797</v>
      </c>
      <c r="AL97">
        <v>252.63487156135901</v>
      </c>
      <c r="AM97">
        <v>248.48810906416</v>
      </c>
      <c r="AN97">
        <v>540.73365731966703</v>
      </c>
      <c r="AO97">
        <v>560.75860598595705</v>
      </c>
      <c r="AP97">
        <v>538.55441830556197</v>
      </c>
      <c r="AQ97">
        <v>439.90830836508201</v>
      </c>
      <c r="AR97">
        <v>399.50159189117801</v>
      </c>
      <c r="AS97">
        <v>389.85083909167503</v>
      </c>
      <c r="AT97">
        <v>615.02598329259797</v>
      </c>
      <c r="AU97">
        <v>543.63280334472597</v>
      </c>
      <c r="AV97">
        <v>542.97607196227398</v>
      </c>
      <c r="AW97">
        <v>526.51403283946797</v>
      </c>
      <c r="AX97">
        <v>257.41842320788999</v>
      </c>
      <c r="AY97">
        <v>563.646678851346</v>
      </c>
      <c r="AZ97">
        <v>592.80426584522399</v>
      </c>
      <c r="BA97">
        <v>252.28000752973799</v>
      </c>
      <c r="BB97">
        <v>466.69152146319198</v>
      </c>
      <c r="BC97">
        <v>335.400004532639</v>
      </c>
      <c r="BD97">
        <v>479.62582616001703</v>
      </c>
      <c r="BE97">
        <v>435.98387654781698</v>
      </c>
      <c r="BF97">
        <v>468.915991614353</v>
      </c>
      <c r="BG97">
        <v>422.86514601451597</v>
      </c>
      <c r="BI97">
        <v>67.478261668507599</v>
      </c>
      <c r="BJ97">
        <f t="shared" si="2"/>
        <v>396.00253073799047</v>
      </c>
      <c r="BK97">
        <f t="shared" si="3"/>
        <v>418.03007799846898</v>
      </c>
    </row>
    <row r="98" spans="1:63" x14ac:dyDescent="0.25">
      <c r="A98" s="2">
        <v>2.8333333333333335</v>
      </c>
      <c r="B98">
        <v>371.15520734229801</v>
      </c>
      <c r="C98">
        <v>312.88006927542398</v>
      </c>
      <c r="D98">
        <v>232.321011610298</v>
      </c>
      <c r="E98">
        <v>216.629685464517</v>
      </c>
      <c r="F98">
        <v>424.67750016044897</v>
      </c>
      <c r="G98">
        <v>414.15366067613002</v>
      </c>
      <c r="H98">
        <v>248.67705547835999</v>
      </c>
      <c r="I98">
        <v>277.786378949339</v>
      </c>
      <c r="J98">
        <v>397.26642103138801</v>
      </c>
      <c r="K98">
        <v>390.79164878391799</v>
      </c>
      <c r="L98">
        <v>199.914999543124</v>
      </c>
      <c r="M98">
        <v>211.45915241284001</v>
      </c>
      <c r="N98">
        <v>254.419012020335</v>
      </c>
      <c r="O98">
        <v>294.582334531833</v>
      </c>
      <c r="P98">
        <v>254.692288619062</v>
      </c>
      <c r="Q98">
        <v>321.38876273120701</v>
      </c>
      <c r="R98">
        <v>384.77999569342302</v>
      </c>
      <c r="S98">
        <v>328.33370160591602</v>
      </c>
      <c r="T98">
        <v>351.59563983637003</v>
      </c>
      <c r="U98">
        <v>376.64555702506198</v>
      </c>
      <c r="V98">
        <v>354.60994037756802</v>
      </c>
      <c r="W98">
        <v>359.633960186401</v>
      </c>
      <c r="X98">
        <v>342.78219248590102</v>
      </c>
      <c r="Y98">
        <v>348.41136275652701</v>
      </c>
      <c r="Z98">
        <v>412.36761124741798</v>
      </c>
      <c r="AA98">
        <v>397.54299665907399</v>
      </c>
      <c r="AB98">
        <v>361.06434680062199</v>
      </c>
      <c r="AC98">
        <v>388.58085869860298</v>
      </c>
      <c r="AD98">
        <v>314.15450613880699</v>
      </c>
      <c r="AE98">
        <v>328.58364369411601</v>
      </c>
      <c r="AF98">
        <v>431.519649715546</v>
      </c>
      <c r="AG98">
        <v>420.54292528923298</v>
      </c>
      <c r="AH98">
        <v>311.63227284477301</v>
      </c>
      <c r="AI98">
        <v>313.81198016583301</v>
      </c>
      <c r="AJ98">
        <v>327.23959379834201</v>
      </c>
      <c r="AK98">
        <v>340.51461225053799</v>
      </c>
      <c r="AL98">
        <v>295.85801303707899</v>
      </c>
      <c r="AM98">
        <v>240.80264083433701</v>
      </c>
      <c r="AN98">
        <v>527.07347160095105</v>
      </c>
      <c r="AO98">
        <v>550.76665893843904</v>
      </c>
      <c r="AP98">
        <v>504.78872463407703</v>
      </c>
      <c r="AQ98">
        <v>487.85230705637798</v>
      </c>
      <c r="AR98">
        <v>431.67775525643299</v>
      </c>
      <c r="AS98">
        <v>360.48948866900201</v>
      </c>
      <c r="AT98">
        <v>543.66342240464996</v>
      </c>
      <c r="AU98">
        <v>647.686940151307</v>
      </c>
      <c r="AV98">
        <v>542.26252117610295</v>
      </c>
      <c r="AW98">
        <v>474.23812008828298</v>
      </c>
      <c r="AX98">
        <v>185.765730476161</v>
      </c>
      <c r="AY98">
        <v>528.61090530203603</v>
      </c>
      <c r="AZ98">
        <v>546.46846509784802</v>
      </c>
      <c r="BA98">
        <v>286.67014341801797</v>
      </c>
      <c r="BB98">
        <v>403.17346381504598</v>
      </c>
      <c r="BC98">
        <v>335.53248812236899</v>
      </c>
      <c r="BD98">
        <v>390.01047267605799</v>
      </c>
      <c r="BE98">
        <v>470.44469418383301</v>
      </c>
      <c r="BF98">
        <v>473.28330599991301</v>
      </c>
      <c r="BG98">
        <v>416.195680752599</v>
      </c>
      <c r="BI98">
        <v>72.300669507282507</v>
      </c>
      <c r="BJ98">
        <f t="shared" si="2"/>
        <v>371.5759612801595</v>
      </c>
      <c r="BK98">
        <f t="shared" si="3"/>
        <v>367.17745272753302</v>
      </c>
    </row>
    <row r="99" spans="1:63" x14ac:dyDescent="0.25">
      <c r="A99" s="2">
        <v>3.5</v>
      </c>
      <c r="B99">
        <v>386.67919695090501</v>
      </c>
      <c r="C99">
        <v>331.627021005708</v>
      </c>
      <c r="D99">
        <v>238.33407626676501</v>
      </c>
      <c r="E99">
        <v>246.75305732778301</v>
      </c>
      <c r="F99">
        <v>432.49412949027197</v>
      </c>
      <c r="G99">
        <v>423.54849622254602</v>
      </c>
      <c r="H99">
        <v>242.97619074999</v>
      </c>
      <c r="I99">
        <v>301.01292673777903</v>
      </c>
      <c r="J99">
        <v>387.95806127377301</v>
      </c>
      <c r="K99">
        <v>373.90292503536102</v>
      </c>
      <c r="L99">
        <v>191.32056093386899</v>
      </c>
      <c r="M99">
        <v>226.363380503477</v>
      </c>
      <c r="N99">
        <v>292.548955042221</v>
      </c>
      <c r="O99">
        <v>306.13234197897901</v>
      </c>
      <c r="P99">
        <v>254.03168147347901</v>
      </c>
      <c r="Q99">
        <v>314.63679966419602</v>
      </c>
      <c r="R99">
        <v>488.79549000127503</v>
      </c>
      <c r="S99">
        <v>466.67619094339699</v>
      </c>
      <c r="T99">
        <v>364.511913200202</v>
      </c>
      <c r="U99">
        <v>369.98911858723</v>
      </c>
      <c r="V99">
        <v>337.10314744783602</v>
      </c>
      <c r="W99">
        <v>375.2569741872</v>
      </c>
      <c r="X99">
        <v>303.93451302045099</v>
      </c>
      <c r="Y99">
        <v>343.76641062677299</v>
      </c>
      <c r="Z99">
        <v>394.83870818129401</v>
      </c>
      <c r="AA99">
        <v>424.55768669000798</v>
      </c>
      <c r="AB99">
        <v>320.79623480671899</v>
      </c>
      <c r="AC99">
        <v>363.57205743887499</v>
      </c>
      <c r="AD99">
        <v>334.56166081597303</v>
      </c>
      <c r="AE99">
        <v>343.985966119458</v>
      </c>
      <c r="AF99">
        <v>426.82198977076399</v>
      </c>
      <c r="AG99">
        <v>455.53789581227898</v>
      </c>
      <c r="AH99">
        <v>333.55622220778798</v>
      </c>
      <c r="AI99">
        <v>331.64813779988702</v>
      </c>
      <c r="AJ99">
        <v>334.133776110464</v>
      </c>
      <c r="AK99">
        <v>360.058010266628</v>
      </c>
      <c r="AL99">
        <v>267.702826768948</v>
      </c>
      <c r="AM99">
        <v>250.18812321067799</v>
      </c>
      <c r="AN99">
        <v>583.34474252531902</v>
      </c>
      <c r="AO99">
        <v>566.60328580304895</v>
      </c>
      <c r="AP99">
        <v>479.623380053733</v>
      </c>
      <c r="AQ99">
        <v>499.20762961583398</v>
      </c>
      <c r="AR99">
        <v>376.31276758545903</v>
      </c>
      <c r="AS99">
        <v>369.0286542485</v>
      </c>
      <c r="AT99">
        <v>558.32175501703705</v>
      </c>
      <c r="AU99">
        <v>579.95516534200499</v>
      </c>
      <c r="AV99">
        <v>527.928647338318</v>
      </c>
      <c r="AW99">
        <v>505.19581979087798</v>
      </c>
      <c r="AX99">
        <v>226.20693020619399</v>
      </c>
      <c r="AY99">
        <v>585.49644142014495</v>
      </c>
      <c r="AZ99">
        <v>535.831380514427</v>
      </c>
      <c r="BA99">
        <v>284.75431448072197</v>
      </c>
      <c r="BB99">
        <v>464.825385546657</v>
      </c>
      <c r="BC99">
        <v>320.33658949668501</v>
      </c>
      <c r="BD99">
        <v>454.72703364700698</v>
      </c>
      <c r="BE99">
        <v>469.93375717590601</v>
      </c>
      <c r="BF99">
        <v>424.404538443673</v>
      </c>
      <c r="BG99">
        <v>431.41091079336098</v>
      </c>
      <c r="BI99">
        <v>56.4630683340677</v>
      </c>
      <c r="BJ99">
        <f t="shared" si="2"/>
        <v>380.18910598927596</v>
      </c>
      <c r="BK99">
        <f t="shared" si="3"/>
        <v>393.59301680608303</v>
      </c>
    </row>
    <row r="100" spans="1:63" x14ac:dyDescent="0.25">
      <c r="A100" s="2">
        <v>4.5</v>
      </c>
      <c r="B100">
        <v>394.97757141532702</v>
      </c>
      <c r="C100">
        <v>380.81090002190501</v>
      </c>
      <c r="D100">
        <v>242.97938634137199</v>
      </c>
      <c r="E100">
        <v>253.96034149599799</v>
      </c>
      <c r="F100">
        <v>475.96923236041198</v>
      </c>
      <c r="G100">
        <v>418.831850541704</v>
      </c>
      <c r="H100">
        <v>288.59649164879499</v>
      </c>
      <c r="I100">
        <v>294.68923465079502</v>
      </c>
      <c r="J100">
        <v>395.81202921882499</v>
      </c>
      <c r="K100">
        <v>412.61488915807502</v>
      </c>
      <c r="L100">
        <v>214.36280554260699</v>
      </c>
      <c r="M100">
        <v>235.153234359979</v>
      </c>
      <c r="N100">
        <v>263.977779181985</v>
      </c>
      <c r="O100">
        <v>326.95373492274399</v>
      </c>
      <c r="P100">
        <v>336.80472777134298</v>
      </c>
      <c r="Q100">
        <v>283.32348874042401</v>
      </c>
      <c r="R100">
        <v>446.90719300556901</v>
      </c>
      <c r="S100">
        <v>478.09998790883799</v>
      </c>
      <c r="T100">
        <v>347.82069791635797</v>
      </c>
      <c r="U100">
        <v>355.948552850135</v>
      </c>
      <c r="V100">
        <v>342.35820983864801</v>
      </c>
      <c r="W100">
        <v>403.29309935652401</v>
      </c>
      <c r="X100">
        <v>345.22630691869199</v>
      </c>
      <c r="Y100">
        <v>348.71515645644598</v>
      </c>
      <c r="Z100">
        <v>426.02769894024698</v>
      </c>
      <c r="AA100">
        <v>416.235413977338</v>
      </c>
      <c r="AB100">
        <v>359.920502828103</v>
      </c>
      <c r="AC100">
        <v>380.66025484030001</v>
      </c>
      <c r="AD100">
        <v>349.549874355459</v>
      </c>
      <c r="AE100">
        <v>356.17386153323997</v>
      </c>
      <c r="AF100">
        <v>471.71651961219601</v>
      </c>
      <c r="AG100">
        <v>470.60427871451901</v>
      </c>
      <c r="AH100">
        <v>327.96435234627398</v>
      </c>
      <c r="AI100">
        <v>384.37665716207198</v>
      </c>
      <c r="AJ100">
        <v>384.56106032635302</v>
      </c>
      <c r="AK100">
        <v>357.67827478556302</v>
      </c>
      <c r="AL100">
        <v>285.014787298138</v>
      </c>
      <c r="AM100">
        <v>276.66288299746799</v>
      </c>
      <c r="AN100">
        <v>587.07529914985196</v>
      </c>
      <c r="AO100">
        <v>585.24674192310999</v>
      </c>
      <c r="AP100">
        <v>515.76644838293203</v>
      </c>
      <c r="AQ100">
        <v>510.93900605456798</v>
      </c>
      <c r="AR100">
        <v>415.95136600122498</v>
      </c>
      <c r="AS100">
        <v>394.66560893811601</v>
      </c>
      <c r="AT100">
        <v>577.79281827588102</v>
      </c>
      <c r="AU100">
        <v>600.45028070589296</v>
      </c>
      <c r="AV100">
        <v>515.80259759246701</v>
      </c>
      <c r="AW100">
        <v>516.65005467620699</v>
      </c>
      <c r="AX100">
        <v>212.623098118954</v>
      </c>
      <c r="AY100">
        <v>556.74137525981303</v>
      </c>
      <c r="AZ100">
        <v>560.48125580966496</v>
      </c>
      <c r="BA100">
        <v>291.66813920199399</v>
      </c>
      <c r="BB100">
        <v>435.74987141202899</v>
      </c>
      <c r="BC100">
        <v>320.46448607972798</v>
      </c>
      <c r="BD100">
        <v>433.29159565602799</v>
      </c>
      <c r="BE100">
        <v>509.68372801930502</v>
      </c>
      <c r="BF100">
        <v>394.56358071476802</v>
      </c>
      <c r="BG100">
        <v>494.99569716262801</v>
      </c>
      <c r="BI100">
        <v>60.222751524390198</v>
      </c>
      <c r="BJ100">
        <f t="shared" si="2"/>
        <v>399.840435979235</v>
      </c>
      <c r="BK100">
        <f t="shared" si="3"/>
        <v>427.49046793829552</v>
      </c>
    </row>
    <row r="101" spans="1:63" x14ac:dyDescent="0.25">
      <c r="A101" s="2">
        <v>5.5</v>
      </c>
      <c r="B101">
        <v>375.51986721209198</v>
      </c>
      <c r="C101">
        <v>342.27051294666398</v>
      </c>
      <c r="D101">
        <v>254.19371138631899</v>
      </c>
      <c r="E101">
        <v>243.64170352228501</v>
      </c>
      <c r="F101">
        <v>472.565924709358</v>
      </c>
      <c r="G101">
        <v>436.05377137276002</v>
      </c>
      <c r="H101">
        <v>292.62346750675601</v>
      </c>
      <c r="I101">
        <v>311.53494297493398</v>
      </c>
      <c r="J101">
        <v>420.21298714603398</v>
      </c>
      <c r="K101">
        <v>426.18060709682197</v>
      </c>
      <c r="L101">
        <v>217.58479968732399</v>
      </c>
      <c r="M101">
        <v>237.15767460073499</v>
      </c>
      <c r="N101">
        <v>316.68087668026197</v>
      </c>
      <c r="O101">
        <v>328.73568311061399</v>
      </c>
      <c r="P101">
        <v>352.90101915243599</v>
      </c>
      <c r="Q101">
        <v>305.41728725804001</v>
      </c>
      <c r="R101">
        <v>496.75826533247698</v>
      </c>
      <c r="S101">
        <v>505.26202190588998</v>
      </c>
      <c r="T101">
        <v>362.70661724784401</v>
      </c>
      <c r="U101">
        <v>379.980555194788</v>
      </c>
      <c r="V101">
        <v>369.14042017567698</v>
      </c>
      <c r="W101">
        <v>387.16603630539998</v>
      </c>
      <c r="X101">
        <v>395.57185013321902</v>
      </c>
      <c r="Y101">
        <v>363.874641918912</v>
      </c>
      <c r="Z101">
        <v>458.59079074638697</v>
      </c>
      <c r="AA101">
        <v>461.48794411387098</v>
      </c>
      <c r="AB101">
        <v>374.263986159534</v>
      </c>
      <c r="AC101">
        <v>385.765466122193</v>
      </c>
      <c r="AD101">
        <v>364.53794351439001</v>
      </c>
      <c r="AE101">
        <v>351.525577829344</v>
      </c>
      <c r="AF101">
        <v>475.79879603215898</v>
      </c>
      <c r="AG101">
        <v>455.43588597402203</v>
      </c>
      <c r="AH101">
        <v>369.19381502800798</v>
      </c>
      <c r="AI101">
        <v>356.02771666572397</v>
      </c>
      <c r="AJ101">
        <v>341.53300000375202</v>
      </c>
      <c r="AK101">
        <v>352.57828462439898</v>
      </c>
      <c r="AL101">
        <v>260.94001797557002</v>
      </c>
      <c r="AM101">
        <v>254.206925448276</v>
      </c>
      <c r="AN101">
        <v>601.87047039542006</v>
      </c>
      <c r="AO101">
        <v>583.01470536507702</v>
      </c>
      <c r="AP101">
        <v>528.79375887884896</v>
      </c>
      <c r="AQ101">
        <v>534.465415745374</v>
      </c>
      <c r="AR101">
        <v>405.87979945516599</v>
      </c>
      <c r="AS101">
        <v>394.80036343317602</v>
      </c>
      <c r="AT101">
        <v>541.11891399848196</v>
      </c>
      <c r="AU101">
        <v>599.09110823840604</v>
      </c>
      <c r="AV101">
        <v>539.49458993775295</v>
      </c>
      <c r="AW101">
        <v>587.80058622654303</v>
      </c>
      <c r="AX101">
        <v>207.43077590229001</v>
      </c>
      <c r="AY101">
        <v>557.89545307878905</v>
      </c>
      <c r="AZ101">
        <v>567.56925565922995</v>
      </c>
      <c r="BA101">
        <v>324.40244374342001</v>
      </c>
      <c r="BB101">
        <v>503.16035898765102</v>
      </c>
      <c r="BC101">
        <v>327.24068142403303</v>
      </c>
      <c r="BD101">
        <v>434.13530311105302</v>
      </c>
      <c r="BE101">
        <v>494.26196519290397</v>
      </c>
      <c r="BF101">
        <v>470.78834367683203</v>
      </c>
      <c r="BG101">
        <v>485.702899202053</v>
      </c>
      <c r="BI101">
        <v>64.073285544790807</v>
      </c>
      <c r="BJ101">
        <f t="shared" si="2"/>
        <v>422.49630553008348</v>
      </c>
      <c r="BK101">
        <f t="shared" si="3"/>
        <v>405.731801319873</v>
      </c>
    </row>
    <row r="102" spans="1:63" x14ac:dyDescent="0.25">
      <c r="A102" s="2">
        <v>6.5</v>
      </c>
      <c r="B102">
        <v>425.94461313883397</v>
      </c>
      <c r="C102">
        <v>386.77844563575599</v>
      </c>
      <c r="D102">
        <v>269.29240811212998</v>
      </c>
      <c r="E102">
        <v>263.84266334751101</v>
      </c>
      <c r="F102">
        <v>460.21174854310601</v>
      </c>
      <c r="G102">
        <v>461.304994533289</v>
      </c>
      <c r="H102">
        <v>289.05734577578698</v>
      </c>
      <c r="I102">
        <v>326.50833891325499</v>
      </c>
      <c r="J102">
        <v>443.49965435963099</v>
      </c>
      <c r="K102">
        <v>426.331288791482</v>
      </c>
      <c r="L102">
        <v>225.69874927919199</v>
      </c>
      <c r="M102">
        <v>238.151310889191</v>
      </c>
      <c r="N102">
        <v>293.51350442325298</v>
      </c>
      <c r="O102">
        <v>332.699439269876</v>
      </c>
      <c r="P102">
        <v>329.97532514361399</v>
      </c>
      <c r="Q102">
        <v>314.201373065236</v>
      </c>
      <c r="R102">
        <v>469.74822371568098</v>
      </c>
      <c r="S102">
        <v>466.95791434948097</v>
      </c>
      <c r="T102">
        <v>374.762250569618</v>
      </c>
      <c r="U102">
        <v>398.48981873846498</v>
      </c>
      <c r="V102">
        <v>402.01601911874701</v>
      </c>
      <c r="W102">
        <v>394.88830681894501</v>
      </c>
      <c r="X102">
        <v>369.83702065584498</v>
      </c>
      <c r="Y102">
        <v>367.01904623022199</v>
      </c>
      <c r="Z102">
        <v>500.74143757659499</v>
      </c>
      <c r="AA102">
        <v>480.75732629238701</v>
      </c>
      <c r="AB102">
        <v>416.121580857271</v>
      </c>
      <c r="AC102">
        <v>411.47094699641201</v>
      </c>
      <c r="AD102">
        <v>383.48823224849201</v>
      </c>
      <c r="AE102">
        <v>362.33581323068199</v>
      </c>
      <c r="AF102">
        <v>502.571652139582</v>
      </c>
      <c r="AG102">
        <v>467.38998263019897</v>
      </c>
      <c r="AH102">
        <v>379.05522996219003</v>
      </c>
      <c r="AI102">
        <v>400.84891337268698</v>
      </c>
      <c r="AJ102">
        <v>352.64194076289698</v>
      </c>
      <c r="AK102">
        <v>360.83286580169198</v>
      </c>
      <c r="AL102">
        <v>311.49109186236097</v>
      </c>
      <c r="AM102">
        <v>264.00401645609099</v>
      </c>
      <c r="AN102">
        <v>603.82492365720304</v>
      </c>
      <c r="AO102">
        <v>612.40740477937095</v>
      </c>
      <c r="AP102">
        <v>501.27037732928301</v>
      </c>
      <c r="AQ102">
        <v>513.73604974740897</v>
      </c>
      <c r="AR102">
        <v>362.847343851787</v>
      </c>
      <c r="AS102">
        <v>395.48957702825601</v>
      </c>
      <c r="AT102">
        <v>602.69707961309496</v>
      </c>
      <c r="AU102">
        <v>598.89826702955202</v>
      </c>
      <c r="AV102">
        <v>551.938425820215</v>
      </c>
      <c r="AW102">
        <v>554.640868065115</v>
      </c>
      <c r="AX102">
        <v>186.41276157079</v>
      </c>
      <c r="AY102">
        <v>626.95352639400903</v>
      </c>
      <c r="AZ102">
        <v>591.976529033715</v>
      </c>
      <c r="BA102">
        <v>304.03760375255899</v>
      </c>
      <c r="BB102">
        <v>458.610865393876</v>
      </c>
      <c r="BC102">
        <v>338.74821367088299</v>
      </c>
      <c r="BD102">
        <v>510.71783863910798</v>
      </c>
      <c r="BE102">
        <v>488.41013003292898</v>
      </c>
      <c r="BF102">
        <v>453.493033358491</v>
      </c>
      <c r="BG102">
        <v>454.386213141903</v>
      </c>
      <c r="BI102">
        <v>62.524308367473303</v>
      </c>
      <c r="BJ102">
        <f t="shared" si="2"/>
        <v>440.81344105088601</v>
      </c>
      <c r="BK102">
        <f t="shared" si="3"/>
        <v>434.11944800144295</v>
      </c>
    </row>
    <row r="103" spans="1:63" x14ac:dyDescent="0.25">
      <c r="A103" s="2">
        <v>7.5</v>
      </c>
      <c r="B103">
        <v>436.36440429163099</v>
      </c>
      <c r="C103">
        <v>376.998842134867</v>
      </c>
      <c r="D103">
        <v>262.85846753726003</v>
      </c>
      <c r="E103">
        <v>303.53117364498002</v>
      </c>
      <c r="F103">
        <v>498.10576347159599</v>
      </c>
      <c r="G103">
        <v>465.663619162732</v>
      </c>
      <c r="H103">
        <v>303.30664705024799</v>
      </c>
      <c r="I103">
        <v>340.62410503067503</v>
      </c>
      <c r="J103">
        <v>430.103101667028</v>
      </c>
      <c r="K103">
        <v>438.97317558299102</v>
      </c>
      <c r="L103">
        <v>217.71177461021</v>
      </c>
      <c r="M103">
        <v>259.87937495697503</v>
      </c>
      <c r="N103">
        <v>338.779641831341</v>
      </c>
      <c r="O103">
        <v>322.88141819688099</v>
      </c>
      <c r="P103">
        <v>338.52535399687099</v>
      </c>
      <c r="Q103">
        <v>334.95134173774301</v>
      </c>
      <c r="R103">
        <v>500.07962982053601</v>
      </c>
      <c r="S103">
        <v>495.98461971997301</v>
      </c>
      <c r="T103">
        <v>389.46691817976603</v>
      </c>
      <c r="U103">
        <v>401.65291061978598</v>
      </c>
      <c r="V103">
        <v>406.63358628108</v>
      </c>
      <c r="W103">
        <v>418.56445018955702</v>
      </c>
      <c r="X103">
        <v>408.33281230500302</v>
      </c>
      <c r="Y103">
        <v>396.16046411530402</v>
      </c>
      <c r="Z103">
        <v>497.25254599677999</v>
      </c>
      <c r="AA103">
        <v>496.32940983776501</v>
      </c>
      <c r="AB103">
        <v>407.61047347847602</v>
      </c>
      <c r="AC103">
        <v>428.47063138352502</v>
      </c>
      <c r="AD103">
        <v>393.67597925122902</v>
      </c>
      <c r="AE103">
        <v>387.81639417079401</v>
      </c>
      <c r="AF103">
        <v>514.956709004711</v>
      </c>
      <c r="AG103">
        <v>487.80084640780098</v>
      </c>
      <c r="AH103">
        <v>414.39490620822102</v>
      </c>
      <c r="AI103">
        <v>411.04242371336198</v>
      </c>
      <c r="AJ103">
        <v>347.68951048756099</v>
      </c>
      <c r="AK103">
        <v>396.32931755150997</v>
      </c>
      <c r="AL103">
        <v>299.23507056690102</v>
      </c>
      <c r="AM103">
        <v>308.22856490399499</v>
      </c>
      <c r="AN103">
        <v>616.10155313207997</v>
      </c>
      <c r="AO103">
        <v>665.77252758441898</v>
      </c>
      <c r="AP103">
        <v>486.02433393652302</v>
      </c>
      <c r="AQ103">
        <v>560.81673893995298</v>
      </c>
      <c r="AR103">
        <v>381.79861044167399</v>
      </c>
      <c r="AS103">
        <v>365.82193234092301</v>
      </c>
      <c r="AT103">
        <v>623.38665346842697</v>
      </c>
      <c r="AU103">
        <v>633.52241034158806</v>
      </c>
      <c r="AV103">
        <v>576.34632739985204</v>
      </c>
      <c r="AW103">
        <v>558.28267469028003</v>
      </c>
      <c r="AX103">
        <v>222.37690294672399</v>
      </c>
      <c r="AY103">
        <v>568.14005758713404</v>
      </c>
      <c r="AZ103">
        <v>632.18574706051697</v>
      </c>
      <c r="BA103">
        <v>314.19015750617598</v>
      </c>
      <c r="BB103">
        <v>492.44590316280198</v>
      </c>
      <c r="BC103">
        <v>341.09682395970799</v>
      </c>
      <c r="BD103">
        <v>521.10935094749505</v>
      </c>
      <c r="BE103">
        <v>518.16232118162804</v>
      </c>
      <c r="BF103">
        <v>446.58093346203498</v>
      </c>
      <c r="BG103">
        <v>533.64143247554102</v>
      </c>
      <c r="BI103">
        <v>70.074072395882894</v>
      </c>
      <c r="BJ103">
        <f t="shared" si="2"/>
        <v>464.67580760646604</v>
      </c>
      <c r="BK103">
        <f t="shared" si="3"/>
        <v>449.42163506058148</v>
      </c>
    </row>
    <row r="104" spans="1:63" x14ac:dyDescent="0.25">
      <c r="A104" s="2">
        <v>8.5</v>
      </c>
      <c r="B104">
        <v>418.13439940095299</v>
      </c>
      <c r="C104">
        <v>405.541608856148</v>
      </c>
      <c r="D104">
        <v>264.50890621205701</v>
      </c>
      <c r="E104">
        <v>273.386753850589</v>
      </c>
      <c r="F104">
        <v>503.77927593782402</v>
      </c>
      <c r="G104">
        <v>476.18625293519898</v>
      </c>
      <c r="H104">
        <v>326.63227334545797</v>
      </c>
      <c r="I104">
        <v>359.63168157041503</v>
      </c>
      <c r="J104">
        <v>507.06244866551998</v>
      </c>
      <c r="K104">
        <v>483.23881206749599</v>
      </c>
      <c r="L104">
        <v>233.39085333466801</v>
      </c>
      <c r="M104">
        <v>241.57913623536501</v>
      </c>
      <c r="N104">
        <v>368.52161297966398</v>
      </c>
      <c r="O104">
        <v>358.87000255004</v>
      </c>
      <c r="P104">
        <v>327.56825243282299</v>
      </c>
      <c r="Q104">
        <v>376.23445994632402</v>
      </c>
      <c r="R104">
        <v>586.12337329523302</v>
      </c>
      <c r="S104">
        <v>531.44962805194496</v>
      </c>
      <c r="T104">
        <v>414.12428914044801</v>
      </c>
      <c r="U104">
        <v>417.23299560741998</v>
      </c>
      <c r="V104">
        <v>409.70484474658599</v>
      </c>
      <c r="W104">
        <v>417.264654592282</v>
      </c>
      <c r="X104">
        <v>411.36105487131402</v>
      </c>
      <c r="Y104">
        <v>380.79183112250399</v>
      </c>
      <c r="Z104">
        <v>471.281606870264</v>
      </c>
      <c r="AA104">
        <v>470.87989087115898</v>
      </c>
      <c r="AB104">
        <v>408.72915642392098</v>
      </c>
      <c r="AC104">
        <v>437.85998391624997</v>
      </c>
      <c r="AD104">
        <v>393.89681889795702</v>
      </c>
      <c r="AE104">
        <v>391.42196616458801</v>
      </c>
      <c r="AF104">
        <v>478.198139141186</v>
      </c>
      <c r="AG104">
        <v>497.17780038734298</v>
      </c>
      <c r="AH104">
        <v>443.84232296323103</v>
      </c>
      <c r="AI104">
        <v>407.01228307051298</v>
      </c>
      <c r="AJ104">
        <v>393.932800993824</v>
      </c>
      <c r="AK104">
        <v>366.209807420522</v>
      </c>
      <c r="AL104">
        <v>315.55318169328501</v>
      </c>
      <c r="AM104">
        <v>298.74249481834602</v>
      </c>
      <c r="AN104">
        <v>674.77801378612901</v>
      </c>
      <c r="AO104">
        <v>580.32309930448798</v>
      </c>
      <c r="AP104">
        <v>577.545014749762</v>
      </c>
      <c r="AQ104">
        <v>528.078389885511</v>
      </c>
      <c r="AR104">
        <v>406.01380010121801</v>
      </c>
      <c r="AS104">
        <v>442.32008627309801</v>
      </c>
      <c r="AT104">
        <v>641.268648750338</v>
      </c>
      <c r="AU104">
        <v>579.77921449614701</v>
      </c>
      <c r="AV104">
        <v>611.17917608569701</v>
      </c>
      <c r="AW104">
        <v>612.63006978307999</v>
      </c>
      <c r="AX104">
        <v>208.76898539596399</v>
      </c>
      <c r="AY104">
        <v>545.84841777566703</v>
      </c>
      <c r="AZ104">
        <v>586.041809184062</v>
      </c>
      <c r="BA104">
        <v>318.76484252155501</v>
      </c>
      <c r="BB104">
        <v>520.08055321251697</v>
      </c>
      <c r="BC104">
        <v>358.01697914035401</v>
      </c>
      <c r="BD104">
        <v>471.14188995239698</v>
      </c>
      <c r="BE104">
        <v>545.97024985071596</v>
      </c>
      <c r="BF104">
        <v>525.73314029880305</v>
      </c>
      <c r="BG104">
        <v>534.18648614687595</v>
      </c>
      <c r="BI104">
        <v>72.153501091933805</v>
      </c>
      <c r="BJ104">
        <f t="shared" si="2"/>
        <v>461.02023105220849</v>
      </c>
      <c r="BK104">
        <f t="shared" si="3"/>
        <v>452.09504172892798</v>
      </c>
    </row>
    <row r="105" spans="1:63" x14ac:dyDescent="0.25">
      <c r="A105" s="2">
        <v>10</v>
      </c>
      <c r="B105">
        <v>455.97092134927902</v>
      </c>
      <c r="C105">
        <v>438.795436741554</v>
      </c>
      <c r="D105">
        <v>292.46374264178201</v>
      </c>
      <c r="E105">
        <v>285.21252983745501</v>
      </c>
      <c r="F105">
        <v>503.397376334218</v>
      </c>
      <c r="G105">
        <v>491.66834313782698</v>
      </c>
      <c r="H105">
        <v>328.72807661590298</v>
      </c>
      <c r="I105">
        <v>349.13245773876599</v>
      </c>
      <c r="J105">
        <v>485.47530163413199</v>
      </c>
      <c r="K105">
        <v>479.30030951374698</v>
      </c>
      <c r="L105">
        <v>250.55699159284501</v>
      </c>
      <c r="M105">
        <v>262.21470827776398</v>
      </c>
      <c r="N105">
        <v>350.97331711713002</v>
      </c>
      <c r="O105">
        <v>350.70491896189299</v>
      </c>
      <c r="P105">
        <v>378.28362356958797</v>
      </c>
      <c r="Q105">
        <v>362.975635701138</v>
      </c>
      <c r="R105">
        <v>572.47921926606898</v>
      </c>
      <c r="S105">
        <v>525.11010432157696</v>
      </c>
      <c r="T105">
        <v>439.300094729911</v>
      </c>
      <c r="U105">
        <v>435.799728172389</v>
      </c>
      <c r="V105">
        <v>451.209455023202</v>
      </c>
      <c r="W105">
        <v>419.55337969278298</v>
      </c>
      <c r="X105">
        <v>422.10473139867702</v>
      </c>
      <c r="Y105">
        <v>417.56317725600701</v>
      </c>
      <c r="Z105">
        <v>504.02340663445699</v>
      </c>
      <c r="AA105">
        <v>504.80138777795003</v>
      </c>
      <c r="AB105">
        <v>443.71198455823702</v>
      </c>
      <c r="AC105">
        <v>446.03088893628802</v>
      </c>
      <c r="AD105">
        <v>403.16158525853899</v>
      </c>
      <c r="AE105">
        <v>411.88593428014298</v>
      </c>
      <c r="AF105">
        <v>518.30607743545102</v>
      </c>
      <c r="AG105">
        <v>509.37038967391499</v>
      </c>
      <c r="AH105">
        <v>440.88097001073999</v>
      </c>
      <c r="AI105">
        <v>416.02566391013301</v>
      </c>
      <c r="AJ105">
        <v>372.55804838487501</v>
      </c>
      <c r="AK105">
        <v>388.57676403263901</v>
      </c>
      <c r="AL105">
        <v>322.78394914586897</v>
      </c>
      <c r="AM105">
        <v>303.18717592120601</v>
      </c>
      <c r="AN105">
        <v>658.62661498908403</v>
      </c>
      <c r="AO105">
        <v>611.57118779042298</v>
      </c>
      <c r="AP105">
        <v>562.03582930080904</v>
      </c>
      <c r="AQ105">
        <v>529.39272008473904</v>
      </c>
      <c r="AR105">
        <v>471.71776408201902</v>
      </c>
      <c r="AS105">
        <v>422.57699743690102</v>
      </c>
      <c r="AT105">
        <v>640.44782809586002</v>
      </c>
      <c r="AU105">
        <v>629.87265986000602</v>
      </c>
      <c r="AV105">
        <v>604.95246406661295</v>
      </c>
      <c r="AW105">
        <v>610.23606845670804</v>
      </c>
      <c r="AX105">
        <v>218.633382590629</v>
      </c>
      <c r="AY105">
        <v>579.59862679381104</v>
      </c>
      <c r="AZ105">
        <v>599.79061889648403</v>
      </c>
      <c r="BA105">
        <v>320.02785791644601</v>
      </c>
      <c r="BB105">
        <v>570.10264677359601</v>
      </c>
      <c r="BC105">
        <v>354.32908126991498</v>
      </c>
      <c r="BD105">
        <v>525.75642614183505</v>
      </c>
      <c r="BE105">
        <v>509.02949052451999</v>
      </c>
      <c r="BF105">
        <v>498.82596632611097</v>
      </c>
      <c r="BG105">
        <v>517.70335910486597</v>
      </c>
      <c r="BI105">
        <v>69.982542828815696</v>
      </c>
      <c r="BJ105">
        <f t="shared" si="2"/>
        <v>479.59352372309547</v>
      </c>
      <c r="BK105">
        <f t="shared" si="3"/>
        <v>462.698026792024</v>
      </c>
    </row>
    <row r="106" spans="1:63" x14ac:dyDescent="0.25">
      <c r="A106" s="2">
        <v>12</v>
      </c>
      <c r="B106">
        <v>497.48290409992597</v>
      </c>
      <c r="C106">
        <v>423.19801610789801</v>
      </c>
      <c r="D106">
        <v>321.59256720580402</v>
      </c>
      <c r="E106">
        <v>293.59114295307199</v>
      </c>
      <c r="F106">
        <v>521.43580741825303</v>
      </c>
      <c r="G106">
        <v>515.44223903753198</v>
      </c>
      <c r="H106">
        <v>350.44476991552301</v>
      </c>
      <c r="I106">
        <v>360.808236386391</v>
      </c>
      <c r="J106">
        <v>484.69172047419403</v>
      </c>
      <c r="K106">
        <v>486.98407288159899</v>
      </c>
      <c r="L106">
        <v>265.18500461839602</v>
      </c>
      <c r="M106">
        <v>274.65386778415598</v>
      </c>
      <c r="N106">
        <v>363.24298081341902</v>
      </c>
      <c r="O106">
        <v>397.99588913214001</v>
      </c>
      <c r="P106">
        <v>366.91301738978302</v>
      </c>
      <c r="Q106">
        <v>394.32143169218</v>
      </c>
      <c r="R106">
        <v>564.73391453812701</v>
      </c>
      <c r="S106">
        <v>561.47646754946402</v>
      </c>
      <c r="T106">
        <v>426.583335226565</v>
      </c>
      <c r="U106">
        <v>433.32908467912</v>
      </c>
      <c r="V106">
        <v>476.57814986810098</v>
      </c>
      <c r="W106">
        <v>439.42535340028002</v>
      </c>
      <c r="X106">
        <v>445.26021732061002</v>
      </c>
      <c r="Y106">
        <v>426.60645585951602</v>
      </c>
      <c r="Z106">
        <v>519.43923169993502</v>
      </c>
      <c r="AA106">
        <v>523.54748727159699</v>
      </c>
      <c r="AB106">
        <v>447.75326575243599</v>
      </c>
      <c r="AC106">
        <v>451.138372896958</v>
      </c>
      <c r="AD106">
        <v>429.45886945052803</v>
      </c>
      <c r="AE106">
        <v>428.97686940492503</v>
      </c>
      <c r="AF106">
        <v>529.88981812823602</v>
      </c>
      <c r="AG106">
        <v>537.60010418828699</v>
      </c>
      <c r="AH106">
        <v>426.65600464084702</v>
      </c>
      <c r="AI106">
        <v>418.60335926116801</v>
      </c>
      <c r="AJ106">
        <v>417.43755930509099</v>
      </c>
      <c r="AK106">
        <v>416.89991340072203</v>
      </c>
      <c r="AL106">
        <v>356.60220857485803</v>
      </c>
      <c r="AM106">
        <v>303.98464410243798</v>
      </c>
      <c r="AN106">
        <v>707.17552256898398</v>
      </c>
      <c r="AO106">
        <v>635.62719067035698</v>
      </c>
      <c r="AP106">
        <v>576.66168481918601</v>
      </c>
      <c r="AQ106">
        <v>574.98573630528801</v>
      </c>
      <c r="AR106">
        <v>447.96792479046701</v>
      </c>
      <c r="AS106">
        <v>410.21588344514902</v>
      </c>
      <c r="AT106">
        <v>633.42287147347395</v>
      </c>
      <c r="AU106">
        <v>649.99456980635398</v>
      </c>
      <c r="AV106">
        <v>631.85842052421594</v>
      </c>
      <c r="AW106">
        <v>631.39150030665405</v>
      </c>
      <c r="AX106">
        <v>207.07149155898401</v>
      </c>
      <c r="AY106">
        <v>646.18761088120698</v>
      </c>
      <c r="AZ106">
        <v>686.06684576026203</v>
      </c>
      <c r="BA106">
        <v>335.905428484254</v>
      </c>
      <c r="BB106">
        <v>563.53165814573299</v>
      </c>
      <c r="BC106">
        <v>363.24162615742102</v>
      </c>
      <c r="BD106">
        <v>544.77852066134199</v>
      </c>
      <c r="BE106">
        <v>544.01643305530195</v>
      </c>
      <c r="BF106">
        <v>529.545868151798</v>
      </c>
      <c r="BG106">
        <v>535.82248307773102</v>
      </c>
      <c r="BI106">
        <v>64.498792694836098</v>
      </c>
      <c r="BJ106">
        <f t="shared" si="2"/>
        <v>478.27291138454154</v>
      </c>
      <c r="BK106">
        <f t="shared" si="3"/>
        <v>478.10173172472753</v>
      </c>
    </row>
    <row r="107" spans="1:63" x14ac:dyDescent="0.25">
      <c r="A107" s="2">
        <v>14</v>
      </c>
      <c r="B107">
        <v>500.28115202389199</v>
      </c>
      <c r="C107">
        <v>465.89631535908899</v>
      </c>
      <c r="D107">
        <v>322.59526302459</v>
      </c>
      <c r="E107">
        <v>325.76277837102799</v>
      </c>
      <c r="F107">
        <v>564.50093081373802</v>
      </c>
      <c r="G107">
        <v>504.81518611304102</v>
      </c>
      <c r="H107">
        <v>382.84532119054802</v>
      </c>
      <c r="I107">
        <v>353.83459910251901</v>
      </c>
      <c r="J107">
        <v>500.87535256892698</v>
      </c>
      <c r="K107">
        <v>487.38530162247201</v>
      </c>
      <c r="L107">
        <v>281.82428614889</v>
      </c>
      <c r="M107">
        <v>284.59826557440698</v>
      </c>
      <c r="N107">
        <v>371.388585240981</v>
      </c>
      <c r="O107">
        <v>376.491325860838</v>
      </c>
      <c r="P107">
        <v>420.00823267825598</v>
      </c>
      <c r="Q107">
        <v>390.01220670229998</v>
      </c>
      <c r="R107">
        <v>550.06227169191902</v>
      </c>
      <c r="S107">
        <v>528.92870097896696</v>
      </c>
      <c r="T107">
        <v>436.27720441744901</v>
      </c>
      <c r="U107">
        <v>452.91317334338203</v>
      </c>
      <c r="V107">
        <v>471.79383227642001</v>
      </c>
      <c r="W107">
        <v>468.03801912241499</v>
      </c>
      <c r="X107">
        <v>433.16009355123998</v>
      </c>
      <c r="Y107">
        <v>392.62341880542999</v>
      </c>
      <c r="Z107">
        <v>491.847112854427</v>
      </c>
      <c r="AA107">
        <v>508.50974071392199</v>
      </c>
      <c r="AB107">
        <v>459.15813919329901</v>
      </c>
      <c r="AC107">
        <v>455.73907068420601</v>
      </c>
      <c r="AD107">
        <v>424.509562261121</v>
      </c>
      <c r="AE107">
        <v>404.48100094130803</v>
      </c>
      <c r="AF107">
        <v>533.83094794057001</v>
      </c>
      <c r="AG107">
        <v>542.22963224905197</v>
      </c>
      <c r="AH107">
        <v>456.74826853815</v>
      </c>
      <c r="AI107">
        <v>469.96988633685902</v>
      </c>
      <c r="AJ107">
        <v>416.87866396084797</v>
      </c>
      <c r="AK107">
        <v>430.89746470685799</v>
      </c>
      <c r="AL107">
        <v>386.81350028246601</v>
      </c>
      <c r="AM107">
        <v>322.38268277607199</v>
      </c>
      <c r="AN107">
        <v>668.37996720998296</v>
      </c>
      <c r="AO107">
        <v>653.73364868164003</v>
      </c>
      <c r="AP107">
        <v>621.29942591267604</v>
      </c>
      <c r="AQ107">
        <v>617.70487563222105</v>
      </c>
      <c r="AR107">
        <v>458.36281573999003</v>
      </c>
      <c r="AS107">
        <v>420.52366302773601</v>
      </c>
      <c r="AT107">
        <v>655.49081585093199</v>
      </c>
      <c r="AU107">
        <v>670.65534846608205</v>
      </c>
      <c r="AV107">
        <v>644.41012492008997</v>
      </c>
      <c r="AW107">
        <v>636.313132870039</v>
      </c>
      <c r="AX107">
        <v>226.39696461798201</v>
      </c>
      <c r="AY107">
        <v>602.24885269255901</v>
      </c>
      <c r="AZ107">
        <v>669.25174569525598</v>
      </c>
      <c r="BA107">
        <v>352.114808278429</v>
      </c>
      <c r="BB107">
        <v>572.80081476615305</v>
      </c>
      <c r="BC107">
        <v>370.14864052962002</v>
      </c>
      <c r="BD107">
        <v>546.50951009237804</v>
      </c>
      <c r="BE107">
        <v>618.52521515665296</v>
      </c>
      <c r="BF107">
        <v>482.04351576801002</v>
      </c>
      <c r="BG107">
        <v>574.93485695131096</v>
      </c>
      <c r="BI107">
        <v>73.257229595649505</v>
      </c>
      <c r="BJ107">
        <f t="shared" si="2"/>
        <v>495.28960823936001</v>
      </c>
      <c r="BK107">
        <f t="shared" si="3"/>
        <v>506.09975929295547</v>
      </c>
    </row>
    <row r="108" spans="1:63" x14ac:dyDescent="0.25">
      <c r="A108" s="2">
        <v>16</v>
      </c>
      <c r="B108">
        <v>542.77658701106805</v>
      </c>
      <c r="C108">
        <v>407.99277894790799</v>
      </c>
      <c r="D108">
        <v>318.47162815722697</v>
      </c>
      <c r="E108">
        <v>313.19362455936601</v>
      </c>
      <c r="F108">
        <v>574.09219066050002</v>
      </c>
      <c r="G108">
        <v>528.22153823742894</v>
      </c>
      <c r="H108">
        <v>360.89438961983899</v>
      </c>
      <c r="I108">
        <v>400.59673262180303</v>
      </c>
      <c r="J108">
        <v>481.807403418734</v>
      </c>
      <c r="K108">
        <v>508.03001092447698</v>
      </c>
      <c r="L108">
        <v>265.45389686859397</v>
      </c>
      <c r="M108">
        <v>293.20161335856102</v>
      </c>
      <c r="N108">
        <v>401.365930427102</v>
      </c>
      <c r="O108">
        <v>430.22986668892702</v>
      </c>
      <c r="P108">
        <v>385.941400712313</v>
      </c>
      <c r="Q108">
        <v>389.635921353046</v>
      </c>
      <c r="R108">
        <v>530.16811722856198</v>
      </c>
      <c r="S108">
        <v>569.23583364315402</v>
      </c>
      <c r="T108">
        <v>440.55490042428198</v>
      </c>
      <c r="U108">
        <v>485.42654106549099</v>
      </c>
      <c r="V108">
        <v>501.41248765987802</v>
      </c>
      <c r="W108">
        <v>503.62547754001002</v>
      </c>
      <c r="X108">
        <v>443.83683692311598</v>
      </c>
      <c r="Y108">
        <v>453.90833889485799</v>
      </c>
      <c r="Z108">
        <v>537.40545609713899</v>
      </c>
      <c r="AA108">
        <v>549.11994108741396</v>
      </c>
      <c r="AB108">
        <v>444.423138155049</v>
      </c>
      <c r="AC108">
        <v>474.87057890961898</v>
      </c>
      <c r="AD108">
        <v>447.666539825683</v>
      </c>
      <c r="AE108">
        <v>438.26604043829701</v>
      </c>
      <c r="AF108">
        <v>563.34403198442203</v>
      </c>
      <c r="AG108">
        <v>534.06930639535005</v>
      </c>
      <c r="AH108">
        <v>502.737509215111</v>
      </c>
      <c r="AI108">
        <v>437.39660662248201</v>
      </c>
      <c r="AJ108">
        <v>452.29840239926602</v>
      </c>
      <c r="AK108">
        <v>426.85197197904802</v>
      </c>
      <c r="AL108">
        <v>362.91942751663998</v>
      </c>
      <c r="AM108">
        <v>306.00756654471502</v>
      </c>
      <c r="AN108">
        <v>697.03906471266805</v>
      </c>
      <c r="AO108">
        <v>651.09187533844101</v>
      </c>
      <c r="AP108">
        <v>581.06337925940704</v>
      </c>
      <c r="AQ108">
        <v>576.30384999611601</v>
      </c>
      <c r="AR108">
        <v>457.35915310670799</v>
      </c>
      <c r="AS108">
        <v>386.56999577855902</v>
      </c>
      <c r="AT108">
        <v>614.84232297766403</v>
      </c>
      <c r="AU108">
        <v>663.96781757633801</v>
      </c>
      <c r="AV108">
        <v>636.91332530442503</v>
      </c>
      <c r="AW108">
        <v>659.48645883299696</v>
      </c>
      <c r="AX108">
        <v>218.00556645670599</v>
      </c>
      <c r="AY108">
        <v>569.69161205682997</v>
      </c>
      <c r="AZ108">
        <v>667.79447675301299</v>
      </c>
      <c r="BA108">
        <v>325.18606616490302</v>
      </c>
      <c r="BB108">
        <v>636.59507890078203</v>
      </c>
      <c r="BC108">
        <v>357.71216534985001</v>
      </c>
      <c r="BD108">
        <v>562.92072488319195</v>
      </c>
      <c r="BE108">
        <v>619.42044852934998</v>
      </c>
      <c r="BF108">
        <v>529.866272347517</v>
      </c>
      <c r="BG108">
        <v>580.55768317042202</v>
      </c>
      <c r="BI108">
        <v>72.648061333632995</v>
      </c>
      <c r="BJ108">
        <f t="shared" si="2"/>
        <v>533.04077059976657</v>
      </c>
      <c r="BK108">
        <f t="shared" si="3"/>
        <v>485.732956508916</v>
      </c>
    </row>
    <row r="109" spans="1:63" x14ac:dyDescent="0.25">
      <c r="A109" s="2">
        <v>18</v>
      </c>
      <c r="B109">
        <v>452.31126557183001</v>
      </c>
      <c r="C109">
        <v>434.57383519656003</v>
      </c>
      <c r="D109">
        <v>323.70817003992499</v>
      </c>
      <c r="E109">
        <v>306.65075893689101</v>
      </c>
      <c r="F109">
        <v>563.90659380705495</v>
      </c>
      <c r="G109">
        <v>550.69274325817605</v>
      </c>
      <c r="H109">
        <v>346.80864830158202</v>
      </c>
      <c r="I109">
        <v>400.81962888155402</v>
      </c>
      <c r="J109">
        <v>536.42238255076199</v>
      </c>
      <c r="K109">
        <v>515.34653093012003</v>
      </c>
      <c r="L109">
        <v>269.49443837455601</v>
      </c>
      <c r="M109">
        <v>278.37339906700299</v>
      </c>
      <c r="N109">
        <v>400.71563674029102</v>
      </c>
      <c r="O109">
        <v>413.91779550735498</v>
      </c>
      <c r="P109">
        <v>404.42748539015503</v>
      </c>
      <c r="Q109">
        <v>421.23357566174298</v>
      </c>
      <c r="R109">
        <v>531.28269925931602</v>
      </c>
      <c r="S109">
        <v>550.36349222683305</v>
      </c>
      <c r="T109">
        <v>450.21988445220001</v>
      </c>
      <c r="U109">
        <v>480.37841645311602</v>
      </c>
      <c r="V109">
        <v>505.02845118701299</v>
      </c>
      <c r="W109">
        <v>471.44249820157899</v>
      </c>
      <c r="X109">
        <v>498.041821968139</v>
      </c>
      <c r="Y109">
        <v>440.24725269622297</v>
      </c>
      <c r="Z109">
        <v>541.25125971321199</v>
      </c>
      <c r="AA109">
        <v>535.91057551972096</v>
      </c>
      <c r="AB109">
        <v>469.32942911627799</v>
      </c>
      <c r="AC109">
        <v>475.220436701187</v>
      </c>
      <c r="AD109">
        <v>466.58267921706198</v>
      </c>
      <c r="AE109">
        <v>463.60917246390699</v>
      </c>
      <c r="AF109">
        <v>565.07655941031896</v>
      </c>
      <c r="AG109">
        <v>559.08915002012805</v>
      </c>
      <c r="AH109">
        <v>487.09653119037898</v>
      </c>
      <c r="AI109">
        <v>434.73084456135098</v>
      </c>
      <c r="AJ109">
        <v>442.88729227904099</v>
      </c>
      <c r="AK109">
        <v>423.12260132617098</v>
      </c>
      <c r="AL109">
        <v>364.00090173219098</v>
      </c>
      <c r="AM109">
        <v>304.63682702964599</v>
      </c>
      <c r="AN109">
        <v>654.05521813803898</v>
      </c>
      <c r="AO109">
        <v>665.19919907990197</v>
      </c>
      <c r="AP109">
        <v>545.16796594877997</v>
      </c>
      <c r="AQ109">
        <v>556.28036395810398</v>
      </c>
      <c r="AR109">
        <v>442.37229982115298</v>
      </c>
      <c r="AS109">
        <v>427.87283287402602</v>
      </c>
      <c r="AT109">
        <v>676.532793279776</v>
      </c>
      <c r="AU109">
        <v>661.57482977146003</v>
      </c>
      <c r="AV109">
        <v>636.80078906241897</v>
      </c>
      <c r="AW109">
        <v>636.19370100718697</v>
      </c>
      <c r="AX109">
        <v>241.10839256538901</v>
      </c>
      <c r="AY109">
        <v>602.05446355631602</v>
      </c>
      <c r="AZ109">
        <v>688.40266788320696</v>
      </c>
      <c r="BA109">
        <v>329.22558625306601</v>
      </c>
      <c r="BB109">
        <v>591.806192354931</v>
      </c>
      <c r="BC109">
        <v>374.142524236133</v>
      </c>
      <c r="BD109">
        <v>594.44318310654705</v>
      </c>
      <c r="BE109">
        <v>600.87454849595395</v>
      </c>
      <c r="BF109">
        <v>554.80767193653605</v>
      </c>
      <c r="BG109">
        <v>581.38037652397202</v>
      </c>
      <c r="BI109">
        <v>65.637075796359895</v>
      </c>
      <c r="BJ109">
        <f t="shared" si="2"/>
        <v>526.08654530034892</v>
      </c>
      <c r="BK109">
        <f t="shared" si="3"/>
        <v>496.90999729073951</v>
      </c>
    </row>
    <row r="110" spans="1:63" x14ac:dyDescent="0.25">
      <c r="A110" s="2">
        <v>20</v>
      </c>
      <c r="B110">
        <v>553.82438504982599</v>
      </c>
      <c r="C110">
        <v>465.04752483106603</v>
      </c>
      <c r="D110">
        <v>309.05336768928402</v>
      </c>
      <c r="E110">
        <v>315.61182141922302</v>
      </c>
      <c r="F110">
        <v>578.1263531244</v>
      </c>
      <c r="G110">
        <v>561.89459742161102</v>
      </c>
      <c r="H110">
        <v>356.75091962332198</v>
      </c>
      <c r="I110">
        <v>412.77052758943199</v>
      </c>
      <c r="J110">
        <v>516.82489479276501</v>
      </c>
      <c r="K110">
        <v>526.98269224584101</v>
      </c>
      <c r="L110">
        <v>272.475856752526</v>
      </c>
      <c r="M110">
        <v>290.44182493198298</v>
      </c>
      <c r="N110">
        <v>363.01131387149502</v>
      </c>
      <c r="O110">
        <v>378.26627233715101</v>
      </c>
      <c r="P110">
        <v>403.66500118060202</v>
      </c>
      <c r="Q110">
        <v>390.970990647137</v>
      </c>
      <c r="R110">
        <v>621.23481089894301</v>
      </c>
      <c r="S110">
        <v>592.93589545495001</v>
      </c>
      <c r="T110">
        <v>457.40899196595399</v>
      </c>
      <c r="U110">
        <v>473.423233947786</v>
      </c>
      <c r="V110">
        <v>490.96112970816301</v>
      </c>
      <c r="W110">
        <v>449.23791382354102</v>
      </c>
      <c r="X110">
        <v>418.607923805979</v>
      </c>
      <c r="Y110">
        <v>453.95594804619901</v>
      </c>
      <c r="Z110">
        <v>537.32497716047703</v>
      </c>
      <c r="AA110">
        <v>546.83140066127305</v>
      </c>
      <c r="AB110">
        <v>474.34072531170699</v>
      </c>
      <c r="AC110">
        <v>470.90398436317798</v>
      </c>
      <c r="AD110">
        <v>433.97714844011301</v>
      </c>
      <c r="AE110">
        <v>449.05119791985697</v>
      </c>
      <c r="AF110">
        <v>581.48439997498895</v>
      </c>
      <c r="AG110">
        <v>557.81586887634205</v>
      </c>
      <c r="AH110">
        <v>442.058433872705</v>
      </c>
      <c r="AI110">
        <v>428.03246888712903</v>
      </c>
      <c r="AJ110">
        <v>411.16811501087301</v>
      </c>
      <c r="AK110">
        <v>411.67912055326099</v>
      </c>
      <c r="AL110">
        <v>378.78592974423401</v>
      </c>
      <c r="AM110">
        <v>333.55158246125302</v>
      </c>
      <c r="AN110">
        <v>638.18123151128998</v>
      </c>
      <c r="AO110">
        <v>670.53070641106297</v>
      </c>
      <c r="AP110">
        <v>567.020643491378</v>
      </c>
      <c r="AQ110">
        <v>583.31698071876701</v>
      </c>
      <c r="AR110">
        <v>453.52621194265203</v>
      </c>
      <c r="AS110">
        <v>393.96643775018703</v>
      </c>
      <c r="AT110">
        <v>641.17469282745901</v>
      </c>
      <c r="AU110">
        <v>667.75732559576204</v>
      </c>
      <c r="AV110">
        <v>666.07373178586295</v>
      </c>
      <c r="AW110">
        <v>641.980748906744</v>
      </c>
      <c r="AX110">
        <v>182.83963696469999</v>
      </c>
      <c r="AY110">
        <v>607.53868697827204</v>
      </c>
      <c r="AZ110">
        <v>685.37692200543597</v>
      </c>
      <c r="BA110">
        <v>308.61761028863901</v>
      </c>
      <c r="BB110">
        <v>552.59663470886699</v>
      </c>
      <c r="BC110">
        <v>347.36244758451602</v>
      </c>
      <c r="BD110">
        <v>608.94474224893997</v>
      </c>
      <c r="BE110">
        <v>611.54430071134504</v>
      </c>
      <c r="BF110">
        <v>597.78048481559199</v>
      </c>
      <c r="BG110">
        <v>594.79811759796701</v>
      </c>
      <c r="BI110">
        <v>64.014534554830405</v>
      </c>
      <c r="BJ110">
        <f t="shared" si="2"/>
        <v>511.77141692384697</v>
      </c>
      <c r="BK110">
        <f t="shared" si="3"/>
        <v>492.92416888173557</v>
      </c>
    </row>
    <row r="111" spans="1:63" x14ac:dyDescent="0.25">
      <c r="A111" s="2">
        <v>22</v>
      </c>
      <c r="B111">
        <v>547.12956962716498</v>
      </c>
      <c r="C111">
        <v>410.397654618302</v>
      </c>
      <c r="D111">
        <v>334.047769050586</v>
      </c>
      <c r="E111">
        <v>314.02459416555803</v>
      </c>
      <c r="F111">
        <v>577.46236331639295</v>
      </c>
      <c r="G111">
        <v>530.57904943904498</v>
      </c>
      <c r="H111">
        <v>366.26940301408303</v>
      </c>
      <c r="I111">
        <v>389.91880684591098</v>
      </c>
      <c r="J111">
        <v>516.35167271855596</v>
      </c>
      <c r="K111">
        <v>556.61762949883303</v>
      </c>
      <c r="L111">
        <v>274.525710026007</v>
      </c>
      <c r="M111">
        <v>297.25721207356003</v>
      </c>
      <c r="N111">
        <v>371.86124655330798</v>
      </c>
      <c r="O111">
        <v>424.235895018387</v>
      </c>
      <c r="P111">
        <v>377.90739615038501</v>
      </c>
      <c r="Q111">
        <v>408.908337134698</v>
      </c>
      <c r="R111">
        <v>580.75150430880899</v>
      </c>
      <c r="S111">
        <v>599.10073440731799</v>
      </c>
      <c r="T111">
        <v>459.75701947623497</v>
      </c>
      <c r="U111">
        <v>510.83981733373901</v>
      </c>
      <c r="V111">
        <v>472.25420965946398</v>
      </c>
      <c r="W111">
        <v>488.97293692517098</v>
      </c>
      <c r="X111">
        <v>485.82484294219699</v>
      </c>
      <c r="Y111">
        <v>448.09279875306299</v>
      </c>
      <c r="Z111">
        <v>534.56878589797998</v>
      </c>
      <c r="AA111">
        <v>521.50376098566903</v>
      </c>
      <c r="AB111">
        <v>469.217001983231</v>
      </c>
      <c r="AC111">
        <v>475.66480088844298</v>
      </c>
      <c r="AD111">
        <v>448.67980139637598</v>
      </c>
      <c r="AE111">
        <v>435.394876781243</v>
      </c>
      <c r="AF111">
        <v>545.382386883344</v>
      </c>
      <c r="AG111">
        <v>564.60728996703006</v>
      </c>
      <c r="AH111">
        <v>459.45426300647199</v>
      </c>
      <c r="AI111">
        <v>448.87005036109002</v>
      </c>
      <c r="AJ111">
        <v>413.606361300863</v>
      </c>
      <c r="AK111">
        <v>466.63809316540602</v>
      </c>
      <c r="AL111">
        <v>353.47442794064199</v>
      </c>
      <c r="AM111">
        <v>302.95751560756099</v>
      </c>
      <c r="AN111">
        <v>623.51429578992997</v>
      </c>
      <c r="AO111">
        <v>672.41642820530001</v>
      </c>
      <c r="AP111">
        <v>556.09932487092499</v>
      </c>
      <c r="AQ111">
        <v>556.46749516219199</v>
      </c>
      <c r="AR111">
        <v>453.16599556684901</v>
      </c>
      <c r="AS111">
        <v>407.23112483068797</v>
      </c>
      <c r="AT111">
        <v>637.55723108446102</v>
      </c>
      <c r="AU111">
        <v>620.18999844062603</v>
      </c>
      <c r="AV111">
        <v>598.66657709962999</v>
      </c>
      <c r="AW111">
        <v>648.01948872032597</v>
      </c>
      <c r="AX111">
        <v>188.89174864800501</v>
      </c>
      <c r="AY111">
        <v>552.68908404609601</v>
      </c>
      <c r="AZ111">
        <v>652.29302264296098</v>
      </c>
      <c r="BA111">
        <v>287.35370426886902</v>
      </c>
      <c r="BB111">
        <v>562.42867667453095</v>
      </c>
      <c r="BC111">
        <v>340.46375931951098</v>
      </c>
      <c r="BD111">
        <v>566.75133954330295</v>
      </c>
      <c r="BE111">
        <v>615.76016415618801</v>
      </c>
      <c r="BF111">
        <v>528.62262348276602</v>
      </c>
      <c r="BG111">
        <v>582.93929074790594</v>
      </c>
      <c r="BI111">
        <v>62.418250107183603</v>
      </c>
      <c r="BJ111">
        <f t="shared" si="2"/>
        <v>502.41832494490802</v>
      </c>
      <c r="BK111">
        <f t="shared" si="3"/>
        <v>506.73867016406007</v>
      </c>
    </row>
    <row r="112" spans="1:63" x14ac:dyDescent="0.25">
      <c r="A112" s="2">
        <v>24</v>
      </c>
      <c r="B112">
        <v>524.02692883940495</v>
      </c>
      <c r="C112">
        <v>446.009861266776</v>
      </c>
      <c r="D112">
        <v>332.17727631076798</v>
      </c>
      <c r="E112">
        <v>314.49922585708703</v>
      </c>
      <c r="F112">
        <v>577.91234426889196</v>
      </c>
      <c r="G112">
        <v>557.71347605319102</v>
      </c>
      <c r="H112">
        <v>364.36923412882697</v>
      </c>
      <c r="I112">
        <v>396.62701708432002</v>
      </c>
      <c r="J112">
        <v>514.87330558051701</v>
      </c>
      <c r="K112">
        <v>518.74018976535694</v>
      </c>
      <c r="L112">
        <v>276.81227473529799</v>
      </c>
      <c r="M112">
        <v>291.179851096709</v>
      </c>
      <c r="N112">
        <v>377.21616954130201</v>
      </c>
      <c r="O112">
        <v>399.76069458865402</v>
      </c>
      <c r="P112">
        <v>423.48113651611601</v>
      </c>
      <c r="Q112">
        <v>407.05165078167602</v>
      </c>
      <c r="R112">
        <v>577.56797024486502</v>
      </c>
      <c r="S112">
        <v>563.04584872312796</v>
      </c>
      <c r="T112">
        <v>455.80004543529202</v>
      </c>
      <c r="U112">
        <v>451.01343258863102</v>
      </c>
      <c r="V112">
        <v>462.98666593246298</v>
      </c>
      <c r="W112">
        <v>463.03268773018198</v>
      </c>
      <c r="X112">
        <v>440.48132264901699</v>
      </c>
      <c r="Y112">
        <v>433.81502233706902</v>
      </c>
      <c r="Z112">
        <v>530.79061104009702</v>
      </c>
      <c r="AA112">
        <v>529.895985676191</v>
      </c>
      <c r="AB112">
        <v>450.88810845257001</v>
      </c>
      <c r="AC112">
        <v>473.05334392258197</v>
      </c>
      <c r="AD112">
        <v>458.33397886133201</v>
      </c>
      <c r="AE112">
        <v>450.365726031365</v>
      </c>
      <c r="AF112">
        <v>577.86205244969403</v>
      </c>
      <c r="AG112">
        <v>537.15268964784298</v>
      </c>
      <c r="AH112">
        <v>491.55576881231798</v>
      </c>
      <c r="AI112">
        <v>428.02356176279397</v>
      </c>
      <c r="AJ112">
        <v>413.67421292241102</v>
      </c>
      <c r="AK112">
        <v>426.60729756706598</v>
      </c>
      <c r="AL112">
        <v>359.58872594656498</v>
      </c>
      <c r="AM112">
        <v>341.135007686405</v>
      </c>
      <c r="AN112">
        <v>636.36830193758396</v>
      </c>
      <c r="AO112">
        <v>633.32647595156902</v>
      </c>
      <c r="AP112">
        <v>542.78590938056095</v>
      </c>
      <c r="AQ112">
        <v>630.83572227761601</v>
      </c>
      <c r="AR112">
        <v>439.14272695198702</v>
      </c>
      <c r="AS112">
        <v>437.83531019842599</v>
      </c>
      <c r="AT112">
        <v>644.31980561001001</v>
      </c>
      <c r="AU112">
        <v>610.13135524842801</v>
      </c>
      <c r="AV112">
        <v>616.69391625979199</v>
      </c>
      <c r="AW112">
        <v>614.02459328269094</v>
      </c>
      <c r="AX112">
        <v>181.82015310916</v>
      </c>
      <c r="AY112">
        <v>547.98402028112196</v>
      </c>
      <c r="AZ112">
        <v>636.64276727072399</v>
      </c>
      <c r="BA112">
        <v>290.851071217087</v>
      </c>
      <c r="BB112">
        <v>605.90553074922605</v>
      </c>
      <c r="BC112">
        <v>325.66653583433703</v>
      </c>
      <c r="BD112">
        <v>608.42041268537696</v>
      </c>
      <c r="BE112">
        <v>617.90282553001805</v>
      </c>
      <c r="BF112">
        <v>571.81962998642905</v>
      </c>
      <c r="BG112">
        <v>597.60618982515496</v>
      </c>
      <c r="BI112">
        <v>65.792189063095407</v>
      </c>
      <c r="BJ112">
        <f t="shared" si="2"/>
        <v>534.70891063100601</v>
      </c>
      <c r="BK112">
        <f t="shared" si="3"/>
        <v>482.58812570531848</v>
      </c>
    </row>
    <row r="113" spans="1:63" x14ac:dyDescent="0.25">
      <c r="A113" s="2">
        <v>27.5</v>
      </c>
      <c r="B113">
        <v>492.69237324298399</v>
      </c>
      <c r="C113">
        <v>428.85859173944499</v>
      </c>
      <c r="D113">
        <v>310.47770796233903</v>
      </c>
      <c r="E113">
        <v>326.887808871505</v>
      </c>
      <c r="F113">
        <v>562.80976928288396</v>
      </c>
      <c r="G113">
        <v>509.89571549923102</v>
      </c>
      <c r="H113">
        <v>346.51219889009298</v>
      </c>
      <c r="I113">
        <v>396.38714624117699</v>
      </c>
      <c r="J113">
        <v>520.71268749367096</v>
      </c>
      <c r="K113">
        <v>508.964884789184</v>
      </c>
      <c r="L113">
        <v>261.74410358761003</v>
      </c>
      <c r="M113">
        <v>295.20385396796001</v>
      </c>
      <c r="N113">
        <v>384.02689618278902</v>
      </c>
      <c r="O113">
        <v>373.72094980280002</v>
      </c>
      <c r="P113">
        <v>401.29073637132097</v>
      </c>
      <c r="Q113">
        <v>392.55181869813299</v>
      </c>
      <c r="R113">
        <v>569.45067458424103</v>
      </c>
      <c r="S113">
        <v>567.88491652181904</v>
      </c>
      <c r="T113">
        <v>460.34410285786799</v>
      </c>
      <c r="U113">
        <v>469.00046315295299</v>
      </c>
      <c r="V113">
        <v>458.83578861179001</v>
      </c>
      <c r="W113">
        <v>463.516756090814</v>
      </c>
      <c r="X113">
        <v>438.81149983342101</v>
      </c>
      <c r="Y113">
        <v>439.05094851792097</v>
      </c>
      <c r="Z113">
        <v>512.51040234574998</v>
      </c>
      <c r="AA113">
        <v>519.35984306054297</v>
      </c>
      <c r="AB113">
        <v>458.667828703559</v>
      </c>
      <c r="AC113">
        <v>470.07785075146802</v>
      </c>
      <c r="AD113">
        <v>438.940970747199</v>
      </c>
      <c r="AE113">
        <v>426.14241400655999</v>
      </c>
      <c r="AF113">
        <v>561.87489902903098</v>
      </c>
      <c r="AG113">
        <v>540.823734307937</v>
      </c>
      <c r="AH113">
        <v>466.78547259923999</v>
      </c>
      <c r="AI113">
        <v>451.95940902997802</v>
      </c>
      <c r="AJ113">
        <v>414.39058835683198</v>
      </c>
      <c r="AK113">
        <v>411.723833905427</v>
      </c>
      <c r="AL113">
        <v>344.03856612348102</v>
      </c>
      <c r="AM113">
        <v>309.28680975498298</v>
      </c>
      <c r="AN113">
        <v>629.28522087714896</v>
      </c>
      <c r="AO113">
        <v>659.46692747866302</v>
      </c>
      <c r="AP113">
        <v>527.53737818114996</v>
      </c>
      <c r="AQ113">
        <v>549.835448019247</v>
      </c>
      <c r="AR113">
        <v>405.60768059146397</v>
      </c>
      <c r="AS113">
        <v>390.62788547008</v>
      </c>
      <c r="AT113">
        <v>620.24061317420205</v>
      </c>
      <c r="AU113">
        <v>655.78061638808799</v>
      </c>
      <c r="AV113">
        <v>605.04367871743602</v>
      </c>
      <c r="AW113">
        <v>610.64865774415102</v>
      </c>
      <c r="AX113">
        <v>181.60889083357699</v>
      </c>
      <c r="AY113">
        <v>496.58089258684998</v>
      </c>
      <c r="AZ113">
        <v>608.96705723860998</v>
      </c>
      <c r="BA113">
        <v>287.826823304296</v>
      </c>
      <c r="BB113">
        <v>589.68724611683297</v>
      </c>
      <c r="BC113">
        <v>322.40821872213598</v>
      </c>
      <c r="BD113">
        <v>534.90502435438395</v>
      </c>
      <c r="BE113">
        <v>608.08875673559805</v>
      </c>
      <c r="BF113">
        <v>518.21389691872196</v>
      </c>
      <c r="BG113">
        <v>569.43368080413904</v>
      </c>
      <c r="BI113">
        <v>67.067738509759593</v>
      </c>
      <c r="BJ113">
        <f t="shared" si="2"/>
        <v>514.33018581413546</v>
      </c>
      <c r="BK113">
        <f t="shared" si="3"/>
        <v>496.39157166895751</v>
      </c>
    </row>
    <row r="114" spans="1:63" x14ac:dyDescent="0.25">
      <c r="A114" s="2">
        <v>32.5</v>
      </c>
      <c r="B114">
        <v>473.30543702902202</v>
      </c>
      <c r="C114">
        <v>455.096258777461</v>
      </c>
      <c r="D114">
        <v>326.98948225567699</v>
      </c>
      <c r="E114">
        <v>312.08789207856699</v>
      </c>
      <c r="F114">
        <v>537.56641040046702</v>
      </c>
      <c r="G114">
        <v>508.346146575501</v>
      </c>
      <c r="H114">
        <v>374.20781493839502</v>
      </c>
      <c r="I114">
        <v>376.87394114555502</v>
      </c>
      <c r="J114">
        <v>475.00945715320898</v>
      </c>
      <c r="K114">
        <v>471.30422632752402</v>
      </c>
      <c r="L114">
        <v>275.61513765781399</v>
      </c>
      <c r="M114">
        <v>281.01552403728999</v>
      </c>
      <c r="N114">
        <v>351.436253482594</v>
      </c>
      <c r="O114">
        <v>344.70774355314302</v>
      </c>
      <c r="P114">
        <v>380.38395951973098</v>
      </c>
      <c r="Q114">
        <v>367.60185217775501</v>
      </c>
      <c r="R114">
        <v>567.151010931992</v>
      </c>
      <c r="S114">
        <v>535.32019656764999</v>
      </c>
      <c r="T114">
        <v>426.68734073231701</v>
      </c>
      <c r="U114">
        <v>439.80957384464199</v>
      </c>
      <c r="V114">
        <v>462.10296213241702</v>
      </c>
      <c r="W114">
        <v>435.28697330276401</v>
      </c>
      <c r="X114">
        <v>450.748899649039</v>
      </c>
      <c r="Y114">
        <v>424.35637138124901</v>
      </c>
      <c r="Z114">
        <v>493.05032347545398</v>
      </c>
      <c r="AA114">
        <v>482.67908622745801</v>
      </c>
      <c r="AB114">
        <v>444.47616956698101</v>
      </c>
      <c r="AC114">
        <v>451.165480186205</v>
      </c>
      <c r="AD114">
        <v>434.31311041690702</v>
      </c>
      <c r="AE114">
        <v>418.31007729185802</v>
      </c>
      <c r="AF114">
        <v>513.64282010693205</v>
      </c>
      <c r="AG114">
        <v>523.00349163028795</v>
      </c>
      <c r="AH114">
        <v>454.17846145493797</v>
      </c>
      <c r="AI114">
        <v>449.74469899923599</v>
      </c>
      <c r="AJ114">
        <v>416.98518097585998</v>
      </c>
      <c r="AK114">
        <v>395.88494710665901</v>
      </c>
      <c r="AL114">
        <v>335.60581601287799</v>
      </c>
      <c r="AM114">
        <v>309.42707687210202</v>
      </c>
      <c r="AN114">
        <v>622.04067427065797</v>
      </c>
      <c r="AO114">
        <v>603.75400810060898</v>
      </c>
      <c r="AP114">
        <v>518.73334796932102</v>
      </c>
      <c r="AQ114">
        <v>504.93897871706702</v>
      </c>
      <c r="AR114">
        <v>406.41412359128901</v>
      </c>
      <c r="AS114">
        <v>362.51358704936001</v>
      </c>
      <c r="AT114">
        <v>571.50997009466005</v>
      </c>
      <c r="AU114">
        <v>585.06052560573596</v>
      </c>
      <c r="AV114">
        <v>591.24448091488296</v>
      </c>
      <c r="AW114">
        <v>581.32331378617403</v>
      </c>
      <c r="AX114">
        <v>200.92651560314701</v>
      </c>
      <c r="AY114">
        <v>417.24652657044902</v>
      </c>
      <c r="AZ114">
        <v>591.20417525974699</v>
      </c>
      <c r="BA114">
        <v>264.74950305315701</v>
      </c>
      <c r="BB114">
        <v>526.52324058976797</v>
      </c>
      <c r="BC114">
        <v>306.45794888416901</v>
      </c>
      <c r="BD114">
        <v>552.03714658921604</v>
      </c>
      <c r="BE114">
        <v>565.46874824966596</v>
      </c>
      <c r="BF114">
        <v>493.17669733663502</v>
      </c>
      <c r="BG114">
        <v>564.130869730359</v>
      </c>
      <c r="BI114">
        <v>61.691270595643502</v>
      </c>
      <c r="BJ114">
        <f t="shared" si="2"/>
        <v>483.91064078093501</v>
      </c>
      <c r="BK114">
        <f t="shared" si="3"/>
        <v>486.37409531476197</v>
      </c>
    </row>
    <row r="115" spans="1:63" x14ac:dyDescent="0.25">
      <c r="A115" s="2">
        <v>37.5</v>
      </c>
      <c r="B115">
        <v>477.25601417829898</v>
      </c>
      <c r="C115">
        <v>432.74482344927799</v>
      </c>
      <c r="D115">
        <v>312.46909571520501</v>
      </c>
      <c r="E115">
        <v>302.37306213378901</v>
      </c>
      <c r="F115">
        <v>525.93956685356898</v>
      </c>
      <c r="G115">
        <v>473.77887895017398</v>
      </c>
      <c r="H115">
        <v>339.82548010810802</v>
      </c>
      <c r="I115">
        <v>371.96134880443799</v>
      </c>
      <c r="J115">
        <v>473.02413240981701</v>
      </c>
      <c r="K115">
        <v>478.48700007399498</v>
      </c>
      <c r="L115">
        <v>261.748976420139</v>
      </c>
      <c r="M115">
        <v>281.52327369597498</v>
      </c>
      <c r="N115">
        <v>369.87190393784402</v>
      </c>
      <c r="O115">
        <v>335.858259964882</v>
      </c>
      <c r="P115">
        <v>386.74926563340199</v>
      </c>
      <c r="Q115">
        <v>356.38216126146102</v>
      </c>
      <c r="R115">
        <v>543.56546929212095</v>
      </c>
      <c r="S115">
        <v>546.44454107387298</v>
      </c>
      <c r="T115">
        <v>426.945447402159</v>
      </c>
      <c r="U115">
        <v>426.12325814816398</v>
      </c>
      <c r="V115">
        <v>425.92791141200502</v>
      </c>
      <c r="W115">
        <v>404.88118836507601</v>
      </c>
      <c r="X115">
        <v>421.59391783304301</v>
      </c>
      <c r="Y115">
        <v>417.30299546983503</v>
      </c>
      <c r="Z115">
        <v>474.476624671477</v>
      </c>
      <c r="AA115">
        <v>477.40775479692599</v>
      </c>
      <c r="AB115">
        <v>435.27617148645299</v>
      </c>
      <c r="AC115">
        <v>424.02445921558098</v>
      </c>
      <c r="AD115">
        <v>400.36613344120599</v>
      </c>
      <c r="AE115">
        <v>401.17875410628699</v>
      </c>
      <c r="AF115">
        <v>497.63761421983901</v>
      </c>
      <c r="AG115">
        <v>486.80195693750801</v>
      </c>
      <c r="AH115">
        <v>465.359096718854</v>
      </c>
      <c r="AI115">
        <v>405.42429433747799</v>
      </c>
      <c r="AJ115">
        <v>386.324949392142</v>
      </c>
      <c r="AK115">
        <v>391.07439367224902</v>
      </c>
      <c r="AL115">
        <v>348.41414658366</v>
      </c>
      <c r="AM115">
        <v>297.69038951347397</v>
      </c>
      <c r="AN115">
        <v>605.16792406559796</v>
      </c>
      <c r="AO115">
        <v>609.93145681082899</v>
      </c>
      <c r="AP115">
        <v>492.06438571082799</v>
      </c>
      <c r="AQ115">
        <v>492.93794783290599</v>
      </c>
      <c r="AR115">
        <v>368.06072474139899</v>
      </c>
      <c r="AS115">
        <v>350.68879416262001</v>
      </c>
      <c r="AT115">
        <v>562.66415737437501</v>
      </c>
      <c r="AU115">
        <v>550.67706669132804</v>
      </c>
      <c r="AV115">
        <v>553.40682389360302</v>
      </c>
      <c r="AW115">
        <v>565.28536336285401</v>
      </c>
      <c r="AX115">
        <v>172.312236590151</v>
      </c>
      <c r="AY115">
        <v>418.51477618315198</v>
      </c>
      <c r="AZ115">
        <v>583.236833006751</v>
      </c>
      <c r="BA115">
        <v>254.48332032395999</v>
      </c>
      <c r="BB115">
        <v>487.32486497131498</v>
      </c>
      <c r="BC115">
        <v>289.41409342437998</v>
      </c>
      <c r="BD115">
        <v>502.31842821260898</v>
      </c>
      <c r="BE115">
        <v>546.030163772989</v>
      </c>
      <c r="BF115">
        <v>467.34066348204499</v>
      </c>
      <c r="BG115">
        <v>550.221724723428</v>
      </c>
      <c r="BI115">
        <v>54.701829956799003</v>
      </c>
      <c r="BJ115">
        <f t="shared" si="2"/>
        <v>481.49835546934651</v>
      </c>
      <c r="BK115">
        <f t="shared" si="3"/>
        <v>446.113125637493</v>
      </c>
    </row>
    <row r="116" spans="1:63" x14ac:dyDescent="0.25">
      <c r="A116" s="2">
        <v>42.5</v>
      </c>
      <c r="B116">
        <v>439.35008598930602</v>
      </c>
      <c r="C116">
        <v>373.978349078191</v>
      </c>
      <c r="D116">
        <v>308.74027294515997</v>
      </c>
      <c r="E116">
        <v>288.53199437043997</v>
      </c>
      <c r="F116">
        <v>484.55232177916798</v>
      </c>
      <c r="G116">
        <v>473.57132007396802</v>
      </c>
      <c r="H116">
        <v>336.04591941410098</v>
      </c>
      <c r="I116">
        <v>359.35588538827898</v>
      </c>
      <c r="J116">
        <v>478.11518011921402</v>
      </c>
      <c r="K116">
        <v>470.79231165917099</v>
      </c>
      <c r="L116">
        <v>263.96810864603299</v>
      </c>
      <c r="M116">
        <v>275.40358517571201</v>
      </c>
      <c r="N116">
        <v>300.30334354176199</v>
      </c>
      <c r="O116">
        <v>323.01163766758202</v>
      </c>
      <c r="P116">
        <v>376.206948611835</v>
      </c>
      <c r="Q116">
        <v>368.12554717573897</v>
      </c>
      <c r="R116">
        <v>515.40849674814103</v>
      </c>
      <c r="S116">
        <v>531.94428969921898</v>
      </c>
      <c r="T116">
        <v>401.436374820673</v>
      </c>
      <c r="U116">
        <v>411.836537645428</v>
      </c>
      <c r="V116">
        <v>420.93668203634502</v>
      </c>
      <c r="W116">
        <v>395.261131520905</v>
      </c>
      <c r="X116">
        <v>381.23733980725899</v>
      </c>
      <c r="Y116">
        <v>396.70226068935</v>
      </c>
      <c r="Z116">
        <v>439.84802951265601</v>
      </c>
      <c r="AA116">
        <v>445.56649142273301</v>
      </c>
      <c r="AB116">
        <v>414.75031467366603</v>
      </c>
      <c r="AC116">
        <v>401.42169833661001</v>
      </c>
      <c r="AD116">
        <v>372.901364048034</v>
      </c>
      <c r="AE116">
        <v>370.57371363257198</v>
      </c>
      <c r="AF116">
        <v>515.79965702126105</v>
      </c>
      <c r="AG116">
        <v>481.74374929052101</v>
      </c>
      <c r="AH116">
        <v>448.517126269009</v>
      </c>
      <c r="AI116">
        <v>404.82560073343097</v>
      </c>
      <c r="AJ116">
        <v>396.889393301165</v>
      </c>
      <c r="AK116">
        <v>402.861934735104</v>
      </c>
      <c r="AL116">
        <v>331.05664588730099</v>
      </c>
      <c r="AM116">
        <v>281.66310056283498</v>
      </c>
      <c r="AN116">
        <v>525.49354380806903</v>
      </c>
      <c r="AO116">
        <v>539.38770624675999</v>
      </c>
      <c r="AP116">
        <v>441.79738405465099</v>
      </c>
      <c r="AQ116">
        <v>432.14262987098402</v>
      </c>
      <c r="AR116">
        <v>353.049340374991</v>
      </c>
      <c r="AS116">
        <v>312.61669660160698</v>
      </c>
      <c r="AT116">
        <v>517.16064596559499</v>
      </c>
      <c r="AU116">
        <v>508.25770483249499</v>
      </c>
      <c r="AV116">
        <v>519.43914141713901</v>
      </c>
      <c r="AW116">
        <v>539.95622837217797</v>
      </c>
      <c r="AX116">
        <v>156.60910690116199</v>
      </c>
      <c r="AY116">
        <v>381.83507230343298</v>
      </c>
      <c r="AZ116">
        <v>516.55424393909198</v>
      </c>
      <c r="BA116">
        <v>240.001605647573</v>
      </c>
      <c r="BB116">
        <v>496.10998514788503</v>
      </c>
      <c r="BC116">
        <v>256.53351719418299</v>
      </c>
      <c r="BD116">
        <v>502.61539784299401</v>
      </c>
      <c r="BE116">
        <v>488.79489929380702</v>
      </c>
      <c r="BF116">
        <v>486.18948044874099</v>
      </c>
      <c r="BG116">
        <v>504.69636183839901</v>
      </c>
      <c r="BI116">
        <v>57.324312256603697</v>
      </c>
      <c r="BJ116">
        <f t="shared" si="2"/>
        <v>482.158391645135</v>
      </c>
      <c r="BK116">
        <f t="shared" si="3"/>
        <v>443.28467501197599</v>
      </c>
    </row>
    <row r="117" spans="1:63" x14ac:dyDescent="0.25">
      <c r="A117" s="2">
        <v>47.5</v>
      </c>
      <c r="B117">
        <v>407.69935462401003</v>
      </c>
      <c r="C117">
        <v>413.74924421963601</v>
      </c>
      <c r="D117">
        <v>286.00022766276697</v>
      </c>
      <c r="E117">
        <v>262.19865913158998</v>
      </c>
      <c r="F117">
        <v>454.49236577565898</v>
      </c>
      <c r="G117">
        <v>435.135334875284</v>
      </c>
      <c r="H117">
        <v>299.44497734098002</v>
      </c>
      <c r="I117">
        <v>333.41630519775202</v>
      </c>
      <c r="J117">
        <v>427.63263701351701</v>
      </c>
      <c r="K117">
        <v>434.50984519420803</v>
      </c>
      <c r="L117">
        <v>244.01896523333301</v>
      </c>
      <c r="M117">
        <v>249.615992770112</v>
      </c>
      <c r="N117">
        <v>273.347402128331</v>
      </c>
      <c r="O117">
        <v>323.526569697002</v>
      </c>
      <c r="P117">
        <v>353.36699150508798</v>
      </c>
      <c r="Q117">
        <v>354.57948936700302</v>
      </c>
      <c r="R117">
        <v>487.87743900267998</v>
      </c>
      <c r="S117">
        <v>525.03707392512899</v>
      </c>
      <c r="T117">
        <v>393.37187615385602</v>
      </c>
      <c r="U117">
        <v>391.62335832147102</v>
      </c>
      <c r="V117">
        <v>364.74969699309099</v>
      </c>
      <c r="W117">
        <v>405.78274257472401</v>
      </c>
      <c r="X117">
        <v>378.15550827830799</v>
      </c>
      <c r="Y117">
        <v>377.33523523483001</v>
      </c>
      <c r="Z117">
        <v>404.36251409147599</v>
      </c>
      <c r="AA117">
        <v>396.35286205620201</v>
      </c>
      <c r="AB117">
        <v>397.72869685649198</v>
      </c>
      <c r="AC117">
        <v>384.85723232525697</v>
      </c>
      <c r="AD117">
        <v>356.20398029956101</v>
      </c>
      <c r="AE117">
        <v>358.37720473815602</v>
      </c>
      <c r="AF117">
        <v>452.10097504391399</v>
      </c>
      <c r="AG117">
        <v>427.73497476357602</v>
      </c>
      <c r="AH117">
        <v>419.42294991505099</v>
      </c>
      <c r="AI117">
        <v>379.25441461792798</v>
      </c>
      <c r="AJ117">
        <v>370.47590778481799</v>
      </c>
      <c r="AK117">
        <v>360.863543498056</v>
      </c>
      <c r="AL117">
        <v>295.34348020801099</v>
      </c>
      <c r="AM117">
        <v>249.83105222820799</v>
      </c>
      <c r="AN117">
        <v>522.91378548544901</v>
      </c>
      <c r="AO117">
        <v>536.13298721675005</v>
      </c>
      <c r="AP117">
        <v>421.45259477441402</v>
      </c>
      <c r="AQ117">
        <v>406.38179325287399</v>
      </c>
      <c r="AR117">
        <v>305.45520496660703</v>
      </c>
      <c r="AS117">
        <v>308.59293843083299</v>
      </c>
      <c r="AT117">
        <v>506.08116467911702</v>
      </c>
      <c r="AU117">
        <v>527.45562718089002</v>
      </c>
      <c r="AV117">
        <v>481.62472544876999</v>
      </c>
      <c r="AW117">
        <v>503.88348467990602</v>
      </c>
      <c r="AX117">
        <v>167.121857150522</v>
      </c>
      <c r="AY117">
        <v>385.99907586875901</v>
      </c>
      <c r="AZ117">
        <v>520.80798089866903</v>
      </c>
      <c r="BA117">
        <v>218.47567287063799</v>
      </c>
      <c r="BB117">
        <v>442.118115236638</v>
      </c>
      <c r="BC117">
        <v>249.13651000857899</v>
      </c>
      <c r="BD117">
        <v>446.242572511253</v>
      </c>
      <c r="BE117">
        <v>433.17109623085798</v>
      </c>
      <c r="BF117">
        <v>435.26907616972301</v>
      </c>
      <c r="BG117">
        <v>533.16577339640605</v>
      </c>
      <c r="BI117">
        <v>53.427273727044799</v>
      </c>
      <c r="BJ117">
        <f t="shared" si="2"/>
        <v>435.76196247948246</v>
      </c>
      <c r="BK117">
        <f t="shared" si="3"/>
        <v>403.494694690752</v>
      </c>
    </row>
    <row r="118" spans="1:63" x14ac:dyDescent="0.25">
      <c r="A118" s="2">
        <v>52.5</v>
      </c>
      <c r="B118">
        <v>424.19522288738602</v>
      </c>
      <c r="C118">
        <v>348.24476668606002</v>
      </c>
      <c r="D118">
        <v>244.78908185480901</v>
      </c>
      <c r="E118">
        <v>279.435090977757</v>
      </c>
      <c r="F118">
        <v>461.20434447406802</v>
      </c>
      <c r="G118">
        <v>396.80254881935502</v>
      </c>
      <c r="H118">
        <v>313.80852412307303</v>
      </c>
      <c r="I118">
        <v>322.00484895168302</v>
      </c>
      <c r="J118">
        <v>385.76818668977802</v>
      </c>
      <c r="K118">
        <v>415.65152039038099</v>
      </c>
      <c r="L118">
        <v>225.77080028772301</v>
      </c>
      <c r="M118">
        <v>235.66850887272099</v>
      </c>
      <c r="N118">
        <v>331.10499479406002</v>
      </c>
      <c r="O118">
        <v>342.31777854043901</v>
      </c>
      <c r="P118">
        <v>337.84212253067398</v>
      </c>
      <c r="Q118">
        <v>301.28764236103802</v>
      </c>
      <c r="R118">
        <v>460.65121486322602</v>
      </c>
      <c r="S118">
        <v>482.19864138998997</v>
      </c>
      <c r="T118">
        <v>365.94964780408401</v>
      </c>
      <c r="U118">
        <v>385.33034626044798</v>
      </c>
      <c r="V118">
        <v>389.705176660848</v>
      </c>
      <c r="W118">
        <v>374.30238588421298</v>
      </c>
      <c r="X118">
        <v>333.063016842048</v>
      </c>
      <c r="Y118">
        <v>332.39501526205697</v>
      </c>
      <c r="Z118">
        <v>408.33464265324102</v>
      </c>
      <c r="AA118">
        <v>401.20963130322099</v>
      </c>
      <c r="AB118">
        <v>354.55766332739802</v>
      </c>
      <c r="AC118">
        <v>362.49467697384898</v>
      </c>
      <c r="AD118">
        <v>339.87484229922399</v>
      </c>
      <c r="AE118">
        <v>338.37736940233401</v>
      </c>
      <c r="AF118">
        <v>444.42372952109201</v>
      </c>
      <c r="AG118">
        <v>439.435078881832</v>
      </c>
      <c r="AH118">
        <v>397.79415017738199</v>
      </c>
      <c r="AI118">
        <v>328.39831086755299</v>
      </c>
      <c r="AJ118">
        <v>352.11529598684399</v>
      </c>
      <c r="AK118">
        <v>310.96742043187402</v>
      </c>
      <c r="AL118">
        <v>261.032214355468</v>
      </c>
      <c r="AM118">
        <v>252.12792263007699</v>
      </c>
      <c r="AN118">
        <v>519.73969475697595</v>
      </c>
      <c r="AO118">
        <v>512.57776062590199</v>
      </c>
      <c r="AP118">
        <v>376.92166241700897</v>
      </c>
      <c r="AQ118">
        <v>359.71034039410699</v>
      </c>
      <c r="AR118">
        <v>303.80410852671901</v>
      </c>
      <c r="AS118">
        <v>267.80423583039499</v>
      </c>
      <c r="AT118">
        <v>428.57020298020598</v>
      </c>
      <c r="AU118">
        <v>508.60081039056502</v>
      </c>
      <c r="AV118">
        <v>455.97633368335102</v>
      </c>
      <c r="AW118">
        <v>491.92647961855897</v>
      </c>
      <c r="AX118">
        <v>142.15719221282501</v>
      </c>
      <c r="AY118">
        <v>343.77859488991498</v>
      </c>
      <c r="AZ118">
        <v>454.973366500461</v>
      </c>
      <c r="BA118">
        <v>213.562993110061</v>
      </c>
      <c r="BB118">
        <v>442.84676414549102</v>
      </c>
      <c r="BC118">
        <v>220.907605028517</v>
      </c>
      <c r="BD118">
        <v>412.34152561084102</v>
      </c>
      <c r="BE118">
        <v>479.17980236140301</v>
      </c>
      <c r="BF118">
        <v>409.45132636216698</v>
      </c>
      <c r="BG118">
        <v>480.56623050993602</v>
      </c>
      <c r="BI118">
        <v>54.696293575007701</v>
      </c>
      <c r="BJ118">
        <f t="shared" si="2"/>
        <v>421.108939849237</v>
      </c>
      <c r="BK118">
        <f t="shared" si="3"/>
        <v>383.9166948746925</v>
      </c>
    </row>
    <row r="119" spans="1:63" x14ac:dyDescent="0.25">
      <c r="A119" s="2">
        <v>57.5</v>
      </c>
      <c r="B119">
        <v>365.77302248453299</v>
      </c>
      <c r="C119">
        <v>317.86375020954699</v>
      </c>
      <c r="D119">
        <v>258.72238968765902</v>
      </c>
      <c r="E119">
        <v>253.62617239339801</v>
      </c>
      <c r="F119">
        <v>405.19719464696499</v>
      </c>
      <c r="G119">
        <v>383.57737001337898</v>
      </c>
      <c r="H119">
        <v>289.19227666701897</v>
      </c>
      <c r="I119">
        <v>293.36470714791699</v>
      </c>
      <c r="J119">
        <v>364.51875337441902</v>
      </c>
      <c r="K119">
        <v>394.75681663031702</v>
      </c>
      <c r="L119">
        <v>217.044402116611</v>
      </c>
      <c r="M119">
        <v>226.43276591357599</v>
      </c>
      <c r="N119">
        <v>294.79623165355002</v>
      </c>
      <c r="O119">
        <v>251.762717075035</v>
      </c>
      <c r="P119">
        <v>314.92233439934898</v>
      </c>
      <c r="Q119">
        <v>298.34418875933898</v>
      </c>
      <c r="R119">
        <v>403.655195639385</v>
      </c>
      <c r="S119">
        <v>464.89685423426698</v>
      </c>
      <c r="T119">
        <v>357.89107362110298</v>
      </c>
      <c r="U119">
        <v>336.39491391824799</v>
      </c>
      <c r="V119">
        <v>362.12512112006101</v>
      </c>
      <c r="W119">
        <v>343.83243592488202</v>
      </c>
      <c r="X119">
        <v>357.91052462907601</v>
      </c>
      <c r="Y119">
        <v>348.09434461614899</v>
      </c>
      <c r="Z119">
        <v>366.612734081187</v>
      </c>
      <c r="AA119">
        <v>395.52778093638699</v>
      </c>
      <c r="AB119">
        <v>340.719857191514</v>
      </c>
      <c r="AC119">
        <v>336.46674039231402</v>
      </c>
      <c r="AD119">
        <v>354.96332333684097</v>
      </c>
      <c r="AE119">
        <v>339.59071660468101</v>
      </c>
      <c r="AF119">
        <v>423.03232687085699</v>
      </c>
      <c r="AG119">
        <v>408.05990488453301</v>
      </c>
      <c r="AH119">
        <v>360.39531123795399</v>
      </c>
      <c r="AI119">
        <v>306.39458024311398</v>
      </c>
      <c r="AJ119">
        <v>329.755093863902</v>
      </c>
      <c r="AK119">
        <v>325.82731456829799</v>
      </c>
      <c r="AL119">
        <v>252.65237518800899</v>
      </c>
      <c r="AM119">
        <v>237.72117776835699</v>
      </c>
      <c r="AN119">
        <v>448.21058505358201</v>
      </c>
      <c r="AO119">
        <v>441.94935403977502</v>
      </c>
      <c r="AP119">
        <v>366.74809745411801</v>
      </c>
      <c r="AQ119">
        <v>364.98733570254598</v>
      </c>
      <c r="AR119">
        <v>259.40196072726297</v>
      </c>
      <c r="AS119">
        <v>240.235490800131</v>
      </c>
      <c r="AT119">
        <v>387.42369405148401</v>
      </c>
      <c r="AU119">
        <v>407.80739016649198</v>
      </c>
      <c r="AV119">
        <v>441.84769489089001</v>
      </c>
      <c r="AW119">
        <v>444.073331790873</v>
      </c>
      <c r="AX119">
        <v>117.27199988544599</v>
      </c>
      <c r="AY119">
        <v>313.17137256069401</v>
      </c>
      <c r="AZ119">
        <v>487.682000805884</v>
      </c>
      <c r="BA119">
        <v>193.551566887018</v>
      </c>
      <c r="BB119">
        <v>418.627145859856</v>
      </c>
      <c r="BC119">
        <v>209.66986095189901</v>
      </c>
      <c r="BD119">
        <v>404.32099956982802</v>
      </c>
      <c r="BE119">
        <v>423.33572434614899</v>
      </c>
      <c r="BF119">
        <v>401.75699620785798</v>
      </c>
      <c r="BG119">
        <v>400.90948187992598</v>
      </c>
      <c r="BI119">
        <v>52.611992068406998</v>
      </c>
      <c r="BJ119">
        <f t="shared" si="2"/>
        <v>391.71381905440546</v>
      </c>
      <c r="BK119">
        <f t="shared" si="3"/>
        <v>357.22724256382349</v>
      </c>
    </row>
    <row r="120" spans="1:63" x14ac:dyDescent="0.25">
      <c r="A120" s="2">
        <v>62.5</v>
      </c>
      <c r="B120">
        <v>440.09650049504501</v>
      </c>
      <c r="C120">
        <v>294.32394098908901</v>
      </c>
      <c r="D120">
        <v>229.95606519985799</v>
      </c>
      <c r="E120">
        <v>218.17765590925401</v>
      </c>
      <c r="F120">
        <v>404.59317470176302</v>
      </c>
      <c r="G120">
        <v>358.38957901585201</v>
      </c>
      <c r="H120">
        <v>246.57256380356301</v>
      </c>
      <c r="I120">
        <v>285.23756450318098</v>
      </c>
      <c r="J120">
        <v>355.36638558436698</v>
      </c>
      <c r="K120">
        <v>366.64188901601602</v>
      </c>
      <c r="L120">
        <v>204.652851020643</v>
      </c>
      <c r="M120">
        <v>200.189579491053</v>
      </c>
      <c r="N120">
        <v>250.552260598575</v>
      </c>
      <c r="O120">
        <v>233.729150419212</v>
      </c>
      <c r="P120">
        <v>273.13813730356298</v>
      </c>
      <c r="Q120">
        <v>265.69620739072201</v>
      </c>
      <c r="R120">
        <v>399.597422700587</v>
      </c>
      <c r="S120">
        <v>412.44185165945402</v>
      </c>
      <c r="T120">
        <v>315.04669313894999</v>
      </c>
      <c r="U120">
        <v>321.674414441083</v>
      </c>
      <c r="V120">
        <v>338.604308602797</v>
      </c>
      <c r="W120">
        <v>311.13335793831402</v>
      </c>
      <c r="X120">
        <v>303.42656327316598</v>
      </c>
      <c r="Y120">
        <v>331.151528749546</v>
      </c>
      <c r="Z120">
        <v>352.78030434925603</v>
      </c>
      <c r="AA120">
        <v>347.19575450293001</v>
      </c>
      <c r="AB120">
        <v>339.33286522426903</v>
      </c>
      <c r="AC120">
        <v>328.22132053826903</v>
      </c>
      <c r="AD120">
        <v>280.36974639805402</v>
      </c>
      <c r="AE120">
        <v>311.33344581139198</v>
      </c>
      <c r="AF120">
        <v>350.41472518527002</v>
      </c>
      <c r="AG120">
        <v>372.70351703686998</v>
      </c>
      <c r="AH120">
        <v>326.77139526475901</v>
      </c>
      <c r="AI120">
        <v>308.02300444050599</v>
      </c>
      <c r="AJ120">
        <v>293.83269294890499</v>
      </c>
      <c r="AK120">
        <v>311.86350436201002</v>
      </c>
      <c r="AL120">
        <v>281.23299712191698</v>
      </c>
      <c r="AM120">
        <v>214.25737687740801</v>
      </c>
      <c r="AN120">
        <v>403.51289577448199</v>
      </c>
      <c r="AO120">
        <v>374.03142179516198</v>
      </c>
      <c r="AP120">
        <v>338.63306605660603</v>
      </c>
      <c r="AQ120">
        <v>323.60474686329098</v>
      </c>
      <c r="AR120">
        <v>260.54175983478001</v>
      </c>
      <c r="AS120">
        <v>243.57653972047001</v>
      </c>
      <c r="AT120">
        <v>359.198199761083</v>
      </c>
      <c r="AU120">
        <v>360.00965609666702</v>
      </c>
      <c r="AV120">
        <v>405.33951297408498</v>
      </c>
      <c r="AW120">
        <v>402.791232740091</v>
      </c>
      <c r="AX120">
        <v>131.92943740026899</v>
      </c>
      <c r="AY120">
        <v>291.17301601609302</v>
      </c>
      <c r="AZ120">
        <v>419.03145805213398</v>
      </c>
      <c r="BA120">
        <v>176.81855683672501</v>
      </c>
      <c r="BB120">
        <v>388.37402983068898</v>
      </c>
      <c r="BC120">
        <v>176.83194618539</v>
      </c>
      <c r="BD120">
        <v>367.50099444985</v>
      </c>
      <c r="BE120">
        <v>425.12094154491501</v>
      </c>
      <c r="BF120">
        <v>353.38226915571602</v>
      </c>
      <c r="BG120">
        <v>445.82326835148501</v>
      </c>
      <c r="BI120">
        <v>41.514605219771198</v>
      </c>
      <c r="BJ120">
        <f t="shared" si="2"/>
        <v>338.59306022501448</v>
      </c>
      <c r="BK120">
        <f t="shared" si="3"/>
        <v>340.36326073868798</v>
      </c>
    </row>
    <row r="121" spans="1:63" x14ac:dyDescent="0.25">
      <c r="A121" s="2">
        <v>67.5</v>
      </c>
      <c r="B121">
        <v>357.11047325920799</v>
      </c>
      <c r="C121">
        <v>298.61206471430103</v>
      </c>
      <c r="D121">
        <v>241.96699331087001</v>
      </c>
      <c r="E121">
        <v>231.79689982423699</v>
      </c>
      <c r="F121">
        <v>349.85741381651502</v>
      </c>
      <c r="G121">
        <v>355.07058446710499</v>
      </c>
      <c r="H121">
        <v>243.855735002698</v>
      </c>
      <c r="I121">
        <v>306.73238332672599</v>
      </c>
      <c r="J121">
        <v>336.92640019547298</v>
      </c>
      <c r="K121">
        <v>376.00113401759899</v>
      </c>
      <c r="L121">
        <v>199.09778122882</v>
      </c>
      <c r="M121">
        <v>200.98936350981401</v>
      </c>
      <c r="N121">
        <v>210.42134282729199</v>
      </c>
      <c r="O121">
        <v>219.47670826253</v>
      </c>
      <c r="P121">
        <v>259.87223988279698</v>
      </c>
      <c r="Q121">
        <v>264.84948960858202</v>
      </c>
      <c r="R121">
        <v>388.23336846266301</v>
      </c>
      <c r="S121">
        <v>388.09806884014</v>
      </c>
      <c r="T121">
        <v>281.657002695801</v>
      </c>
      <c r="U121">
        <v>298.90599723961401</v>
      </c>
      <c r="V121">
        <v>319.393031605695</v>
      </c>
      <c r="W121">
        <v>312.91765947424602</v>
      </c>
      <c r="X121">
        <v>310.06580088924699</v>
      </c>
      <c r="Y121">
        <v>296.85097209857202</v>
      </c>
      <c r="Z121">
        <v>290.07296553937402</v>
      </c>
      <c r="AA121">
        <v>331.853945912977</v>
      </c>
      <c r="AB121">
        <v>289.54358190118899</v>
      </c>
      <c r="AC121">
        <v>296.750329649246</v>
      </c>
      <c r="AD121">
        <v>292.494061454421</v>
      </c>
      <c r="AE121">
        <v>290.75455400945299</v>
      </c>
      <c r="AF121">
        <v>369.86317634504297</v>
      </c>
      <c r="AG121">
        <v>361.09411253432103</v>
      </c>
      <c r="AH121">
        <v>325.63964057147098</v>
      </c>
      <c r="AI121">
        <v>268.60423974201802</v>
      </c>
      <c r="AJ121">
        <v>271.20208716918501</v>
      </c>
      <c r="AK121">
        <v>282.96375843968099</v>
      </c>
      <c r="AL121">
        <v>255.174053300591</v>
      </c>
      <c r="AM121">
        <v>218.66782906034999</v>
      </c>
      <c r="AN121">
        <v>394.467227986078</v>
      </c>
      <c r="AO121">
        <v>417.37570122452098</v>
      </c>
      <c r="AP121">
        <v>350.81496361261799</v>
      </c>
      <c r="AQ121">
        <v>322.47504723529698</v>
      </c>
      <c r="AR121">
        <v>253.78365337622</v>
      </c>
      <c r="AS121">
        <v>228.976136718372</v>
      </c>
      <c r="AT121">
        <v>359.13603519022098</v>
      </c>
      <c r="AU121">
        <v>332.47998573489298</v>
      </c>
      <c r="AV121">
        <v>388.09453294686898</v>
      </c>
      <c r="AW121">
        <v>360.691886481734</v>
      </c>
      <c r="AX121">
        <v>108.12789376323001</v>
      </c>
      <c r="AY121">
        <v>275.16920888258198</v>
      </c>
      <c r="AZ121">
        <v>422.14930355233997</v>
      </c>
      <c r="BA121">
        <v>155.00512233004201</v>
      </c>
      <c r="BB121">
        <v>353.807253975138</v>
      </c>
      <c r="BC121">
        <v>184.31611111063501</v>
      </c>
      <c r="BD121">
        <v>407.29969201837002</v>
      </c>
      <c r="BE121">
        <v>337.84073377857698</v>
      </c>
      <c r="BF121">
        <v>336.469521654684</v>
      </c>
      <c r="BG121">
        <v>371.623229929307</v>
      </c>
      <c r="BI121">
        <v>36.214101233133398</v>
      </c>
      <c r="BJ121">
        <f t="shared" si="2"/>
        <v>347.75140845825695</v>
      </c>
      <c r="BK121">
        <f t="shared" si="3"/>
        <v>314.84917613816953</v>
      </c>
    </row>
    <row r="122" spans="1:63" x14ac:dyDescent="0.25">
      <c r="A122" s="2">
        <v>72.5</v>
      </c>
      <c r="B122">
        <v>321.743897343009</v>
      </c>
      <c r="C122">
        <v>314.13729992304701</v>
      </c>
      <c r="D122">
        <v>205.36320180619401</v>
      </c>
      <c r="E122">
        <v>232.023449644002</v>
      </c>
      <c r="F122">
        <v>358.54779298545702</v>
      </c>
      <c r="G122">
        <v>315.94504171702499</v>
      </c>
      <c r="H122">
        <v>266.16257240963301</v>
      </c>
      <c r="I122">
        <v>260.488658364348</v>
      </c>
      <c r="J122">
        <v>300.271510132446</v>
      </c>
      <c r="K122">
        <v>333.49310136862601</v>
      </c>
      <c r="L122">
        <v>188.77693094239299</v>
      </c>
      <c r="M122">
        <v>189.656353062341</v>
      </c>
      <c r="N122">
        <v>205.968494406307</v>
      </c>
      <c r="O122">
        <v>251.24633285200801</v>
      </c>
      <c r="P122">
        <v>226.86897650947401</v>
      </c>
      <c r="Q122">
        <v>232.289009841851</v>
      </c>
      <c r="R122">
        <v>348.89516600942198</v>
      </c>
      <c r="S122">
        <v>337.18707884489498</v>
      </c>
      <c r="T122">
        <v>267.505942490444</v>
      </c>
      <c r="U122">
        <v>313.40357866625601</v>
      </c>
      <c r="V122">
        <v>282.71289053462999</v>
      </c>
      <c r="W122">
        <v>258.01592593248103</v>
      </c>
      <c r="X122">
        <v>302.724185912922</v>
      </c>
      <c r="Y122">
        <v>313.915387311507</v>
      </c>
      <c r="Z122">
        <v>303.11176466555298</v>
      </c>
      <c r="AA122">
        <v>304.17617501617599</v>
      </c>
      <c r="AB122">
        <v>290.89211855610802</v>
      </c>
      <c r="AC122">
        <v>301.24646679293602</v>
      </c>
      <c r="AD122">
        <v>275.29599139660399</v>
      </c>
      <c r="AE122">
        <v>260.49075677074001</v>
      </c>
      <c r="AF122">
        <v>334.09986776799599</v>
      </c>
      <c r="AG122">
        <v>306.85482026084298</v>
      </c>
      <c r="AH122">
        <v>269.048329916017</v>
      </c>
      <c r="AI122">
        <v>310.27059674089901</v>
      </c>
      <c r="AJ122">
        <v>233.80017515047899</v>
      </c>
      <c r="AK122">
        <v>222.578991566133</v>
      </c>
      <c r="AL122">
        <v>217.243021088212</v>
      </c>
      <c r="AM122">
        <v>199.67833828768801</v>
      </c>
      <c r="AN122">
        <v>366.36722080496497</v>
      </c>
      <c r="AO122">
        <v>356.49473473426798</v>
      </c>
      <c r="AP122">
        <v>299.72212373166599</v>
      </c>
      <c r="AQ122">
        <v>311.86291246803501</v>
      </c>
      <c r="AR122">
        <v>222.979685836595</v>
      </c>
      <c r="AS122">
        <v>190.16672145028599</v>
      </c>
      <c r="AT122">
        <v>369.35595159583698</v>
      </c>
      <c r="AU122">
        <v>317.24830513000398</v>
      </c>
      <c r="AV122">
        <v>349.21835915837801</v>
      </c>
      <c r="AW122">
        <v>395.34536293298601</v>
      </c>
      <c r="AX122">
        <v>109.34470142769</v>
      </c>
      <c r="AY122">
        <v>233.17811581443101</v>
      </c>
      <c r="AZ122">
        <v>353.91103453589898</v>
      </c>
      <c r="BA122">
        <v>134.57277151609901</v>
      </c>
      <c r="BB122">
        <v>361.77167588779503</v>
      </c>
      <c r="BC122">
        <v>165.30923621931601</v>
      </c>
      <c r="BD122">
        <v>337.63412281842801</v>
      </c>
      <c r="BE122">
        <v>435.769114871076</v>
      </c>
      <c r="BF122">
        <v>318.14567412125399</v>
      </c>
      <c r="BG122">
        <v>351.66459058869202</v>
      </c>
      <c r="BI122">
        <v>39.2874898445315</v>
      </c>
      <c r="BJ122">
        <f t="shared" si="2"/>
        <v>301.57409884200649</v>
      </c>
      <c r="BK122">
        <f t="shared" si="3"/>
        <v>308.562708500871</v>
      </c>
    </row>
    <row r="123" spans="1:63" x14ac:dyDescent="0.25">
      <c r="A123" s="2">
        <v>77.5</v>
      </c>
      <c r="B123">
        <v>274.11442331268199</v>
      </c>
      <c r="C123">
        <v>277.04258394894498</v>
      </c>
      <c r="D123">
        <v>223.97171287764999</v>
      </c>
      <c r="E123">
        <v>195.81405030616</v>
      </c>
      <c r="F123">
        <v>306.97329886070401</v>
      </c>
      <c r="G123">
        <v>318.20158688828297</v>
      </c>
      <c r="H123">
        <v>235.166848422801</v>
      </c>
      <c r="I123">
        <v>230.91885188235</v>
      </c>
      <c r="J123">
        <v>314.21434711076301</v>
      </c>
      <c r="K123">
        <v>318.42605665321997</v>
      </c>
      <c r="L123">
        <v>196.23544168273199</v>
      </c>
      <c r="M123">
        <v>189.189488172783</v>
      </c>
      <c r="N123">
        <v>199.52194547765299</v>
      </c>
      <c r="O123">
        <v>258.81167609686003</v>
      </c>
      <c r="P123">
        <v>242.92483137216399</v>
      </c>
      <c r="Q123">
        <v>229.65909166973</v>
      </c>
      <c r="R123">
        <v>333.02461685397702</v>
      </c>
      <c r="S123">
        <v>323.94663628019799</v>
      </c>
      <c r="T123">
        <v>266.084466304665</v>
      </c>
      <c r="U123">
        <v>268.22166268052803</v>
      </c>
      <c r="V123">
        <v>285.316693763979</v>
      </c>
      <c r="W123">
        <v>259.36021605047802</v>
      </c>
      <c r="X123">
        <v>286.453927204585</v>
      </c>
      <c r="Y123">
        <v>273.31332541129098</v>
      </c>
      <c r="Z123">
        <v>292.03620903576501</v>
      </c>
      <c r="AA123">
        <v>292.74648911529101</v>
      </c>
      <c r="AB123">
        <v>253.954957646689</v>
      </c>
      <c r="AC123">
        <v>268.89883668946902</v>
      </c>
      <c r="AD123">
        <v>247.496015987243</v>
      </c>
      <c r="AE123">
        <v>265.91994519145697</v>
      </c>
      <c r="AF123">
        <v>313.58041264316302</v>
      </c>
      <c r="AG123">
        <v>302.38657609980999</v>
      </c>
      <c r="AH123">
        <v>255.25377071605001</v>
      </c>
      <c r="AI123">
        <v>257.77927766309898</v>
      </c>
      <c r="AJ123">
        <v>287.64555481950299</v>
      </c>
      <c r="AK123">
        <v>272.18021532882801</v>
      </c>
      <c r="AL123">
        <v>202.832668390262</v>
      </c>
      <c r="AM123">
        <v>230.60141364762401</v>
      </c>
      <c r="AN123">
        <v>338.41753442049401</v>
      </c>
      <c r="AO123">
        <v>277.07213285907102</v>
      </c>
      <c r="AP123">
        <v>272.49397165043598</v>
      </c>
      <c r="AQ123">
        <v>286.256250626716</v>
      </c>
      <c r="AR123">
        <v>234.21786917213399</v>
      </c>
      <c r="AS123">
        <v>177.78692496095999</v>
      </c>
      <c r="AT123">
        <v>313.01959538032099</v>
      </c>
      <c r="AU123">
        <v>279.441986223546</v>
      </c>
      <c r="AV123">
        <v>321.47508010588399</v>
      </c>
      <c r="AW123">
        <v>353.77989807633003</v>
      </c>
      <c r="AX123">
        <v>108.834423974275</v>
      </c>
      <c r="AY123">
        <v>221.853281269793</v>
      </c>
      <c r="AZ123">
        <v>313.73356941143999</v>
      </c>
      <c r="BA123">
        <v>151.11887564127301</v>
      </c>
      <c r="BB123">
        <v>367.76563827859701</v>
      </c>
      <c r="BC123">
        <v>153.345139816428</v>
      </c>
      <c r="BD123">
        <v>350.60550112084701</v>
      </c>
      <c r="BE123">
        <v>330.29079834442302</v>
      </c>
      <c r="BF123">
        <v>299.86887311672598</v>
      </c>
      <c r="BG123">
        <v>302.52382714068398</v>
      </c>
      <c r="BI123">
        <v>32.118886342862702</v>
      </c>
      <c r="BJ123">
        <f t="shared" si="2"/>
        <v>284.41709167960653</v>
      </c>
      <c r="BK123">
        <f t="shared" si="3"/>
        <v>280.08292688145445</v>
      </c>
    </row>
    <row r="124" spans="1:63" x14ac:dyDescent="0.25">
      <c r="A124" s="2">
        <v>82.5</v>
      </c>
      <c r="B124">
        <v>280.05851370034702</v>
      </c>
      <c r="C124">
        <v>213.47718624872701</v>
      </c>
      <c r="D124">
        <v>204.98323610067101</v>
      </c>
      <c r="E124">
        <v>176.22425129060099</v>
      </c>
      <c r="F124">
        <v>281.32896729523799</v>
      </c>
      <c r="G124">
        <v>280.213724766513</v>
      </c>
      <c r="H124">
        <v>227.59802145528701</v>
      </c>
      <c r="I124">
        <v>244.54927280570001</v>
      </c>
      <c r="J124">
        <v>286.88802335564702</v>
      </c>
      <c r="K124">
        <v>288.11402907123301</v>
      </c>
      <c r="L124">
        <v>170.600092541582</v>
      </c>
      <c r="M124">
        <v>194.25032527911401</v>
      </c>
      <c r="N124">
        <v>215.89801068474199</v>
      </c>
      <c r="O124">
        <v>206.840154357481</v>
      </c>
      <c r="P124">
        <v>223.25805156147999</v>
      </c>
      <c r="Q124">
        <v>235.90316457715701</v>
      </c>
      <c r="R124">
        <v>331.99017778257002</v>
      </c>
      <c r="S124">
        <v>331.99333751476797</v>
      </c>
      <c r="T124">
        <v>252.260028646096</v>
      </c>
      <c r="U124">
        <v>259.545121535352</v>
      </c>
      <c r="V124">
        <v>230.70491475025099</v>
      </c>
      <c r="W124">
        <v>216.57223307879599</v>
      </c>
      <c r="X124">
        <v>248.944488504936</v>
      </c>
      <c r="Y124">
        <v>245.440886821346</v>
      </c>
      <c r="Z124">
        <v>232.25175065584699</v>
      </c>
      <c r="AA124">
        <v>245.36484267697401</v>
      </c>
      <c r="AB124">
        <v>251.58155748292199</v>
      </c>
      <c r="AC124">
        <v>243.411396889847</v>
      </c>
      <c r="AD124">
        <v>259.62793746210502</v>
      </c>
      <c r="AE124">
        <v>246.05319035188899</v>
      </c>
      <c r="AF124">
        <v>263.32811129563601</v>
      </c>
      <c r="AG124">
        <v>299.24637955685199</v>
      </c>
      <c r="AH124">
        <v>277.19564070811998</v>
      </c>
      <c r="AI124">
        <v>233.63940067595701</v>
      </c>
      <c r="AJ124">
        <v>210.923853424789</v>
      </c>
      <c r="AK124">
        <v>195.69090456255401</v>
      </c>
      <c r="AL124">
        <v>184.60320585649299</v>
      </c>
      <c r="AM124">
        <v>183.66451407631601</v>
      </c>
      <c r="AN124">
        <v>340.95099326670697</v>
      </c>
      <c r="AO124">
        <v>323.07425396815199</v>
      </c>
      <c r="AP124">
        <v>258.18215099936702</v>
      </c>
      <c r="AQ124">
        <v>271.37403165734702</v>
      </c>
      <c r="AR124">
        <v>205.53051144092899</v>
      </c>
      <c r="AS124">
        <v>151.84399661131999</v>
      </c>
      <c r="AT124">
        <v>271.126217117262</v>
      </c>
      <c r="AU124">
        <v>257.214877458898</v>
      </c>
      <c r="AV124">
        <v>351.06943550155802</v>
      </c>
      <c r="AW124">
        <v>292.14370654438</v>
      </c>
      <c r="AX124">
        <v>126.863876969131</v>
      </c>
      <c r="AY124">
        <v>179.44146700239901</v>
      </c>
      <c r="AZ124">
        <v>425.33579134008397</v>
      </c>
      <c r="BA124">
        <v>134.19014139512399</v>
      </c>
      <c r="BB124">
        <v>307.48169410374499</v>
      </c>
      <c r="BC124">
        <v>150.35939488948799</v>
      </c>
      <c r="BD124">
        <v>336.82643479237697</v>
      </c>
      <c r="BE124">
        <v>315.71991440636901</v>
      </c>
      <c r="BF124">
        <v>278.403691150989</v>
      </c>
      <c r="BG124">
        <v>250.204746196852</v>
      </c>
      <c r="BI124">
        <v>39.678475752109399</v>
      </c>
      <c r="BJ124">
        <f t="shared" si="2"/>
        <v>270.26187600187802</v>
      </c>
      <c r="BK124">
        <f t="shared" si="3"/>
        <v>266.4428901164045</v>
      </c>
    </row>
    <row r="125" spans="1:63" x14ac:dyDescent="0.25">
      <c r="A125" s="2">
        <v>87.5</v>
      </c>
      <c r="B125">
        <v>267.56237665156698</v>
      </c>
      <c r="C125" s="3">
        <v>244.71685096662301</v>
      </c>
      <c r="D125" s="3">
        <v>177.87401731691199</v>
      </c>
      <c r="E125">
        <v>161.87987401719801</v>
      </c>
      <c r="F125">
        <v>253.32302544500101</v>
      </c>
      <c r="G125">
        <v>288.26238232663201</v>
      </c>
      <c r="H125">
        <v>199.783085463931</v>
      </c>
      <c r="I125">
        <v>226.695079159888</v>
      </c>
      <c r="J125">
        <v>238.98036618512401</v>
      </c>
      <c r="K125">
        <v>254.74798096911999</v>
      </c>
      <c r="L125">
        <v>165.62846803567001</v>
      </c>
      <c r="M125">
        <v>164.062655187861</v>
      </c>
      <c r="N125">
        <v>189.79083654067</v>
      </c>
      <c r="O125">
        <v>184.10505742378999</v>
      </c>
      <c r="P125">
        <v>220.16526579358199</v>
      </c>
      <c r="Q125">
        <v>207.324295420244</v>
      </c>
      <c r="R125">
        <v>276.753604198858</v>
      </c>
      <c r="S125">
        <v>274.587386294228</v>
      </c>
      <c r="T125">
        <v>224.16324009231499</v>
      </c>
      <c r="U125">
        <v>239.044134421146</v>
      </c>
      <c r="V125">
        <v>231.270658428687</v>
      </c>
      <c r="W125">
        <v>186.09216030898099</v>
      </c>
      <c r="X125">
        <v>258.49855455359301</v>
      </c>
      <c r="Y125">
        <v>242.18410928054601</v>
      </c>
      <c r="Z125">
        <v>250.317590259176</v>
      </c>
      <c r="AA125">
        <v>261.21566459220998</v>
      </c>
      <c r="AB125">
        <v>223.746813039046</v>
      </c>
      <c r="AC125">
        <v>232.19781552701599</v>
      </c>
      <c r="AD125">
        <v>248.827753301532</v>
      </c>
      <c r="AE125">
        <v>232.19380877822101</v>
      </c>
      <c r="AF125">
        <v>275.32429466054799</v>
      </c>
      <c r="AG125">
        <v>261.98596962369999</v>
      </c>
      <c r="AH125">
        <v>247.76548244319901</v>
      </c>
      <c r="AI125">
        <v>233.07226031819599</v>
      </c>
      <c r="AJ125">
        <v>265.93170883289002</v>
      </c>
      <c r="AK125">
        <v>258.78548793545099</v>
      </c>
      <c r="AL125">
        <v>185.07637155011699</v>
      </c>
      <c r="AM125">
        <v>149.42702826289101</v>
      </c>
      <c r="AN125">
        <v>311.58120087445701</v>
      </c>
      <c r="AO125">
        <v>250.20323559367799</v>
      </c>
      <c r="AP125">
        <v>278.64394173655302</v>
      </c>
      <c r="AQ125">
        <v>234.84254049223199</v>
      </c>
      <c r="AR125">
        <v>255.151098806824</v>
      </c>
      <c r="AS125">
        <v>178.77021059207499</v>
      </c>
      <c r="AT125">
        <v>236.765268499201</v>
      </c>
      <c r="AU125">
        <v>200.660223602667</v>
      </c>
      <c r="AV125">
        <v>309.29269815679498</v>
      </c>
      <c r="AW125">
        <v>272.78051059907699</v>
      </c>
      <c r="AX125">
        <v>91.113731121119699</v>
      </c>
      <c r="AY125">
        <v>196.297000685564</v>
      </c>
      <c r="AZ125">
        <v>361.30974893879198</v>
      </c>
      <c r="BA125">
        <v>112.82619475519201</v>
      </c>
      <c r="BB125">
        <v>261.492771594224</v>
      </c>
      <c r="BC125">
        <v>136.29191006272299</v>
      </c>
      <c r="BD125">
        <v>330.19578475038298</v>
      </c>
      <c r="BE125">
        <v>252.18369938459401</v>
      </c>
      <c r="BF125">
        <v>270.85179911621702</v>
      </c>
      <c r="BG125">
        <v>266.219325383193</v>
      </c>
      <c r="BI125">
        <v>42.191703214877897</v>
      </c>
      <c r="BJ125">
        <f t="shared" si="2"/>
        <v>261.5448885518735</v>
      </c>
      <c r="BK125">
        <f t="shared" si="3"/>
        <v>247.529114970948</v>
      </c>
    </row>
    <row r="126" spans="1:63" x14ac:dyDescent="0.25">
      <c r="A126" s="2"/>
      <c r="F126" s="3"/>
      <c r="G126" s="3"/>
    </row>
    <row r="127" spans="1:63" x14ac:dyDescent="0.25">
      <c r="A127" s="2"/>
      <c r="F127" s="3"/>
      <c r="G127" s="3"/>
    </row>
    <row r="128" spans="1:63" x14ac:dyDescent="0.25">
      <c r="A128" t="s">
        <v>56</v>
      </c>
      <c r="B128" t="s">
        <v>2</v>
      </c>
      <c r="C128" t="s">
        <v>3</v>
      </c>
      <c r="D128" t="s">
        <v>4</v>
      </c>
      <c r="E128" t="s">
        <v>5</v>
      </c>
      <c r="F128" t="s">
        <v>6</v>
      </c>
      <c r="G128" t="s">
        <v>7</v>
      </c>
      <c r="H128" t="s">
        <v>8</v>
      </c>
      <c r="I128" t="s">
        <v>9</v>
      </c>
      <c r="J128" t="s">
        <v>10</v>
      </c>
      <c r="K128" t="s">
        <v>11</v>
      </c>
      <c r="L128" t="s">
        <v>12</v>
      </c>
      <c r="M128" t="s">
        <v>13</v>
      </c>
      <c r="N128" t="s">
        <v>14</v>
      </c>
      <c r="O128" t="s">
        <v>15</v>
      </c>
      <c r="P128" t="s">
        <v>16</v>
      </c>
      <c r="Q128" t="s">
        <v>17</v>
      </c>
      <c r="R128" t="s">
        <v>18</v>
      </c>
      <c r="S128" t="s">
        <v>19</v>
      </c>
      <c r="T128" t="s">
        <v>20</v>
      </c>
      <c r="U128" t="s">
        <v>21</v>
      </c>
      <c r="V128" t="s">
        <v>22</v>
      </c>
      <c r="W128" t="s">
        <v>23</v>
      </c>
      <c r="X128" t="s">
        <v>24</v>
      </c>
      <c r="Y128" t="s">
        <v>25</v>
      </c>
      <c r="Z128" t="s">
        <v>26</v>
      </c>
      <c r="AA128" t="s">
        <v>27</v>
      </c>
      <c r="AB128" t="s">
        <v>28</v>
      </c>
      <c r="AC128" t="s">
        <v>29</v>
      </c>
      <c r="AD128" t="s">
        <v>30</v>
      </c>
      <c r="AE128" t="s">
        <v>31</v>
      </c>
      <c r="AF128" t="s">
        <v>32</v>
      </c>
      <c r="AG128" t="s">
        <v>33</v>
      </c>
      <c r="AH128" t="s">
        <v>34</v>
      </c>
      <c r="AI128" t="s">
        <v>35</v>
      </c>
      <c r="AJ128" t="s">
        <v>36</v>
      </c>
      <c r="AK128" t="s">
        <v>37</v>
      </c>
      <c r="AL128" t="s">
        <v>38</v>
      </c>
      <c r="AM128" t="s">
        <v>39</v>
      </c>
      <c r="AN128" t="s">
        <v>40</v>
      </c>
      <c r="AO128" t="s">
        <v>41</v>
      </c>
      <c r="AP128" t="s">
        <v>42</v>
      </c>
      <c r="AQ128" t="s">
        <v>43</v>
      </c>
      <c r="AR128" t="s">
        <v>44</v>
      </c>
      <c r="AS128" t="s">
        <v>45</v>
      </c>
      <c r="AT128" t="s">
        <v>46</v>
      </c>
      <c r="AU128" t="s">
        <v>47</v>
      </c>
      <c r="AV128" t="s">
        <v>48</v>
      </c>
      <c r="AW128" t="s">
        <v>49</v>
      </c>
      <c r="AX128" t="s">
        <v>50</v>
      </c>
      <c r="AY128" t="s">
        <v>51</v>
      </c>
      <c r="AZ128" t="s">
        <v>52</v>
      </c>
      <c r="BA128" t="s">
        <v>53</v>
      </c>
      <c r="BB128" t="s">
        <v>54</v>
      </c>
      <c r="BC128" t="s">
        <v>55</v>
      </c>
      <c r="BD128" t="s">
        <v>104</v>
      </c>
      <c r="BE128" t="s">
        <v>105</v>
      </c>
      <c r="BF128" t="s">
        <v>106</v>
      </c>
      <c r="BG128" t="s">
        <v>107</v>
      </c>
      <c r="BI128" s="29" t="s">
        <v>57</v>
      </c>
    </row>
    <row r="129" spans="1:63" x14ac:dyDescent="0.25">
      <c r="A129" s="2">
        <v>8.3333333333333329E-2</v>
      </c>
      <c r="B129">
        <v>0.247725134630504</v>
      </c>
      <c r="C129">
        <v>0.13474941475218999</v>
      </c>
      <c r="D129" s="1">
        <v>-5.12076804518479E-7</v>
      </c>
      <c r="E129">
        <v>2.2702101618842702E-2</v>
      </c>
      <c r="F129">
        <v>9.3000748454335605E-2</v>
      </c>
      <c r="G129">
        <v>4.7568739571196103E-2</v>
      </c>
      <c r="H129" s="1">
        <v>1.8154644434174899E-6</v>
      </c>
      <c r="I129">
        <v>5.8928338041771701E-2</v>
      </c>
      <c r="J129">
        <v>7.4311294310397602E-3</v>
      </c>
      <c r="K129" s="1">
        <v>9.9039562751928697E-6</v>
      </c>
      <c r="L129" s="1">
        <v>1.31657640458943E-5</v>
      </c>
      <c r="M129">
        <v>0.196672653098213</v>
      </c>
      <c r="N129" s="1">
        <v>-9.0524404453497093E-9</v>
      </c>
      <c r="O129">
        <v>5.5818179989004096E-3</v>
      </c>
      <c r="P129" s="1">
        <v>4.1890538661886201E-5</v>
      </c>
      <c r="Q129">
        <v>0.638959443862679</v>
      </c>
      <c r="R129">
        <v>7.4656974874021897E-2</v>
      </c>
      <c r="S129">
        <v>3.9419677654275002E-2</v>
      </c>
      <c r="T129">
        <v>1.52505330490623E-2</v>
      </c>
      <c r="U129">
        <v>2.7175738042627901E-3</v>
      </c>
      <c r="V129" s="1">
        <v>6.0745386807982598E-5</v>
      </c>
      <c r="W129">
        <v>2.6529929138428499E-2</v>
      </c>
      <c r="X129">
        <v>7.2199684762558501E-3</v>
      </c>
      <c r="Y129">
        <v>0.23164964126069301</v>
      </c>
      <c r="Z129">
        <v>0.21966553327965899</v>
      </c>
      <c r="AA129">
        <v>9.8048961997998105E-2</v>
      </c>
      <c r="AB129">
        <v>9.3331410742009905E-3</v>
      </c>
      <c r="AC129">
        <v>0.172441593056921</v>
      </c>
      <c r="AD129">
        <v>4.1269470227234999E-3</v>
      </c>
      <c r="AE129">
        <v>4.2475296746209798E-2</v>
      </c>
      <c r="AF129">
        <v>4.8241376992399297E-2</v>
      </c>
      <c r="AG129">
        <v>1.06430621701214</v>
      </c>
      <c r="AH129" s="1">
        <v>-9.5429143693244894E-8</v>
      </c>
      <c r="AI129">
        <v>0.153098642728658</v>
      </c>
      <c r="AJ129">
        <v>2.1356102908927999E-3</v>
      </c>
      <c r="AK129">
        <v>1.8283441871089101E-2</v>
      </c>
      <c r="AL129">
        <v>4.13226796197016E-3</v>
      </c>
      <c r="AM129">
        <v>2.7644417316020301E-2</v>
      </c>
      <c r="AN129">
        <v>0.85058617789829705</v>
      </c>
      <c r="AO129">
        <v>0.14183130377018299</v>
      </c>
      <c r="AP129">
        <v>9.1853411431745292E-3</v>
      </c>
      <c r="AQ129">
        <v>3.6355607124280501E-2</v>
      </c>
      <c r="AR129" s="1">
        <v>3.4593420412181798E-5</v>
      </c>
      <c r="AS129">
        <v>0.11919623981890801</v>
      </c>
      <c r="AT129">
        <v>0.16345081979954701</v>
      </c>
      <c r="AU129">
        <v>5.6731792339429002E-2</v>
      </c>
      <c r="AV129">
        <v>1.14294549008077E-2</v>
      </c>
      <c r="AW129">
        <v>0.431158842860559</v>
      </c>
      <c r="AX129">
        <v>4.6292996745425197E-2</v>
      </c>
      <c r="AY129" s="1">
        <v>-2.4265813177283802E-7</v>
      </c>
      <c r="AZ129">
        <v>3.6982192723934701E-2</v>
      </c>
      <c r="BA129">
        <v>1.3852897698072799</v>
      </c>
      <c r="BB129">
        <v>0.80990490354365396</v>
      </c>
      <c r="BC129" s="1">
        <v>2.77665670890333E-4</v>
      </c>
      <c r="BD129">
        <v>4.1605312640569797E-3</v>
      </c>
      <c r="BE129">
        <v>0.16842382153895699</v>
      </c>
      <c r="BF129">
        <v>1.7812796786103799E-2</v>
      </c>
      <c r="BG129" s="1">
        <v>1.1661116194912E-7</v>
      </c>
      <c r="BI129">
        <v>33.8331669384145</v>
      </c>
      <c r="BJ129">
        <f t="shared" si="2"/>
        <v>2.4120640781627803E-2</v>
      </c>
      <c r="BK129">
        <f t="shared" si="3"/>
        <v>0.60870242987039902</v>
      </c>
    </row>
    <row r="130" spans="1:63" x14ac:dyDescent="0.25">
      <c r="A130" s="2">
        <v>0.25</v>
      </c>
      <c r="B130">
        <v>130.44284482673999</v>
      </c>
      <c r="C130">
        <v>101.27969911817</v>
      </c>
      <c r="D130">
        <v>123.899979591069</v>
      </c>
      <c r="E130">
        <v>134.17174616205</v>
      </c>
      <c r="F130">
        <v>147.24326156502701</v>
      </c>
      <c r="G130">
        <v>157.087153372339</v>
      </c>
      <c r="H130">
        <v>113.470666121025</v>
      </c>
      <c r="I130">
        <v>83.849069516058904</v>
      </c>
      <c r="J130">
        <v>76.149872758378706</v>
      </c>
      <c r="K130">
        <v>58.855348862683499</v>
      </c>
      <c r="L130">
        <v>110.438726711985</v>
      </c>
      <c r="M130">
        <v>118.243237993742</v>
      </c>
      <c r="N130">
        <v>114.034929423612</v>
      </c>
      <c r="O130">
        <v>102.69004836964599</v>
      </c>
      <c r="P130">
        <v>110.545172963487</v>
      </c>
      <c r="Q130">
        <v>93.979092610733105</v>
      </c>
      <c r="R130">
        <v>144.29868230974699</v>
      </c>
      <c r="S130">
        <v>130.07329814552699</v>
      </c>
      <c r="T130">
        <v>89.338381214288404</v>
      </c>
      <c r="U130">
        <v>94.546851640823405</v>
      </c>
      <c r="V130">
        <v>127.994804243346</v>
      </c>
      <c r="W130">
        <v>99.816323346485206</v>
      </c>
      <c r="X130">
        <v>52.5232840411038</v>
      </c>
      <c r="Y130">
        <v>83.777912172234906</v>
      </c>
      <c r="Z130">
        <v>119.31241717899999</v>
      </c>
      <c r="AA130">
        <v>108.562790802265</v>
      </c>
      <c r="AB130">
        <v>97.473405324534397</v>
      </c>
      <c r="AC130">
        <v>117.634805489665</v>
      </c>
      <c r="AD130">
        <v>106.926650390182</v>
      </c>
      <c r="AE130">
        <v>71.509840689118505</v>
      </c>
      <c r="AF130">
        <v>126.376399312012</v>
      </c>
      <c r="AG130">
        <v>113.320320754148</v>
      </c>
      <c r="AH130">
        <v>122.510576745235</v>
      </c>
      <c r="AI130">
        <v>127.253503362049</v>
      </c>
      <c r="AJ130">
        <v>148.84133803038199</v>
      </c>
      <c r="AK130">
        <v>162.3279909513</v>
      </c>
      <c r="AL130">
        <v>117.31255388106599</v>
      </c>
      <c r="AM130">
        <v>107.622298832894</v>
      </c>
      <c r="AN130">
        <v>169.03968332940801</v>
      </c>
      <c r="AO130">
        <v>153.102372651303</v>
      </c>
      <c r="AP130">
        <v>224.99209728084901</v>
      </c>
      <c r="AQ130">
        <v>151.68752180723601</v>
      </c>
      <c r="AR130">
        <v>146.06306648371299</v>
      </c>
      <c r="AS130">
        <v>166.840898831488</v>
      </c>
      <c r="AT130">
        <v>112.737963990805</v>
      </c>
      <c r="AU130">
        <v>174.17150668632601</v>
      </c>
      <c r="AV130">
        <v>184.45661847877901</v>
      </c>
      <c r="AW130">
        <v>146.621262418436</v>
      </c>
      <c r="AX130">
        <v>62.822862950263001</v>
      </c>
      <c r="AY130">
        <v>176.47764921661701</v>
      </c>
      <c r="AZ130">
        <v>148.979666617752</v>
      </c>
      <c r="BA130">
        <v>145.53041881239301</v>
      </c>
      <c r="BB130">
        <v>115.162008791178</v>
      </c>
      <c r="BC130">
        <v>121.12071664195101</v>
      </c>
      <c r="BD130">
        <v>102.242325707756</v>
      </c>
      <c r="BE130">
        <v>185.27883212735301</v>
      </c>
      <c r="BF130">
        <v>256.42058323686899</v>
      </c>
      <c r="BG130">
        <v>123.09847572982299</v>
      </c>
      <c r="BI130">
        <v>974.41366821941801</v>
      </c>
      <c r="BJ130">
        <f t="shared" si="2"/>
        <v>124.44348802862351</v>
      </c>
      <c r="BK130">
        <f t="shared" si="3"/>
        <v>120.28691205809849</v>
      </c>
    </row>
    <row r="131" spans="1:63" x14ac:dyDescent="0.25">
      <c r="A131" s="2">
        <v>0.41666666666666669</v>
      </c>
      <c r="B131">
        <v>271.98984613451302</v>
      </c>
      <c r="C131">
        <v>251.221686947835</v>
      </c>
      <c r="D131">
        <v>224.913088210929</v>
      </c>
      <c r="E131">
        <v>202.056166363953</v>
      </c>
      <c r="F131">
        <v>284.39054304987201</v>
      </c>
      <c r="G131">
        <v>235.95044461909299</v>
      </c>
      <c r="H131">
        <v>194.66383528280099</v>
      </c>
      <c r="I131">
        <v>238.07014255841699</v>
      </c>
      <c r="J131">
        <v>224.06168143431501</v>
      </c>
      <c r="K131">
        <v>279.42895013008803</v>
      </c>
      <c r="L131">
        <v>193.65250042011601</v>
      </c>
      <c r="M131">
        <v>180.116572536337</v>
      </c>
      <c r="N131">
        <v>229.38628834443901</v>
      </c>
      <c r="O131">
        <v>213.12159700416001</v>
      </c>
      <c r="P131">
        <v>206.80141839049799</v>
      </c>
      <c r="Q131">
        <v>241.65313828857799</v>
      </c>
      <c r="R131">
        <v>316.27123210875902</v>
      </c>
      <c r="S131">
        <v>258.24917096000502</v>
      </c>
      <c r="T131">
        <v>192.84989734147899</v>
      </c>
      <c r="U131">
        <v>206.31055262367499</v>
      </c>
      <c r="V131">
        <v>283.56202872605598</v>
      </c>
      <c r="W131">
        <v>258.21333551268998</v>
      </c>
      <c r="X131">
        <v>239.208320433588</v>
      </c>
      <c r="Y131">
        <v>226.29495562681399</v>
      </c>
      <c r="Z131">
        <v>263.818275181172</v>
      </c>
      <c r="AA131">
        <v>257.01662626100102</v>
      </c>
      <c r="AB131">
        <v>219.07178855432599</v>
      </c>
      <c r="AC131">
        <v>229.53555244447901</v>
      </c>
      <c r="AD131">
        <v>268.00020942027197</v>
      </c>
      <c r="AE131">
        <v>231.64902253746899</v>
      </c>
      <c r="AF131">
        <v>278.937256959558</v>
      </c>
      <c r="AG131">
        <v>248.82392657263901</v>
      </c>
      <c r="AH131">
        <v>215.90580847429001</v>
      </c>
      <c r="AI131">
        <v>194.85876821398901</v>
      </c>
      <c r="AJ131">
        <v>257.85525964940399</v>
      </c>
      <c r="AK131">
        <v>311.92615197803002</v>
      </c>
      <c r="AL131">
        <v>257.41137786789699</v>
      </c>
      <c r="AM131">
        <v>202.37607401753499</v>
      </c>
      <c r="AN131">
        <v>394.055904330955</v>
      </c>
      <c r="AO131">
        <v>461.611939040631</v>
      </c>
      <c r="AP131">
        <v>405.09433522378902</v>
      </c>
      <c r="AQ131">
        <v>337.77327658997802</v>
      </c>
      <c r="AR131">
        <v>297.178026181799</v>
      </c>
      <c r="AS131">
        <v>277.58964153088999</v>
      </c>
      <c r="AT131">
        <v>355.73401069523101</v>
      </c>
      <c r="AU131">
        <v>443.39922857517098</v>
      </c>
      <c r="AV131">
        <v>358.08453851357802</v>
      </c>
      <c r="AW131">
        <v>473.51677079389799</v>
      </c>
      <c r="AX131">
        <v>283.97331016827599</v>
      </c>
      <c r="AY131">
        <v>412.22152560503503</v>
      </c>
      <c r="AZ131">
        <v>359.92422946533202</v>
      </c>
      <c r="BA131">
        <v>266.381658241997</v>
      </c>
      <c r="BB131">
        <v>315.34040049495201</v>
      </c>
      <c r="BC131">
        <v>325.03258891470199</v>
      </c>
      <c r="BD131">
        <v>226.39331408741501</v>
      </c>
      <c r="BE131">
        <v>323.595484971053</v>
      </c>
      <c r="BF131">
        <v>272.26551826178002</v>
      </c>
      <c r="BG131">
        <v>289.43832379805099</v>
      </c>
      <c r="BI131">
        <v>303.14905686811898</v>
      </c>
      <c r="BJ131">
        <f t="shared" si="2"/>
        <v>247.42153271692399</v>
      </c>
      <c r="BK131">
        <f t="shared" si="3"/>
        <v>221.84134739331401</v>
      </c>
    </row>
    <row r="132" spans="1:63" x14ac:dyDescent="0.25">
      <c r="A132" s="2">
        <v>0.58333333333333337</v>
      </c>
      <c r="B132">
        <v>318.48322416089201</v>
      </c>
      <c r="C132">
        <v>182.58780745284199</v>
      </c>
      <c r="D132">
        <v>160.39075509404</v>
      </c>
      <c r="E132">
        <v>209.74113460813101</v>
      </c>
      <c r="F132">
        <v>296.00559705717598</v>
      </c>
      <c r="G132">
        <v>280.57592597865602</v>
      </c>
      <c r="H132">
        <v>209.574079266605</v>
      </c>
      <c r="I132">
        <v>213.54821666120699</v>
      </c>
      <c r="J132">
        <v>319.81108775015201</v>
      </c>
      <c r="K132">
        <v>325.751952360654</v>
      </c>
      <c r="L132">
        <v>191.20355670629101</v>
      </c>
      <c r="M132">
        <v>223.396092511446</v>
      </c>
      <c r="N132">
        <v>133.437501400218</v>
      </c>
      <c r="O132">
        <v>235.387694419128</v>
      </c>
      <c r="P132">
        <v>238.465768100205</v>
      </c>
      <c r="Q132">
        <v>233.93885760234801</v>
      </c>
      <c r="R132">
        <v>378.99821596223097</v>
      </c>
      <c r="S132">
        <v>327.741708848462</v>
      </c>
      <c r="T132">
        <v>164.18330864087801</v>
      </c>
      <c r="U132">
        <v>247.86946216539701</v>
      </c>
      <c r="V132">
        <v>240.84891347481201</v>
      </c>
      <c r="W132">
        <v>291.45425983384803</v>
      </c>
      <c r="X132">
        <v>229.32586036184401</v>
      </c>
      <c r="Y132">
        <v>211.68635022539101</v>
      </c>
      <c r="Z132">
        <v>248.72799908794099</v>
      </c>
      <c r="AA132">
        <v>268.26330588898003</v>
      </c>
      <c r="AB132">
        <v>232.20092098857199</v>
      </c>
      <c r="AC132">
        <v>247.71478521566601</v>
      </c>
      <c r="AD132">
        <v>205.87925376863001</v>
      </c>
      <c r="AE132">
        <v>197.38399910614399</v>
      </c>
      <c r="AF132">
        <v>353.28299566964603</v>
      </c>
      <c r="AG132">
        <v>333.53521671824001</v>
      </c>
      <c r="AH132">
        <v>229.16749864874001</v>
      </c>
      <c r="AI132">
        <v>269.401859715299</v>
      </c>
      <c r="AJ132">
        <v>395.473777859292</v>
      </c>
      <c r="AK132">
        <v>320.36779305546401</v>
      </c>
      <c r="AL132">
        <v>267.88426170019</v>
      </c>
      <c r="AM132">
        <v>201.738835781223</v>
      </c>
      <c r="AN132">
        <v>641.41871249383905</v>
      </c>
      <c r="AO132">
        <v>319.25512834160202</v>
      </c>
      <c r="AP132">
        <v>363.79725916925099</v>
      </c>
      <c r="AQ132">
        <v>314.71054425376099</v>
      </c>
      <c r="AR132">
        <v>340.17369590398999</v>
      </c>
      <c r="AS132">
        <v>365.69296789966501</v>
      </c>
      <c r="AT132">
        <v>446.29047004543997</v>
      </c>
      <c r="AU132">
        <v>418.67918230382401</v>
      </c>
      <c r="AV132">
        <v>402.547714950456</v>
      </c>
      <c r="AW132">
        <v>376.70423256626202</v>
      </c>
      <c r="AX132">
        <v>211.85488812001799</v>
      </c>
      <c r="AY132">
        <v>711.40524562631197</v>
      </c>
      <c r="AZ132">
        <v>414.23923460546803</v>
      </c>
      <c r="BA132">
        <v>339.59987620040403</v>
      </c>
      <c r="BB132">
        <v>217.02500077340599</v>
      </c>
      <c r="BC132">
        <v>332.39272272334699</v>
      </c>
      <c r="BD132">
        <v>226.18996363597401</v>
      </c>
      <c r="BE132">
        <v>372.69763449182</v>
      </c>
      <c r="BF132">
        <v>304.06227885095899</v>
      </c>
      <c r="BG132">
        <v>259.740093073232</v>
      </c>
      <c r="BI132">
        <v>201.20015204526501</v>
      </c>
      <c r="BJ132">
        <f t="shared" ref="BJ132:BJ167" si="4">AVERAGE(AF132,AH132)</f>
        <v>291.22524715919303</v>
      </c>
      <c r="BK132">
        <f t="shared" ref="BK132:BK167" si="5">AVERAGE(AG132,AI132)</f>
        <v>301.4685382167695</v>
      </c>
    </row>
    <row r="133" spans="1:63" x14ac:dyDescent="0.25">
      <c r="A133" s="2">
        <v>0.75</v>
      </c>
      <c r="B133">
        <v>219.80543469235599</v>
      </c>
      <c r="C133">
        <v>236.059597893937</v>
      </c>
      <c r="D133">
        <v>224.211761511878</v>
      </c>
      <c r="E133">
        <v>266.01421427780099</v>
      </c>
      <c r="F133">
        <v>309.11342690884197</v>
      </c>
      <c r="G133">
        <v>331.76974785084099</v>
      </c>
      <c r="H133">
        <v>219.037853127137</v>
      </c>
      <c r="I133">
        <v>252.49241699641499</v>
      </c>
      <c r="J133">
        <v>331.69510958377901</v>
      </c>
      <c r="K133">
        <v>318.72230395892899</v>
      </c>
      <c r="L133">
        <v>215.849261361857</v>
      </c>
      <c r="M133">
        <v>222.43935156412601</v>
      </c>
      <c r="N133">
        <v>198.95080692066799</v>
      </c>
      <c r="O133">
        <v>256.86635643201902</v>
      </c>
      <c r="P133">
        <v>356.629922366507</v>
      </c>
      <c r="Q133">
        <v>257.96670934940897</v>
      </c>
      <c r="R133">
        <v>333.444779465838</v>
      </c>
      <c r="S133">
        <v>329.653674537185</v>
      </c>
      <c r="T133">
        <v>243.925084413777</v>
      </c>
      <c r="U133">
        <v>250.17574044660199</v>
      </c>
      <c r="V133">
        <v>278.27479093706302</v>
      </c>
      <c r="W133">
        <v>311.46499908452699</v>
      </c>
      <c r="X133">
        <v>230.285693007563</v>
      </c>
      <c r="Y133">
        <v>238.75426077683099</v>
      </c>
      <c r="Z133">
        <v>343.54184812745899</v>
      </c>
      <c r="AA133">
        <v>358.43985368261298</v>
      </c>
      <c r="AB133">
        <v>271.07401493899499</v>
      </c>
      <c r="AC133">
        <v>238.08503338858301</v>
      </c>
      <c r="AD133">
        <v>221.22561594248199</v>
      </c>
      <c r="AE133">
        <v>258.14704690002799</v>
      </c>
      <c r="AF133">
        <v>352.58403466670097</v>
      </c>
      <c r="AG133">
        <v>349.36798033800898</v>
      </c>
      <c r="AH133">
        <v>296.80646799668898</v>
      </c>
      <c r="AI133">
        <v>323.96855053396399</v>
      </c>
      <c r="AJ133">
        <v>317.51651758673302</v>
      </c>
      <c r="AK133">
        <v>415.19007823593199</v>
      </c>
      <c r="AL133">
        <v>283.79846961324301</v>
      </c>
      <c r="AM133">
        <v>232.34800663203899</v>
      </c>
      <c r="AN133">
        <v>416.83952554246503</v>
      </c>
      <c r="AO133">
        <v>503.544089569525</v>
      </c>
      <c r="AP133">
        <v>458.13186683412101</v>
      </c>
      <c r="AQ133">
        <v>389.02294766590501</v>
      </c>
      <c r="AR133">
        <v>470.99284790338402</v>
      </c>
      <c r="AS133">
        <v>362.471903883045</v>
      </c>
      <c r="AT133">
        <v>402.042244575609</v>
      </c>
      <c r="AU133">
        <v>646.83610270430404</v>
      </c>
      <c r="AV133">
        <v>437.12033584833699</v>
      </c>
      <c r="AW133">
        <v>374.15176327070998</v>
      </c>
      <c r="AX133">
        <v>241.44130805090501</v>
      </c>
      <c r="AY133">
        <v>381.47852643036299</v>
      </c>
      <c r="AZ133">
        <v>381.74226145232501</v>
      </c>
      <c r="BA133">
        <v>348.26790966078102</v>
      </c>
      <c r="BB133">
        <v>473.85151031912801</v>
      </c>
      <c r="BC133">
        <v>340.72798419153997</v>
      </c>
      <c r="BD133">
        <v>388.815959627523</v>
      </c>
      <c r="BE133">
        <v>278.96490096242798</v>
      </c>
      <c r="BF133">
        <v>273.47532324328301</v>
      </c>
      <c r="BG133">
        <v>351.56863239964002</v>
      </c>
      <c r="BI133">
        <v>195.264615553585</v>
      </c>
      <c r="BJ133">
        <f t="shared" si="4"/>
        <v>324.69525133169498</v>
      </c>
      <c r="BK133">
        <f t="shared" si="5"/>
        <v>336.66826543598648</v>
      </c>
    </row>
    <row r="134" spans="1:63" x14ac:dyDescent="0.25">
      <c r="A134" s="2">
        <v>0.91666666666666663</v>
      </c>
      <c r="B134">
        <v>371.264454687583</v>
      </c>
      <c r="C134">
        <v>371.40929763611001</v>
      </c>
      <c r="D134">
        <v>262.08130271856299</v>
      </c>
      <c r="E134">
        <v>276.79967961844198</v>
      </c>
      <c r="F134">
        <v>327.22421223899897</v>
      </c>
      <c r="G134">
        <v>297.34736471762602</v>
      </c>
      <c r="H134">
        <v>259.02079613964298</v>
      </c>
      <c r="I134">
        <v>277.111023839751</v>
      </c>
      <c r="J134">
        <v>264.81946191445098</v>
      </c>
      <c r="K134">
        <v>231.37346164557499</v>
      </c>
      <c r="L134">
        <v>232.56730737967001</v>
      </c>
      <c r="M134">
        <v>229.13700061399101</v>
      </c>
      <c r="N134">
        <v>244.73698466581399</v>
      </c>
      <c r="O134">
        <v>253.98862423327199</v>
      </c>
      <c r="P134">
        <v>297.90562482934598</v>
      </c>
      <c r="Q134">
        <v>266.099850936358</v>
      </c>
      <c r="R134">
        <v>330.70803009591401</v>
      </c>
      <c r="S134">
        <v>289.153369862462</v>
      </c>
      <c r="T134">
        <v>228.91497850784501</v>
      </c>
      <c r="U134">
        <v>291.33844713334798</v>
      </c>
      <c r="V134">
        <v>312.05864786502701</v>
      </c>
      <c r="W134">
        <v>338.23301805788299</v>
      </c>
      <c r="X134">
        <v>296.245145502848</v>
      </c>
      <c r="Y134">
        <v>286.063209911586</v>
      </c>
      <c r="Z134">
        <v>325.837646614861</v>
      </c>
      <c r="AA134">
        <v>283.84431095181498</v>
      </c>
      <c r="AB134">
        <v>289.24053585329801</v>
      </c>
      <c r="AC134">
        <v>318.27465219485703</v>
      </c>
      <c r="AD134">
        <v>244.44784286333399</v>
      </c>
      <c r="AE134">
        <v>227.09547623168001</v>
      </c>
      <c r="AF134">
        <v>349.38311021412198</v>
      </c>
      <c r="AG134">
        <v>322.89368820450898</v>
      </c>
      <c r="AH134">
        <v>329.56944608909299</v>
      </c>
      <c r="AI134">
        <v>360.99316980392302</v>
      </c>
      <c r="AJ134">
        <v>374.22416211864601</v>
      </c>
      <c r="AK134">
        <v>344.904548116304</v>
      </c>
      <c r="AL134">
        <v>297.09071274463798</v>
      </c>
      <c r="AM134">
        <v>245.68865819052999</v>
      </c>
      <c r="AN134">
        <v>559.45233401426003</v>
      </c>
      <c r="AO134">
        <v>502.72731488123799</v>
      </c>
      <c r="AP134">
        <v>410.04716054875303</v>
      </c>
      <c r="AQ134">
        <v>441.59915019796</v>
      </c>
      <c r="AR134">
        <v>356.873772850948</v>
      </c>
      <c r="AS134">
        <v>384.785231192857</v>
      </c>
      <c r="AT134">
        <v>426.133154553547</v>
      </c>
      <c r="AU134">
        <v>547.87303001589896</v>
      </c>
      <c r="AV134">
        <v>386.366659919303</v>
      </c>
      <c r="AW134">
        <v>391.78317961839798</v>
      </c>
      <c r="AX134">
        <v>242.327496953809</v>
      </c>
      <c r="AY134">
        <v>395.77281216230699</v>
      </c>
      <c r="AZ134">
        <v>558.83659928556801</v>
      </c>
      <c r="BA134">
        <v>300.68155922387001</v>
      </c>
      <c r="BB134">
        <v>362.54796996097099</v>
      </c>
      <c r="BC134">
        <v>365.10241069678102</v>
      </c>
      <c r="BD134">
        <v>282.41817538461697</v>
      </c>
      <c r="BE134">
        <v>361.23251561815999</v>
      </c>
      <c r="BF134">
        <v>251.57361930928101</v>
      </c>
      <c r="BG134">
        <v>287.589127474647</v>
      </c>
      <c r="BI134">
        <v>136.948295164873</v>
      </c>
      <c r="BJ134">
        <f t="shared" si="4"/>
        <v>339.47627815160752</v>
      </c>
      <c r="BK134">
        <f t="shared" si="5"/>
        <v>341.943429004216</v>
      </c>
    </row>
    <row r="135" spans="1:63" x14ac:dyDescent="0.25">
      <c r="A135" s="2">
        <v>1.1666666666666667</v>
      </c>
      <c r="B135">
        <v>361.26677412183801</v>
      </c>
      <c r="C135">
        <v>292.089696270145</v>
      </c>
      <c r="D135">
        <v>246.031304300225</v>
      </c>
      <c r="E135">
        <v>250.852564226309</v>
      </c>
      <c r="F135">
        <v>320.42405520525898</v>
      </c>
      <c r="G135">
        <v>365.965653130764</v>
      </c>
      <c r="H135">
        <v>282.59278042436898</v>
      </c>
      <c r="I135">
        <v>232.453767958898</v>
      </c>
      <c r="J135">
        <v>288.13084499399002</v>
      </c>
      <c r="K135">
        <v>300.827730401108</v>
      </c>
      <c r="L135">
        <v>236.25236045286101</v>
      </c>
      <c r="M135">
        <v>207.41046148523799</v>
      </c>
      <c r="N135">
        <v>193.21207853429399</v>
      </c>
      <c r="O135">
        <v>235.26665855961599</v>
      </c>
      <c r="P135">
        <v>308.75696210831302</v>
      </c>
      <c r="Q135">
        <v>275.21030020818898</v>
      </c>
      <c r="R135">
        <v>376.94731047870602</v>
      </c>
      <c r="S135">
        <v>421.51969758567498</v>
      </c>
      <c r="T135">
        <v>259.36506787698301</v>
      </c>
      <c r="U135">
        <v>252.29227096490899</v>
      </c>
      <c r="V135">
        <v>318.82926538361897</v>
      </c>
      <c r="W135">
        <v>301.39443129059799</v>
      </c>
      <c r="X135">
        <v>233.35097524116199</v>
      </c>
      <c r="Y135">
        <v>241.04328683549301</v>
      </c>
      <c r="Z135">
        <v>365.184043260387</v>
      </c>
      <c r="AA135">
        <v>302.162394349274</v>
      </c>
      <c r="AB135">
        <v>300.59563215455103</v>
      </c>
      <c r="AC135">
        <v>286.99680639389999</v>
      </c>
      <c r="AD135">
        <v>320.20993117647203</v>
      </c>
      <c r="AE135">
        <v>257.96552065247101</v>
      </c>
      <c r="AF135">
        <v>349.240881768142</v>
      </c>
      <c r="AG135">
        <v>367.24510283952702</v>
      </c>
      <c r="AH135">
        <v>334.72266467633301</v>
      </c>
      <c r="AI135">
        <v>344.20544248118603</v>
      </c>
      <c r="AJ135">
        <v>380.902783589423</v>
      </c>
      <c r="AK135">
        <v>323.02426689567801</v>
      </c>
      <c r="AL135">
        <v>262.70216484305502</v>
      </c>
      <c r="AM135">
        <v>263.20071000505499</v>
      </c>
      <c r="AN135">
        <v>577.29337320848595</v>
      </c>
      <c r="AO135">
        <v>438.99044452685303</v>
      </c>
      <c r="AP135">
        <v>499.17917222349701</v>
      </c>
      <c r="AQ135">
        <v>457.88627622652001</v>
      </c>
      <c r="AR135">
        <v>463.80217918335097</v>
      </c>
      <c r="AS135">
        <v>364.19237073774298</v>
      </c>
      <c r="AT135">
        <v>513.15094703763896</v>
      </c>
      <c r="AU135">
        <v>415.526718716505</v>
      </c>
      <c r="AV135">
        <v>475.31553306082299</v>
      </c>
      <c r="AW135">
        <v>439.32116623428902</v>
      </c>
      <c r="AX135">
        <v>311.36200855041898</v>
      </c>
      <c r="AY135">
        <v>635.52606841414899</v>
      </c>
      <c r="AZ135">
        <v>476.09117953428898</v>
      </c>
      <c r="BA135">
        <v>311.22422758157001</v>
      </c>
      <c r="BB135">
        <v>399.14166861178001</v>
      </c>
      <c r="BC135">
        <v>342.42884106144902</v>
      </c>
      <c r="BD135">
        <v>374.96951903384598</v>
      </c>
      <c r="BE135">
        <v>327.958369648374</v>
      </c>
      <c r="BF135">
        <v>396.04393175728302</v>
      </c>
      <c r="BG135">
        <v>286.07587077293402</v>
      </c>
      <c r="BI135">
        <v>110.648922456139</v>
      </c>
      <c r="BJ135">
        <f t="shared" si="4"/>
        <v>341.98177322223751</v>
      </c>
      <c r="BK135">
        <f t="shared" si="5"/>
        <v>355.7252726603565</v>
      </c>
    </row>
    <row r="136" spans="1:63" x14ac:dyDescent="0.25">
      <c r="A136" s="2">
        <v>1.5</v>
      </c>
      <c r="B136">
        <v>285.449302411161</v>
      </c>
      <c r="C136">
        <v>291.50918618293599</v>
      </c>
      <c r="D136">
        <v>190.82528968928801</v>
      </c>
      <c r="E136">
        <v>257.47424542625203</v>
      </c>
      <c r="F136">
        <v>379.32666623312002</v>
      </c>
      <c r="G136">
        <v>383.13851393382402</v>
      </c>
      <c r="H136">
        <v>316.486860859937</v>
      </c>
      <c r="I136">
        <v>259.53787697384598</v>
      </c>
      <c r="J136">
        <v>331.28142569465098</v>
      </c>
      <c r="K136">
        <v>321.11871454562998</v>
      </c>
      <c r="L136">
        <v>226.13036331186601</v>
      </c>
      <c r="M136">
        <v>200.34302945165601</v>
      </c>
      <c r="N136">
        <v>263.21637472713599</v>
      </c>
      <c r="O136">
        <v>244.31404624778099</v>
      </c>
      <c r="P136">
        <v>299.59312568361702</v>
      </c>
      <c r="Q136">
        <v>243.56956283940599</v>
      </c>
      <c r="R136">
        <v>440.60834380669297</v>
      </c>
      <c r="S136">
        <v>517.615265863378</v>
      </c>
      <c r="T136">
        <v>312.76803917888901</v>
      </c>
      <c r="U136">
        <v>300.30606725034698</v>
      </c>
      <c r="V136">
        <v>319.13611182427098</v>
      </c>
      <c r="W136">
        <v>302.21608759488601</v>
      </c>
      <c r="X136">
        <v>351.65932146196798</v>
      </c>
      <c r="Y136">
        <v>297.96397676344401</v>
      </c>
      <c r="Z136">
        <v>393.93701074281802</v>
      </c>
      <c r="AA136">
        <v>379.75317089047201</v>
      </c>
      <c r="AB136">
        <v>341.918073863095</v>
      </c>
      <c r="AC136">
        <v>307.28648859657301</v>
      </c>
      <c r="AD136">
        <v>351.94085510102798</v>
      </c>
      <c r="AE136">
        <v>282.68336033809697</v>
      </c>
      <c r="AF136">
        <v>419.05220288656</v>
      </c>
      <c r="AG136">
        <v>400.02339970839103</v>
      </c>
      <c r="AH136">
        <v>347.21398683707702</v>
      </c>
      <c r="AI136">
        <v>306.02180307662297</v>
      </c>
      <c r="AJ136">
        <v>394.82886946610898</v>
      </c>
      <c r="AK136">
        <v>325.39942915946602</v>
      </c>
      <c r="AL136">
        <v>244.97492181992499</v>
      </c>
      <c r="AM136">
        <v>222.209477302821</v>
      </c>
      <c r="AN136">
        <v>481.78494682240103</v>
      </c>
      <c r="AO136">
        <v>496.49383479836899</v>
      </c>
      <c r="AP136">
        <v>509.23272027423297</v>
      </c>
      <c r="AQ136">
        <v>381.80603262130097</v>
      </c>
      <c r="AR136">
        <v>394.42233061191098</v>
      </c>
      <c r="AS136">
        <v>335.95265224208703</v>
      </c>
      <c r="AT136">
        <v>537.17306233572901</v>
      </c>
      <c r="AU136">
        <v>504.35592003799002</v>
      </c>
      <c r="AV136">
        <v>498.95680971090201</v>
      </c>
      <c r="AW136">
        <v>391.94878052362702</v>
      </c>
      <c r="AX136">
        <v>236.841130151172</v>
      </c>
      <c r="AY136">
        <v>453.82905525091297</v>
      </c>
      <c r="AZ136">
        <v>591.64774540091605</v>
      </c>
      <c r="BA136">
        <v>293.28476249525102</v>
      </c>
      <c r="BB136">
        <v>390.99787414573399</v>
      </c>
      <c r="BC136">
        <v>338.67115411378001</v>
      </c>
      <c r="BD136">
        <v>402.27221808878801</v>
      </c>
      <c r="BE136">
        <v>355.771151600873</v>
      </c>
      <c r="BF136">
        <v>398.12112276814997</v>
      </c>
      <c r="BG136">
        <v>459.05752800198798</v>
      </c>
      <c r="BI136">
        <v>88.465315120105402</v>
      </c>
      <c r="BJ136">
        <f t="shared" si="4"/>
        <v>383.13309486181851</v>
      </c>
      <c r="BK136">
        <f t="shared" si="5"/>
        <v>353.022601392507</v>
      </c>
    </row>
    <row r="137" spans="1:63" x14ac:dyDescent="0.25">
      <c r="A137" s="2">
        <v>1.8333333333333333</v>
      </c>
      <c r="B137">
        <v>296.281489598382</v>
      </c>
      <c r="C137">
        <v>355.30782880521798</v>
      </c>
      <c r="D137">
        <v>238.511827146071</v>
      </c>
      <c r="E137">
        <v>276.59363581803598</v>
      </c>
      <c r="F137">
        <v>361.65184379030899</v>
      </c>
      <c r="G137">
        <v>380.34279575168699</v>
      </c>
      <c r="H137">
        <v>293.42516834338898</v>
      </c>
      <c r="I137">
        <v>235.94016914498599</v>
      </c>
      <c r="J137">
        <v>368.08213174706299</v>
      </c>
      <c r="K137">
        <v>344.28358656972398</v>
      </c>
      <c r="L137">
        <v>250.10412389328999</v>
      </c>
      <c r="M137">
        <v>215.486458577684</v>
      </c>
      <c r="N137">
        <v>255.111507927389</v>
      </c>
      <c r="O137">
        <v>221.56006331075201</v>
      </c>
      <c r="P137">
        <v>314.93838402484101</v>
      </c>
      <c r="Q137">
        <v>243.74848774136299</v>
      </c>
      <c r="R137">
        <v>407.78567604126903</v>
      </c>
      <c r="S137">
        <v>406.99410317089598</v>
      </c>
      <c r="T137">
        <v>315.62708259015602</v>
      </c>
      <c r="U137">
        <v>288.35787391276301</v>
      </c>
      <c r="V137">
        <v>335.94065964281799</v>
      </c>
      <c r="W137">
        <v>323.39974360796703</v>
      </c>
      <c r="X137">
        <v>340.100915862791</v>
      </c>
      <c r="Y137">
        <v>307.13025088908103</v>
      </c>
      <c r="Z137">
        <v>380.42585241146799</v>
      </c>
      <c r="AA137">
        <v>344.01348049418198</v>
      </c>
      <c r="AB137">
        <v>358.95960336133498</v>
      </c>
      <c r="AC137">
        <v>296.61907389614498</v>
      </c>
      <c r="AD137">
        <v>357.85870331124198</v>
      </c>
      <c r="AE137">
        <v>307.37024221413901</v>
      </c>
      <c r="AF137">
        <v>389.82603606698399</v>
      </c>
      <c r="AG137">
        <v>386.48605466315598</v>
      </c>
      <c r="AH137">
        <v>311.22488730799398</v>
      </c>
      <c r="AI137">
        <v>325.84314439881501</v>
      </c>
      <c r="AJ137">
        <v>398.21269046721301</v>
      </c>
      <c r="AK137">
        <v>340.76458258671499</v>
      </c>
      <c r="AL137">
        <v>255.40777931166201</v>
      </c>
      <c r="AM137">
        <v>248.572338408864</v>
      </c>
      <c r="AN137">
        <v>490.423089812255</v>
      </c>
      <c r="AO137">
        <v>525.211873232583</v>
      </c>
      <c r="AP137">
        <v>522.06645725438602</v>
      </c>
      <c r="AQ137">
        <v>430.24595115331499</v>
      </c>
      <c r="AR137">
        <v>445.493804763242</v>
      </c>
      <c r="AS137">
        <v>366.52043679063098</v>
      </c>
      <c r="AT137">
        <v>531.95241766029005</v>
      </c>
      <c r="AU137">
        <v>546.66479875517996</v>
      </c>
      <c r="AV137">
        <v>460.86067431538999</v>
      </c>
      <c r="AW137">
        <v>467.97214445542602</v>
      </c>
      <c r="AX137">
        <v>292.57914057941503</v>
      </c>
      <c r="AY137">
        <v>584.95942973775004</v>
      </c>
      <c r="AZ137">
        <v>492.67738233621702</v>
      </c>
      <c r="BA137">
        <v>294.31289341651598</v>
      </c>
      <c r="BB137">
        <v>416.00555182298899</v>
      </c>
      <c r="BC137">
        <v>363.09735052701899</v>
      </c>
      <c r="BD137">
        <v>365.61252517361498</v>
      </c>
      <c r="BE137">
        <v>406.13286635671801</v>
      </c>
      <c r="BF137">
        <v>386.9902652641</v>
      </c>
      <c r="BG137">
        <v>335.994683561952</v>
      </c>
      <c r="BI137">
        <v>77.963622414491994</v>
      </c>
      <c r="BJ137">
        <f t="shared" si="4"/>
        <v>350.52546168748898</v>
      </c>
      <c r="BK137">
        <f t="shared" si="5"/>
        <v>356.16459953098547</v>
      </c>
    </row>
    <row r="138" spans="1:63" x14ac:dyDescent="0.25">
      <c r="A138" s="2">
        <v>2.1666666666666665</v>
      </c>
      <c r="B138">
        <v>358.690387568522</v>
      </c>
      <c r="C138">
        <v>369.08208493663801</v>
      </c>
      <c r="D138">
        <v>218.80524918261301</v>
      </c>
      <c r="E138">
        <v>233.72153633036999</v>
      </c>
      <c r="F138">
        <v>379.15929648270998</v>
      </c>
      <c r="G138">
        <v>389.41979536810999</v>
      </c>
      <c r="H138">
        <v>343.81576739404102</v>
      </c>
      <c r="I138">
        <v>282.09953171719201</v>
      </c>
      <c r="J138">
        <v>363.96818813793999</v>
      </c>
      <c r="K138">
        <v>366.19050138483101</v>
      </c>
      <c r="L138">
        <v>241.11170778324399</v>
      </c>
      <c r="M138">
        <v>198.95520660908301</v>
      </c>
      <c r="N138">
        <v>251.392855655445</v>
      </c>
      <c r="O138">
        <v>303.43256987453299</v>
      </c>
      <c r="P138">
        <v>359.93019875737298</v>
      </c>
      <c r="Q138">
        <v>258.17110602605999</v>
      </c>
      <c r="R138">
        <v>438.44345633964201</v>
      </c>
      <c r="S138">
        <v>442.80522787564797</v>
      </c>
      <c r="T138">
        <v>308.03658652529498</v>
      </c>
      <c r="U138">
        <v>327.06223851658899</v>
      </c>
      <c r="V138">
        <v>332.84696172178798</v>
      </c>
      <c r="W138">
        <v>347.99720120292102</v>
      </c>
      <c r="X138">
        <v>328.58352138188599</v>
      </c>
      <c r="Y138">
        <v>322.13432282733299</v>
      </c>
      <c r="Z138">
        <v>399.21732680053799</v>
      </c>
      <c r="AA138">
        <v>389.84168745908602</v>
      </c>
      <c r="AB138">
        <v>350.592560719988</v>
      </c>
      <c r="AC138">
        <v>340.82526943006701</v>
      </c>
      <c r="AD138">
        <v>345.55945539093301</v>
      </c>
      <c r="AE138">
        <v>289.109357545124</v>
      </c>
      <c r="AF138">
        <v>471.09039473751699</v>
      </c>
      <c r="AG138">
        <v>416.13680261393802</v>
      </c>
      <c r="AH138">
        <v>358.961221977138</v>
      </c>
      <c r="AI138">
        <v>378.603840184315</v>
      </c>
      <c r="AJ138">
        <v>397.70184830291299</v>
      </c>
      <c r="AK138">
        <v>290.37868083759201</v>
      </c>
      <c r="AL138">
        <v>242.432995884615</v>
      </c>
      <c r="AM138">
        <v>229.49324487073599</v>
      </c>
      <c r="AN138">
        <v>554.02514596712797</v>
      </c>
      <c r="AO138">
        <v>444.07431909642497</v>
      </c>
      <c r="AP138">
        <v>560.20803110977204</v>
      </c>
      <c r="AQ138">
        <v>450.924206735447</v>
      </c>
      <c r="AR138">
        <v>510.29423490204999</v>
      </c>
      <c r="AS138">
        <v>427.287320135252</v>
      </c>
      <c r="AT138">
        <v>590.84473158270703</v>
      </c>
      <c r="AU138">
        <v>428.96826220256497</v>
      </c>
      <c r="AV138">
        <v>503.78716919667301</v>
      </c>
      <c r="AW138">
        <v>463.537648443818</v>
      </c>
      <c r="AX138">
        <v>236.88124333276099</v>
      </c>
      <c r="AY138">
        <v>570.74532796277799</v>
      </c>
      <c r="AZ138">
        <v>608.96447733499895</v>
      </c>
      <c r="BA138">
        <v>283.55086669160499</v>
      </c>
      <c r="BB138">
        <v>365.09774564149598</v>
      </c>
      <c r="BC138">
        <v>342.76031711821201</v>
      </c>
      <c r="BD138">
        <v>403.072471173059</v>
      </c>
      <c r="BE138">
        <v>404.51637414850001</v>
      </c>
      <c r="BF138">
        <v>408.34625846343101</v>
      </c>
      <c r="BG138">
        <v>355.57333265917202</v>
      </c>
      <c r="BI138">
        <v>65.448770247678695</v>
      </c>
      <c r="BJ138">
        <f t="shared" si="4"/>
        <v>415.02580835732749</v>
      </c>
      <c r="BK138">
        <f t="shared" si="5"/>
        <v>397.37032139912651</v>
      </c>
    </row>
    <row r="139" spans="1:63" x14ac:dyDescent="0.25">
      <c r="A139" s="2">
        <v>2.5</v>
      </c>
      <c r="B139">
        <v>382.24656818167</v>
      </c>
      <c r="C139">
        <v>315.65321716543701</v>
      </c>
      <c r="D139">
        <v>211.40900875107101</v>
      </c>
      <c r="E139">
        <v>283.06714796248798</v>
      </c>
      <c r="F139">
        <v>454.63633867856498</v>
      </c>
      <c r="G139">
        <v>398.18977621212002</v>
      </c>
      <c r="H139">
        <v>324.544415736639</v>
      </c>
      <c r="I139">
        <v>274.32269327426502</v>
      </c>
      <c r="J139">
        <v>338.95011389065701</v>
      </c>
      <c r="K139">
        <v>325.57432165369897</v>
      </c>
      <c r="L139">
        <v>228.88219526130601</v>
      </c>
      <c r="M139">
        <v>218.65222968960899</v>
      </c>
      <c r="N139">
        <v>256.55161193847601</v>
      </c>
      <c r="O139">
        <v>255.09368092449799</v>
      </c>
      <c r="P139">
        <v>337.10891486698199</v>
      </c>
      <c r="Q139">
        <v>284.99215680050202</v>
      </c>
      <c r="R139">
        <v>420.35485303305001</v>
      </c>
      <c r="S139">
        <v>497.40346126644403</v>
      </c>
      <c r="T139">
        <v>345.27193378119398</v>
      </c>
      <c r="U139">
        <v>321.27890061320801</v>
      </c>
      <c r="V139">
        <v>331.80095200904901</v>
      </c>
      <c r="W139">
        <v>320.10050391186098</v>
      </c>
      <c r="X139">
        <v>362.15640838322997</v>
      </c>
      <c r="Y139">
        <v>335.227446161599</v>
      </c>
      <c r="Z139">
        <v>455.23682944404601</v>
      </c>
      <c r="AA139">
        <v>426.26967202144903</v>
      </c>
      <c r="AB139">
        <v>322.895612992157</v>
      </c>
      <c r="AC139">
        <v>379.22584073689097</v>
      </c>
      <c r="AD139">
        <v>374.35431884748198</v>
      </c>
      <c r="AE139">
        <v>328.38903262782298</v>
      </c>
      <c r="AF139">
        <v>457.97800005379202</v>
      </c>
      <c r="AG139">
        <v>417.98093724338702</v>
      </c>
      <c r="AH139">
        <v>322.66871294371799</v>
      </c>
      <c r="AI139">
        <v>298.09113446306202</v>
      </c>
      <c r="AJ139">
        <v>303.811154247925</v>
      </c>
      <c r="AK139">
        <v>271.59782670537697</v>
      </c>
      <c r="AL139">
        <v>230.67794299980301</v>
      </c>
      <c r="AM139">
        <v>203.83251310169101</v>
      </c>
      <c r="AN139">
        <v>542.84367966876403</v>
      </c>
      <c r="AO139">
        <v>549.42827936687695</v>
      </c>
      <c r="AP139">
        <v>536.96238384460605</v>
      </c>
      <c r="AQ139">
        <v>463.36486391001199</v>
      </c>
      <c r="AR139">
        <v>422.945901558488</v>
      </c>
      <c r="AS139">
        <v>328.117432859438</v>
      </c>
      <c r="AT139">
        <v>624.34283113214201</v>
      </c>
      <c r="AU139">
        <v>500.77682967767402</v>
      </c>
      <c r="AV139">
        <v>554.26673735218299</v>
      </c>
      <c r="AW139">
        <v>505.84922398974697</v>
      </c>
      <c r="AX139">
        <v>327.20257135128003</v>
      </c>
      <c r="AY139">
        <v>565.79679083934604</v>
      </c>
      <c r="AZ139">
        <v>560.89729632011199</v>
      </c>
      <c r="BA139">
        <v>289.11612614533402</v>
      </c>
      <c r="BB139">
        <v>425.80006498648601</v>
      </c>
      <c r="BC139">
        <v>376.38969427447302</v>
      </c>
      <c r="BD139">
        <v>421.360554876582</v>
      </c>
      <c r="BE139">
        <v>453.449867752518</v>
      </c>
      <c r="BF139">
        <v>386.25829031020697</v>
      </c>
      <c r="BG139">
        <v>458.42624028868602</v>
      </c>
      <c r="BI139">
        <v>62.204913889022997</v>
      </c>
      <c r="BJ139">
        <f t="shared" si="4"/>
        <v>390.323356498755</v>
      </c>
      <c r="BK139">
        <f t="shared" si="5"/>
        <v>358.03603585322452</v>
      </c>
    </row>
    <row r="140" spans="1:63" x14ac:dyDescent="0.25">
      <c r="A140" s="2">
        <v>2.8333333333333335</v>
      </c>
      <c r="B140">
        <v>320.96291865843602</v>
      </c>
      <c r="C140">
        <v>355.53655890242601</v>
      </c>
      <c r="D140">
        <v>223.19770411080501</v>
      </c>
      <c r="E140">
        <v>258.13286552954401</v>
      </c>
      <c r="F140">
        <v>415.80934919388602</v>
      </c>
      <c r="G140">
        <v>409.97639144664902</v>
      </c>
      <c r="H140">
        <v>312.48224905181002</v>
      </c>
      <c r="I140">
        <v>235.640594456229</v>
      </c>
      <c r="J140">
        <v>405.603061143459</v>
      </c>
      <c r="K140">
        <v>361.59400085983299</v>
      </c>
      <c r="L140">
        <v>209.96028535876599</v>
      </c>
      <c r="M140">
        <v>217.33684783592699</v>
      </c>
      <c r="N140">
        <v>307.11136140711102</v>
      </c>
      <c r="O140">
        <v>252.68509111247999</v>
      </c>
      <c r="P140">
        <v>263.13319753505198</v>
      </c>
      <c r="Q140">
        <v>210.82477071295699</v>
      </c>
      <c r="R140">
        <v>521.75451686517897</v>
      </c>
      <c r="S140">
        <v>429.97602726019801</v>
      </c>
      <c r="T140">
        <v>347.75634855047201</v>
      </c>
      <c r="U140">
        <v>335.21113922239402</v>
      </c>
      <c r="V140">
        <v>344.262270065493</v>
      </c>
      <c r="W140">
        <v>346.06402210830902</v>
      </c>
      <c r="X140">
        <v>326.82546546397401</v>
      </c>
      <c r="Y140">
        <v>280.17950906545002</v>
      </c>
      <c r="Z140">
        <v>411.56622125519198</v>
      </c>
      <c r="AA140">
        <v>406.994693422154</v>
      </c>
      <c r="AB140">
        <v>369.78100452374599</v>
      </c>
      <c r="AC140">
        <v>358.77909834906802</v>
      </c>
      <c r="AD140">
        <v>385.67395313874198</v>
      </c>
      <c r="AE140">
        <v>290.473925459643</v>
      </c>
      <c r="AF140">
        <v>471.02729431260599</v>
      </c>
      <c r="AG140">
        <v>362.16036462907499</v>
      </c>
      <c r="AH140">
        <v>372.92020107548001</v>
      </c>
      <c r="AI140">
        <v>384.665823251311</v>
      </c>
      <c r="AJ140">
        <v>367.469785301939</v>
      </c>
      <c r="AK140">
        <v>350.743070132642</v>
      </c>
      <c r="AL140">
        <v>237.47683853696299</v>
      </c>
      <c r="AM140">
        <v>240.70783744504601</v>
      </c>
      <c r="AN140">
        <v>531.68525225968006</v>
      </c>
      <c r="AO140">
        <v>507.80264253299902</v>
      </c>
      <c r="AP140">
        <v>579.63329167497398</v>
      </c>
      <c r="AQ140">
        <v>452.35418710470299</v>
      </c>
      <c r="AR140">
        <v>425.99853874875402</v>
      </c>
      <c r="AS140">
        <v>382.11978032256798</v>
      </c>
      <c r="AT140">
        <v>545.84918129849598</v>
      </c>
      <c r="AU140">
        <v>579.65197085868999</v>
      </c>
      <c r="AV140">
        <v>503.02476115858201</v>
      </c>
      <c r="AW140">
        <v>516.79744908000896</v>
      </c>
      <c r="AX140">
        <v>239.06743737528501</v>
      </c>
      <c r="AY140">
        <v>652.87812474955797</v>
      </c>
      <c r="AZ140">
        <v>622.17000227570702</v>
      </c>
      <c r="BA140">
        <v>296.53862875485697</v>
      </c>
      <c r="BB140">
        <v>404.34468158386699</v>
      </c>
      <c r="BC140">
        <v>326.61775096292001</v>
      </c>
      <c r="BD140">
        <v>475.58120521853999</v>
      </c>
      <c r="BE140">
        <v>398.79121473877098</v>
      </c>
      <c r="BF140">
        <v>478.97703396192401</v>
      </c>
      <c r="BG140">
        <v>523.078150048417</v>
      </c>
      <c r="BI140">
        <v>60.245185515459802</v>
      </c>
      <c r="BJ140">
        <f t="shared" si="4"/>
        <v>421.97374769404303</v>
      </c>
      <c r="BK140">
        <f t="shared" si="5"/>
        <v>373.41309394019299</v>
      </c>
    </row>
    <row r="141" spans="1:63" x14ac:dyDescent="0.25">
      <c r="A141" s="2">
        <v>3.5</v>
      </c>
      <c r="B141">
        <v>353.01348391267402</v>
      </c>
      <c r="C141">
        <v>338.84287291356901</v>
      </c>
      <c r="D141">
        <v>236.22420459630601</v>
      </c>
      <c r="E141">
        <v>244.63019578623999</v>
      </c>
      <c r="F141">
        <v>421.65314701187998</v>
      </c>
      <c r="G141">
        <v>414.35350786972299</v>
      </c>
      <c r="H141">
        <v>329.65259579283298</v>
      </c>
      <c r="I141">
        <v>267.85232841226002</v>
      </c>
      <c r="J141">
        <v>419.43183157150099</v>
      </c>
      <c r="K141">
        <v>406.36493324761199</v>
      </c>
      <c r="L141">
        <v>230.86980388180001</v>
      </c>
      <c r="M141">
        <v>225.56182293498699</v>
      </c>
      <c r="N141">
        <v>240.19441226734801</v>
      </c>
      <c r="O141">
        <v>249.98325439024299</v>
      </c>
      <c r="P141">
        <v>311.08924505421197</v>
      </c>
      <c r="Q141">
        <v>316.46757970346101</v>
      </c>
      <c r="R141">
        <v>412.28260136425899</v>
      </c>
      <c r="S141">
        <v>409.520747333994</v>
      </c>
      <c r="T141">
        <v>315.91249143273001</v>
      </c>
      <c r="U141">
        <v>328.77972060358701</v>
      </c>
      <c r="V141">
        <v>315.88830461796402</v>
      </c>
      <c r="W141">
        <v>340.92582192448498</v>
      </c>
      <c r="X141">
        <v>361.80668419231898</v>
      </c>
      <c r="Y141">
        <v>358.34819863492601</v>
      </c>
      <c r="Z141">
        <v>436.36908067179598</v>
      </c>
      <c r="AA141">
        <v>408.47459299436201</v>
      </c>
      <c r="AB141">
        <v>365.169756545241</v>
      </c>
      <c r="AC141">
        <v>364.02367446918402</v>
      </c>
      <c r="AD141">
        <v>392.39247890511598</v>
      </c>
      <c r="AE141">
        <v>351.62106635509599</v>
      </c>
      <c r="AF141">
        <v>424.65096760850997</v>
      </c>
      <c r="AG141">
        <v>429.22542921028997</v>
      </c>
      <c r="AH141">
        <v>352.74008711816498</v>
      </c>
      <c r="AI141">
        <v>352.22430495219203</v>
      </c>
      <c r="AJ141">
        <v>368.62504786237798</v>
      </c>
      <c r="AK141">
        <v>386.15022159254801</v>
      </c>
      <c r="AL141">
        <v>233.45506601981899</v>
      </c>
      <c r="AM141">
        <v>241.315734567048</v>
      </c>
      <c r="AN141">
        <v>595.72232322908303</v>
      </c>
      <c r="AO141">
        <v>548.59627992168896</v>
      </c>
      <c r="AP141">
        <v>541.70479522954599</v>
      </c>
      <c r="AQ141">
        <v>464.41525920377399</v>
      </c>
      <c r="AR141">
        <v>474.33145540145</v>
      </c>
      <c r="AS141">
        <v>428.56807145157097</v>
      </c>
      <c r="AT141">
        <v>608.38581041325403</v>
      </c>
      <c r="AU141">
        <v>555.64651519030997</v>
      </c>
      <c r="AV141">
        <v>517.69555699163197</v>
      </c>
      <c r="AW141">
        <v>518.22568881333098</v>
      </c>
      <c r="AX141">
        <v>254.630375234675</v>
      </c>
      <c r="AY141">
        <v>616.65374456944596</v>
      </c>
      <c r="AZ141">
        <v>580.76178733547601</v>
      </c>
      <c r="BA141">
        <v>314.166961157343</v>
      </c>
      <c r="BB141">
        <v>430.152448179636</v>
      </c>
      <c r="BC141">
        <v>374.50607121081998</v>
      </c>
      <c r="BD141">
        <v>455.31428529289599</v>
      </c>
      <c r="BE141">
        <v>457.23970322738501</v>
      </c>
      <c r="BF141">
        <v>493.160052933668</v>
      </c>
      <c r="BG141">
        <v>414.251916233869</v>
      </c>
      <c r="BI141">
        <v>54.461006526641</v>
      </c>
      <c r="BJ141">
        <f t="shared" si="4"/>
        <v>388.69552736333748</v>
      </c>
      <c r="BK141">
        <f t="shared" si="5"/>
        <v>390.72486708124097</v>
      </c>
    </row>
    <row r="142" spans="1:63" x14ac:dyDescent="0.25">
      <c r="A142" s="2">
        <v>4.5</v>
      </c>
      <c r="B142">
        <v>386.96682764820201</v>
      </c>
      <c r="C142">
        <v>368.92936740509401</v>
      </c>
      <c r="D142">
        <v>267.71934519857001</v>
      </c>
      <c r="E142">
        <v>255.04487030146501</v>
      </c>
      <c r="F142">
        <v>443.70666464297898</v>
      </c>
      <c r="G142">
        <v>420.42318198689702</v>
      </c>
      <c r="H142">
        <v>353.983713728108</v>
      </c>
      <c r="I142">
        <v>249.43412519869301</v>
      </c>
      <c r="J142">
        <v>413.01217923374702</v>
      </c>
      <c r="K142">
        <v>397.62933607553799</v>
      </c>
      <c r="L142">
        <v>242.58913579232899</v>
      </c>
      <c r="M142">
        <v>205.768844086651</v>
      </c>
      <c r="N142">
        <v>293.47372152889398</v>
      </c>
      <c r="O142">
        <v>211.75148889331601</v>
      </c>
      <c r="P142">
        <v>333.702944158349</v>
      </c>
      <c r="Q142">
        <v>274.16979477574102</v>
      </c>
      <c r="R142">
        <v>431.694643826988</v>
      </c>
      <c r="S142">
        <v>450.58439247127399</v>
      </c>
      <c r="T142">
        <v>361.79465066663801</v>
      </c>
      <c r="U142">
        <v>331.56593728738801</v>
      </c>
      <c r="V142">
        <v>358.665100444073</v>
      </c>
      <c r="W142">
        <v>331.63513370194102</v>
      </c>
      <c r="X142">
        <v>362.92237120381998</v>
      </c>
      <c r="Y142">
        <v>363.67890166214897</v>
      </c>
      <c r="Z142">
        <v>484.53396065469099</v>
      </c>
      <c r="AA142">
        <v>428.67085929073698</v>
      </c>
      <c r="AB142">
        <v>410.97231300221898</v>
      </c>
      <c r="AC142">
        <v>382.37179779555998</v>
      </c>
      <c r="AD142">
        <v>394.70561104270899</v>
      </c>
      <c r="AE142">
        <v>309.11309202613103</v>
      </c>
      <c r="AF142">
        <v>440.36311018820197</v>
      </c>
      <c r="AG142">
        <v>447.81611725216101</v>
      </c>
      <c r="AH142">
        <v>396.62063573609402</v>
      </c>
      <c r="AI142">
        <v>402.860904300507</v>
      </c>
      <c r="AJ142">
        <v>368.64725420160198</v>
      </c>
      <c r="AK142">
        <v>351.75674563470801</v>
      </c>
      <c r="AL142">
        <v>240.074843057035</v>
      </c>
      <c r="AM142">
        <v>258.66336593348399</v>
      </c>
      <c r="AN142">
        <v>597.26891246443597</v>
      </c>
      <c r="AO142">
        <v>570.63802600155498</v>
      </c>
      <c r="AP142">
        <v>579.33908322347804</v>
      </c>
      <c r="AQ142">
        <v>474.91969635920998</v>
      </c>
      <c r="AR142">
        <v>471.76291076922098</v>
      </c>
      <c r="AS142">
        <v>402.116454596268</v>
      </c>
      <c r="AT142">
        <v>607.346636996862</v>
      </c>
      <c r="AU142">
        <v>570.55387068957805</v>
      </c>
      <c r="AV142">
        <v>608.66561329039598</v>
      </c>
      <c r="AW142">
        <v>507.74119920772603</v>
      </c>
      <c r="AX142">
        <v>233.11004183692</v>
      </c>
      <c r="AY142">
        <v>592.78620527912403</v>
      </c>
      <c r="AZ142">
        <v>622.57404237859998</v>
      </c>
      <c r="BA142">
        <v>309.320338167844</v>
      </c>
      <c r="BB142">
        <v>470.309122042431</v>
      </c>
      <c r="BC142">
        <v>393.90059180809601</v>
      </c>
      <c r="BD142">
        <v>407.38136139258199</v>
      </c>
      <c r="BE142">
        <v>472.03225953448498</v>
      </c>
      <c r="BF142">
        <v>454.72315686975998</v>
      </c>
      <c r="BG142">
        <v>431.15618827164502</v>
      </c>
      <c r="BI142">
        <v>55.753197165096502</v>
      </c>
      <c r="BJ142">
        <f t="shared" si="4"/>
        <v>418.49187296214802</v>
      </c>
      <c r="BK142">
        <f t="shared" si="5"/>
        <v>425.33851077633403</v>
      </c>
    </row>
    <row r="143" spans="1:63" x14ac:dyDescent="0.25">
      <c r="A143" s="2">
        <v>5.5</v>
      </c>
      <c r="B143">
        <v>416.83224383744101</v>
      </c>
      <c r="C143">
        <v>320.74483804180198</v>
      </c>
      <c r="D143">
        <v>254.21329800052399</v>
      </c>
      <c r="E143">
        <v>291.30728343141499</v>
      </c>
      <c r="F143">
        <v>469.42169599938899</v>
      </c>
      <c r="G143">
        <v>429.82192083202</v>
      </c>
      <c r="H143">
        <v>349.43205893218999</v>
      </c>
      <c r="I143">
        <v>275.33584121023102</v>
      </c>
      <c r="J143">
        <v>388.43994226668099</v>
      </c>
      <c r="K143">
        <v>429.899054753511</v>
      </c>
      <c r="L143">
        <v>251.41145920984701</v>
      </c>
      <c r="M143">
        <v>216.04214759815801</v>
      </c>
      <c r="N143">
        <v>256.45735724954</v>
      </c>
      <c r="O143">
        <v>258.66823029350599</v>
      </c>
      <c r="P143">
        <v>338.873738942616</v>
      </c>
      <c r="Q143">
        <v>291.039977371936</v>
      </c>
      <c r="R143">
        <v>406.070172162559</v>
      </c>
      <c r="S143">
        <v>446.330713936584</v>
      </c>
      <c r="T143">
        <v>329.71910875745499</v>
      </c>
      <c r="U143">
        <v>340.93240399702597</v>
      </c>
      <c r="V143">
        <v>357.48381475981199</v>
      </c>
      <c r="W143">
        <v>360.26600767697897</v>
      </c>
      <c r="X143">
        <v>373.79799605055001</v>
      </c>
      <c r="Y143">
        <v>362.768029651701</v>
      </c>
      <c r="Z143">
        <v>454.19845277672999</v>
      </c>
      <c r="AA143">
        <v>433.99192135029199</v>
      </c>
      <c r="AB143">
        <v>401.56192518157098</v>
      </c>
      <c r="AC143">
        <v>375.12683815663001</v>
      </c>
      <c r="AD143">
        <v>410.52861318018302</v>
      </c>
      <c r="AE143">
        <v>366.528129188761</v>
      </c>
      <c r="AF143">
        <v>503.07320179327797</v>
      </c>
      <c r="AG143">
        <v>453.51303761709801</v>
      </c>
      <c r="AH143">
        <v>357.465291020194</v>
      </c>
      <c r="AI143">
        <v>433.17312744982098</v>
      </c>
      <c r="AJ143">
        <v>389.84199208264698</v>
      </c>
      <c r="AK143">
        <v>339.93545721112997</v>
      </c>
      <c r="AL143">
        <v>269.52952103019499</v>
      </c>
      <c r="AM143">
        <v>238.039060536292</v>
      </c>
      <c r="AN143">
        <v>595.99952375911198</v>
      </c>
      <c r="AO143">
        <v>649.07615174207604</v>
      </c>
      <c r="AP143">
        <v>548.75550337973095</v>
      </c>
      <c r="AQ143">
        <v>504.43426149171802</v>
      </c>
      <c r="AR143">
        <v>516.78967842742895</v>
      </c>
      <c r="AS143">
        <v>359.15437088248899</v>
      </c>
      <c r="AT143">
        <v>572.99930579587101</v>
      </c>
      <c r="AU143">
        <v>575.28144977848694</v>
      </c>
      <c r="AV143">
        <v>584.58352185434296</v>
      </c>
      <c r="AW143">
        <v>529.00340142607104</v>
      </c>
      <c r="AX143">
        <v>251.54085561650101</v>
      </c>
      <c r="AY143">
        <v>596.49876445212305</v>
      </c>
      <c r="AZ143">
        <v>613.34315162691803</v>
      </c>
      <c r="BA143">
        <v>319.344966098057</v>
      </c>
      <c r="BB143">
        <v>508.79739402513502</v>
      </c>
      <c r="BC143">
        <v>359.782452786823</v>
      </c>
      <c r="BD143">
        <v>499.52863074959998</v>
      </c>
      <c r="BE143">
        <v>544.89973381951302</v>
      </c>
      <c r="BF143">
        <v>496.67287859809198</v>
      </c>
      <c r="BG143">
        <v>438.12456265564299</v>
      </c>
      <c r="BI143">
        <v>57.613886430301697</v>
      </c>
      <c r="BJ143">
        <f t="shared" si="4"/>
        <v>430.26924640673599</v>
      </c>
      <c r="BK143">
        <f t="shared" si="5"/>
        <v>443.34308253345949</v>
      </c>
    </row>
    <row r="144" spans="1:63" x14ac:dyDescent="0.25">
      <c r="A144" s="2">
        <v>6.5</v>
      </c>
      <c r="B144">
        <v>415.98329413633502</v>
      </c>
      <c r="C144">
        <v>375.95541115982797</v>
      </c>
      <c r="D144">
        <v>250.867439524893</v>
      </c>
      <c r="E144">
        <v>296.61283828095202</v>
      </c>
      <c r="F144">
        <v>485.60761931626399</v>
      </c>
      <c r="G144">
        <v>446.40699127575499</v>
      </c>
      <c r="H144">
        <v>397.01940199244001</v>
      </c>
      <c r="I144">
        <v>285.91545979984801</v>
      </c>
      <c r="J144">
        <v>419.032995053126</v>
      </c>
      <c r="K144">
        <v>453.70870793156701</v>
      </c>
      <c r="L144">
        <v>252.87256593789999</v>
      </c>
      <c r="M144">
        <v>208.01779392351401</v>
      </c>
      <c r="N144">
        <v>280.46240909352002</v>
      </c>
      <c r="O144">
        <v>257.11384975602999</v>
      </c>
      <c r="P144">
        <v>355.02692588078702</v>
      </c>
      <c r="Q144">
        <v>280.13990234320102</v>
      </c>
      <c r="R144">
        <v>462.102632724172</v>
      </c>
      <c r="S144">
        <v>505.75406333175602</v>
      </c>
      <c r="T144">
        <v>351.76480949199799</v>
      </c>
      <c r="U144">
        <v>376.71064901082502</v>
      </c>
      <c r="V144">
        <v>367.19245525066998</v>
      </c>
      <c r="W144">
        <v>366.29634656106799</v>
      </c>
      <c r="X144">
        <v>422.76859491397698</v>
      </c>
      <c r="Y144">
        <v>344.81240985671201</v>
      </c>
      <c r="Z144">
        <v>463.402294290101</v>
      </c>
      <c r="AA144">
        <v>449.39682082540099</v>
      </c>
      <c r="AB144">
        <v>414.90858892637601</v>
      </c>
      <c r="AC144">
        <v>396.89276630600199</v>
      </c>
      <c r="AD144">
        <v>430.37474996089702</v>
      </c>
      <c r="AE144">
        <v>348.13713587804398</v>
      </c>
      <c r="AF144">
        <v>488.06945768275801</v>
      </c>
      <c r="AG144">
        <v>494.57180840740102</v>
      </c>
      <c r="AH144">
        <v>367.759521473495</v>
      </c>
      <c r="AI144">
        <v>423.26289523806997</v>
      </c>
      <c r="AJ144">
        <v>386.21735964562902</v>
      </c>
      <c r="AK144">
        <v>353.95399435199897</v>
      </c>
      <c r="AL144">
        <v>259.64535558674601</v>
      </c>
      <c r="AM144">
        <v>252.49784748231099</v>
      </c>
      <c r="AN144">
        <v>637.331337018201</v>
      </c>
      <c r="AO144">
        <v>599.29532010769901</v>
      </c>
      <c r="AP144">
        <v>551.73220839062697</v>
      </c>
      <c r="AQ144">
        <v>518.67501223864599</v>
      </c>
      <c r="AR144">
        <v>500.95900235623299</v>
      </c>
      <c r="AS144">
        <v>394.46319519609801</v>
      </c>
      <c r="AT144">
        <v>718.81770920148904</v>
      </c>
      <c r="AU144">
        <v>584.79037622591295</v>
      </c>
      <c r="AV144">
        <v>599.79049497753294</v>
      </c>
      <c r="AW144">
        <v>544.25371476900204</v>
      </c>
      <c r="AX144">
        <v>226.00595875721501</v>
      </c>
      <c r="AY144">
        <v>694.57949257528105</v>
      </c>
      <c r="AZ144">
        <v>627.13093884722196</v>
      </c>
      <c r="BA144">
        <v>319.68606785548099</v>
      </c>
      <c r="BB144">
        <v>461.76428778241302</v>
      </c>
      <c r="BC144">
        <v>388.62809404605702</v>
      </c>
      <c r="BD144">
        <v>472.64485000912703</v>
      </c>
      <c r="BE144">
        <v>499.57630951577698</v>
      </c>
      <c r="BF144">
        <v>493.58876844882099</v>
      </c>
      <c r="BG144">
        <v>544.61072271574005</v>
      </c>
      <c r="BI144">
        <v>61.576475612619902</v>
      </c>
      <c r="BJ144">
        <f t="shared" si="4"/>
        <v>427.91448957812651</v>
      </c>
      <c r="BK144">
        <f t="shared" si="5"/>
        <v>458.9173518227355</v>
      </c>
    </row>
    <row r="145" spans="1:63" x14ac:dyDescent="0.25">
      <c r="A145" s="2">
        <v>7.5</v>
      </c>
      <c r="B145">
        <v>360.46263909094102</v>
      </c>
      <c r="C145">
        <v>388.93566272030102</v>
      </c>
      <c r="D145">
        <v>280.704409445718</v>
      </c>
      <c r="E145">
        <v>280.437407071873</v>
      </c>
      <c r="F145">
        <v>501.765971615642</v>
      </c>
      <c r="G145">
        <v>456.45936523880698</v>
      </c>
      <c r="H145">
        <v>363.552439878489</v>
      </c>
      <c r="I145">
        <v>297.93573546397897</v>
      </c>
      <c r="J145">
        <v>425.40093806788502</v>
      </c>
      <c r="K145">
        <v>423.70533532801898</v>
      </c>
      <c r="L145">
        <v>261.69788741594499</v>
      </c>
      <c r="M145">
        <v>236.64511030767201</v>
      </c>
      <c r="N145">
        <v>266.900096794577</v>
      </c>
      <c r="O145">
        <v>289.38092719978101</v>
      </c>
      <c r="P145">
        <v>360.56481802186698</v>
      </c>
      <c r="Q145">
        <v>289.21005737713301</v>
      </c>
      <c r="R145">
        <v>491.16455582099201</v>
      </c>
      <c r="S145">
        <v>443.73467674666398</v>
      </c>
      <c r="T145">
        <v>378.55894681146998</v>
      </c>
      <c r="U145">
        <v>386.95844381089</v>
      </c>
      <c r="V145">
        <v>383.05887475188302</v>
      </c>
      <c r="W145">
        <v>360.18689622768699</v>
      </c>
      <c r="X145">
        <v>403.426323339276</v>
      </c>
      <c r="Y145">
        <v>363.75944983411199</v>
      </c>
      <c r="Z145">
        <v>496.32516815495399</v>
      </c>
      <c r="AA145">
        <v>485.80448473612</v>
      </c>
      <c r="AB145">
        <v>413.89849484498802</v>
      </c>
      <c r="AC145">
        <v>413.44774190581001</v>
      </c>
      <c r="AD145">
        <v>448.674449045031</v>
      </c>
      <c r="AE145">
        <v>396.88461332457001</v>
      </c>
      <c r="AF145">
        <v>469.011879143356</v>
      </c>
      <c r="AG145">
        <v>465.86968366364698</v>
      </c>
      <c r="AH145">
        <v>392.13603364396999</v>
      </c>
      <c r="AI145">
        <v>457.02220462749199</v>
      </c>
      <c r="AJ145">
        <v>411.90389422232101</v>
      </c>
      <c r="AK145">
        <v>370.71781537196603</v>
      </c>
      <c r="AL145">
        <v>291.55694395237401</v>
      </c>
      <c r="AM145">
        <v>246.099347911271</v>
      </c>
      <c r="AN145">
        <v>667.99840124672596</v>
      </c>
      <c r="AO145">
        <v>606.36555178673905</v>
      </c>
      <c r="AP145">
        <v>597.52990416648402</v>
      </c>
      <c r="AQ145">
        <v>527.84608279082295</v>
      </c>
      <c r="AR145">
        <v>469.90724401982698</v>
      </c>
      <c r="AS145">
        <v>430.113361105904</v>
      </c>
      <c r="AT145">
        <v>699.88991107362597</v>
      </c>
      <c r="AU145">
        <v>694.29098678216701</v>
      </c>
      <c r="AV145">
        <v>622.99762965768605</v>
      </c>
      <c r="AW145">
        <v>566.80742623417302</v>
      </c>
      <c r="AX145">
        <v>251.887723898806</v>
      </c>
      <c r="AY145">
        <v>620.56579157629199</v>
      </c>
      <c r="AZ145">
        <v>650.42827177414404</v>
      </c>
      <c r="BA145">
        <v>322.40315570023398</v>
      </c>
      <c r="BB145">
        <v>522.033934800059</v>
      </c>
      <c r="BC145">
        <v>395.68905173635301</v>
      </c>
      <c r="BD145">
        <v>523.67239567866795</v>
      </c>
      <c r="BE145">
        <v>480.57072010474798</v>
      </c>
      <c r="BF145">
        <v>469.40396478456103</v>
      </c>
      <c r="BG145">
        <v>605.16031029559701</v>
      </c>
      <c r="BI145">
        <v>63.439103580413601</v>
      </c>
      <c r="BJ145">
        <f t="shared" si="4"/>
        <v>430.57395639366302</v>
      </c>
      <c r="BK145">
        <f t="shared" si="5"/>
        <v>461.44594414556946</v>
      </c>
    </row>
    <row r="146" spans="1:63" x14ac:dyDescent="0.25">
      <c r="A146" s="2">
        <v>8.5</v>
      </c>
      <c r="B146">
        <v>403.83955433114699</v>
      </c>
      <c r="C146">
        <v>346.66941591158297</v>
      </c>
      <c r="D146">
        <v>261.648313246425</v>
      </c>
      <c r="E146">
        <v>325.94677815970101</v>
      </c>
      <c r="F146">
        <v>507.62737055784203</v>
      </c>
      <c r="G146">
        <v>472.35471128429202</v>
      </c>
      <c r="H146">
        <v>404.96336987327197</v>
      </c>
      <c r="I146">
        <v>316.80100386817401</v>
      </c>
      <c r="J146">
        <v>458.291247525286</v>
      </c>
      <c r="K146">
        <v>439.99113447487099</v>
      </c>
      <c r="L146">
        <v>267.56858409343101</v>
      </c>
      <c r="M146">
        <v>231.554252428414</v>
      </c>
      <c r="N146">
        <v>295.55702281278701</v>
      </c>
      <c r="O146">
        <v>313.81368050139702</v>
      </c>
      <c r="P146">
        <v>385.61276644363198</v>
      </c>
      <c r="Q146">
        <v>308.15165722411001</v>
      </c>
      <c r="R146">
        <v>508.68665808390699</v>
      </c>
      <c r="S146">
        <v>490.34674875524598</v>
      </c>
      <c r="T146">
        <v>386.83080688202898</v>
      </c>
      <c r="U146">
        <v>383.39374686888198</v>
      </c>
      <c r="V146">
        <v>386.15365685478599</v>
      </c>
      <c r="W146">
        <v>373.70899777605302</v>
      </c>
      <c r="X146">
        <v>433.236489917254</v>
      </c>
      <c r="Y146">
        <v>374.45711045135403</v>
      </c>
      <c r="Z146">
        <v>499.915892478172</v>
      </c>
      <c r="AA146">
        <v>456.79350885572597</v>
      </c>
      <c r="AB146">
        <v>428.55918995823498</v>
      </c>
      <c r="AC146">
        <v>412.77975890510402</v>
      </c>
      <c r="AD146">
        <v>436.683193489948</v>
      </c>
      <c r="AE146">
        <v>398.59359536923802</v>
      </c>
      <c r="AF146">
        <v>525.15125658992895</v>
      </c>
      <c r="AG146">
        <v>496.96098992720601</v>
      </c>
      <c r="AH146">
        <v>423.020539010059</v>
      </c>
      <c r="AI146">
        <v>450.63745585581302</v>
      </c>
      <c r="AJ146">
        <v>426.41939798254998</v>
      </c>
      <c r="AK146">
        <v>388.06286574220798</v>
      </c>
      <c r="AL146">
        <v>287.69533368123598</v>
      </c>
      <c r="AM146">
        <v>237.44205312763799</v>
      </c>
      <c r="AN146">
        <v>661.44128601878799</v>
      </c>
      <c r="AO146">
        <v>575.09213317581805</v>
      </c>
      <c r="AP146">
        <v>604.35701910953196</v>
      </c>
      <c r="AQ146">
        <v>499.44987811379701</v>
      </c>
      <c r="AR146">
        <v>540.544393028385</v>
      </c>
      <c r="AS146">
        <v>416.21949632957597</v>
      </c>
      <c r="AT146">
        <v>670.41470550178497</v>
      </c>
      <c r="AU146">
        <v>595.48639900393596</v>
      </c>
      <c r="AV146">
        <v>603.89435060492497</v>
      </c>
      <c r="AW146">
        <v>576.96979563708805</v>
      </c>
      <c r="AX146">
        <v>248.90853546908099</v>
      </c>
      <c r="AY146">
        <v>622.29033312996296</v>
      </c>
      <c r="AZ146">
        <v>682.82439911082497</v>
      </c>
      <c r="BA146">
        <v>320.74044642660499</v>
      </c>
      <c r="BB146">
        <v>548.135528406037</v>
      </c>
      <c r="BC146">
        <v>406.05709556852503</v>
      </c>
      <c r="BD146">
        <v>519.78851360532599</v>
      </c>
      <c r="BE146">
        <v>472.79753110458103</v>
      </c>
      <c r="BF146">
        <v>509.86931222385101</v>
      </c>
      <c r="BG146">
        <v>560.24607117589198</v>
      </c>
      <c r="BI146">
        <v>64.574073230519005</v>
      </c>
      <c r="BJ146">
        <f t="shared" si="4"/>
        <v>474.08589779999397</v>
      </c>
      <c r="BK146">
        <f t="shared" si="5"/>
        <v>473.79922289150954</v>
      </c>
    </row>
    <row r="147" spans="1:63" x14ac:dyDescent="0.25">
      <c r="A147" s="2">
        <v>10</v>
      </c>
      <c r="B147">
        <v>417.55705500468298</v>
      </c>
      <c r="C147">
        <v>423.94363160982499</v>
      </c>
      <c r="D147">
        <v>292.79857797800003</v>
      </c>
      <c r="E147">
        <v>341.95667297627102</v>
      </c>
      <c r="F147">
        <v>522.88075081951195</v>
      </c>
      <c r="G147">
        <v>490.40118129336003</v>
      </c>
      <c r="H147">
        <v>383.88503697932703</v>
      </c>
      <c r="I147">
        <v>312.03287094512802</v>
      </c>
      <c r="J147">
        <v>472.89754183197999</v>
      </c>
      <c r="K147">
        <v>464.06690838434599</v>
      </c>
      <c r="L147">
        <v>290.00157883616998</v>
      </c>
      <c r="M147">
        <v>237.25811664189499</v>
      </c>
      <c r="N147">
        <v>315.19758099724203</v>
      </c>
      <c r="O147">
        <v>293.62560813599998</v>
      </c>
      <c r="P147">
        <v>354.748463799489</v>
      </c>
      <c r="Q147">
        <v>317.682949461774</v>
      </c>
      <c r="R147">
        <v>502.01518643386902</v>
      </c>
      <c r="S147">
        <v>522.71668869339499</v>
      </c>
      <c r="T147">
        <v>410.60305366059998</v>
      </c>
      <c r="U147">
        <v>390.284519369968</v>
      </c>
      <c r="V147">
        <v>377.57058905322799</v>
      </c>
      <c r="W147">
        <v>371.24691277983499</v>
      </c>
      <c r="X147">
        <v>436.19536919887798</v>
      </c>
      <c r="Y147">
        <v>391.58909684555198</v>
      </c>
      <c r="Z147">
        <v>495.84465873116102</v>
      </c>
      <c r="AA147">
        <v>497.08737176582702</v>
      </c>
      <c r="AB147">
        <v>454.66229665851398</v>
      </c>
      <c r="AC147">
        <v>428.35050004115402</v>
      </c>
      <c r="AD147">
        <v>449.27873074314101</v>
      </c>
      <c r="AE147">
        <v>406.96636848051998</v>
      </c>
      <c r="AF147">
        <v>554.19961628698297</v>
      </c>
      <c r="AG147">
        <v>542.99519006536002</v>
      </c>
      <c r="AH147">
        <v>422.23410090754101</v>
      </c>
      <c r="AI147">
        <v>503.403131747972</v>
      </c>
      <c r="AJ147">
        <v>419.71808945998998</v>
      </c>
      <c r="AK147">
        <v>418.98686167761701</v>
      </c>
      <c r="AL147">
        <v>282.89894119470102</v>
      </c>
      <c r="AM147">
        <v>265.68847096015799</v>
      </c>
      <c r="AN147">
        <v>682.70904380094305</v>
      </c>
      <c r="AO147">
        <v>666.87591989526197</v>
      </c>
      <c r="AP147">
        <v>623.75243518439902</v>
      </c>
      <c r="AQ147">
        <v>551.70488616738703</v>
      </c>
      <c r="AR147">
        <v>522.37783302667299</v>
      </c>
      <c r="AS147">
        <v>420.25257585366001</v>
      </c>
      <c r="AT147">
        <v>706.38351921690196</v>
      </c>
      <c r="AU147">
        <v>681.42154704768404</v>
      </c>
      <c r="AV147">
        <v>631.27057880957796</v>
      </c>
      <c r="AW147">
        <v>557.24242406164501</v>
      </c>
      <c r="AX147">
        <v>218.65066577037001</v>
      </c>
      <c r="AY147">
        <v>593.95816652006295</v>
      </c>
      <c r="AZ147">
        <v>671.57060969692895</v>
      </c>
      <c r="BA147">
        <v>329.05604234982502</v>
      </c>
      <c r="BB147">
        <v>508.05422283394603</v>
      </c>
      <c r="BC147">
        <v>400.84058744199598</v>
      </c>
      <c r="BD147">
        <v>509.27346435153902</v>
      </c>
      <c r="BE147">
        <v>516.65719603950402</v>
      </c>
      <c r="BF147">
        <v>529.46987211301303</v>
      </c>
      <c r="BG147">
        <v>528.23935234645603</v>
      </c>
      <c r="BI147">
        <v>66.102440992141098</v>
      </c>
      <c r="BJ147">
        <f t="shared" si="4"/>
        <v>488.21685859726199</v>
      </c>
      <c r="BK147">
        <f t="shared" si="5"/>
        <v>523.19916090666607</v>
      </c>
    </row>
    <row r="148" spans="1:63" x14ac:dyDescent="0.25">
      <c r="A148" s="2">
        <v>12</v>
      </c>
      <c r="B148">
        <v>490.90361587943897</v>
      </c>
      <c r="C148">
        <v>397.60851707850401</v>
      </c>
      <c r="D148">
        <v>303.618571664044</v>
      </c>
      <c r="E148">
        <v>345.19848338678901</v>
      </c>
      <c r="F148">
        <v>533.660166332107</v>
      </c>
      <c r="G148">
        <v>495.29023751228499</v>
      </c>
      <c r="H148">
        <v>448.58123497263199</v>
      </c>
      <c r="I148">
        <v>354.39057149695299</v>
      </c>
      <c r="J148">
        <v>477.92934478787498</v>
      </c>
      <c r="K148">
        <v>469.78839186532599</v>
      </c>
      <c r="L148">
        <v>284.60242913929898</v>
      </c>
      <c r="M148">
        <v>264.554740015471</v>
      </c>
      <c r="N148">
        <v>300.637777027803</v>
      </c>
      <c r="O148">
        <v>315.751887015492</v>
      </c>
      <c r="P148">
        <v>379.85940566330601</v>
      </c>
      <c r="Q148">
        <v>345.53643573796501</v>
      </c>
      <c r="R148">
        <v>497.45162089278</v>
      </c>
      <c r="S148">
        <v>556.457241944987</v>
      </c>
      <c r="T148">
        <v>426.81722532674598</v>
      </c>
      <c r="U148">
        <v>399.20735766254199</v>
      </c>
      <c r="V148">
        <v>362.03896950682702</v>
      </c>
      <c r="W148">
        <v>414.19432464500301</v>
      </c>
      <c r="X148">
        <v>449.75102457518602</v>
      </c>
      <c r="Y148">
        <v>417.44124190310498</v>
      </c>
      <c r="Z148">
        <v>516.230603521018</v>
      </c>
      <c r="AA148">
        <v>507.44116833577198</v>
      </c>
      <c r="AB148">
        <v>456.17809210988901</v>
      </c>
      <c r="AC148">
        <v>442.63077908456501</v>
      </c>
      <c r="AD148">
        <v>475.52620294496103</v>
      </c>
      <c r="AE148">
        <v>434.17924871022399</v>
      </c>
      <c r="AF148">
        <v>566.58865964463098</v>
      </c>
      <c r="AG148">
        <v>525.73224721907695</v>
      </c>
      <c r="AH148">
        <v>449.07182113456997</v>
      </c>
      <c r="AI148">
        <v>518.98539801432798</v>
      </c>
      <c r="AJ148">
        <v>449.20307631535701</v>
      </c>
      <c r="AK148">
        <v>462.69426854660702</v>
      </c>
      <c r="AL148">
        <v>310.12168513086999</v>
      </c>
      <c r="AM148">
        <v>265.57662214528301</v>
      </c>
      <c r="AN148">
        <v>704.07278649281602</v>
      </c>
      <c r="AO148">
        <v>686.15489146155699</v>
      </c>
      <c r="AP148">
        <v>602.84701239473998</v>
      </c>
      <c r="AQ148">
        <v>571.57758447994604</v>
      </c>
      <c r="AR148">
        <v>483.14659357217101</v>
      </c>
      <c r="AS148">
        <v>449.87725469158102</v>
      </c>
      <c r="AT148">
        <v>696.14707649528202</v>
      </c>
      <c r="AU148">
        <v>651.48280474034698</v>
      </c>
      <c r="AV148">
        <v>636.02117173112003</v>
      </c>
      <c r="AW148">
        <v>570.65696669591102</v>
      </c>
      <c r="AX148">
        <v>225.834359207066</v>
      </c>
      <c r="AY148">
        <v>609.41288623014498</v>
      </c>
      <c r="AZ148">
        <v>680.56410942217894</v>
      </c>
      <c r="BA148">
        <v>346.96486451755101</v>
      </c>
      <c r="BB148">
        <v>558.94117954637397</v>
      </c>
      <c r="BC148">
        <v>403.90596861102898</v>
      </c>
      <c r="BD148">
        <v>575.77380670460104</v>
      </c>
      <c r="BE148">
        <v>560.96218336562504</v>
      </c>
      <c r="BF148">
        <v>560.16799242199795</v>
      </c>
      <c r="BG148">
        <v>510.83382640416301</v>
      </c>
      <c r="BI148">
        <v>64.703274997160307</v>
      </c>
      <c r="BJ148">
        <f t="shared" si="4"/>
        <v>507.83024038960048</v>
      </c>
      <c r="BK148">
        <f t="shared" si="5"/>
        <v>522.35882261670247</v>
      </c>
    </row>
    <row r="149" spans="1:63" x14ac:dyDescent="0.25">
      <c r="A149" s="2">
        <v>14</v>
      </c>
      <c r="B149">
        <v>465.06374326358502</v>
      </c>
      <c r="C149">
        <v>488.5638950165</v>
      </c>
      <c r="D149">
        <v>324.53919617910998</v>
      </c>
      <c r="E149">
        <v>354.67953318492903</v>
      </c>
      <c r="F149">
        <v>556.42931168465498</v>
      </c>
      <c r="G149">
        <v>500.562084438618</v>
      </c>
      <c r="H149">
        <v>436.05747016690299</v>
      </c>
      <c r="I149">
        <v>358.11552661373702</v>
      </c>
      <c r="J149">
        <v>497.23247240108998</v>
      </c>
      <c r="K149">
        <v>507.78430965077399</v>
      </c>
      <c r="L149">
        <v>324.18717746556302</v>
      </c>
      <c r="M149">
        <v>260.65495084720601</v>
      </c>
      <c r="N149">
        <v>332.78725962919299</v>
      </c>
      <c r="O149">
        <v>320.16061322750397</v>
      </c>
      <c r="P149">
        <v>420.72561858572999</v>
      </c>
      <c r="Q149">
        <v>342.88327982564698</v>
      </c>
      <c r="R149">
        <v>555.12991725332301</v>
      </c>
      <c r="S149">
        <v>557.45704360421701</v>
      </c>
      <c r="T149">
        <v>411.66249882757501</v>
      </c>
      <c r="U149">
        <v>414.26703324816401</v>
      </c>
      <c r="V149">
        <v>423.97519447507398</v>
      </c>
      <c r="W149">
        <v>411.53121367217398</v>
      </c>
      <c r="X149">
        <v>485.468798476313</v>
      </c>
      <c r="Y149">
        <v>411.80252389086502</v>
      </c>
      <c r="Z149">
        <v>530.95981055157199</v>
      </c>
      <c r="AA149">
        <v>510.25214532046101</v>
      </c>
      <c r="AB149">
        <v>470.48340311439398</v>
      </c>
      <c r="AC149">
        <v>457.02857653549898</v>
      </c>
      <c r="AD149">
        <v>472.55327843766599</v>
      </c>
      <c r="AE149">
        <v>402.121113247746</v>
      </c>
      <c r="AF149">
        <v>545.92004800015297</v>
      </c>
      <c r="AG149">
        <v>554.29188643685904</v>
      </c>
      <c r="AH149">
        <v>442.36806524212102</v>
      </c>
      <c r="AI149">
        <v>523.867858355208</v>
      </c>
      <c r="AJ149">
        <v>489.35057332209601</v>
      </c>
      <c r="AK149">
        <v>464.13469663261799</v>
      </c>
      <c r="AL149">
        <v>320.926509435627</v>
      </c>
      <c r="AM149">
        <v>305.80863086295199</v>
      </c>
      <c r="AN149">
        <v>665.89086896820902</v>
      </c>
      <c r="AO149">
        <v>734.05593906782201</v>
      </c>
      <c r="AP149">
        <v>657.44350775643795</v>
      </c>
      <c r="AQ149">
        <v>591.81593055887799</v>
      </c>
      <c r="AR149">
        <v>583.51427492928701</v>
      </c>
      <c r="AS149">
        <v>462.095469358461</v>
      </c>
      <c r="AT149">
        <v>668.17874721133103</v>
      </c>
      <c r="AU149">
        <v>678.18777160644504</v>
      </c>
      <c r="AV149">
        <v>644.590204986662</v>
      </c>
      <c r="AW149">
        <v>599.19933223304201</v>
      </c>
      <c r="AX149">
        <v>237.65321865973399</v>
      </c>
      <c r="AY149">
        <v>590.16282374080902</v>
      </c>
      <c r="AZ149">
        <v>719.23412192142803</v>
      </c>
      <c r="BA149">
        <v>356.602005886494</v>
      </c>
      <c r="BB149">
        <v>578.53096460350105</v>
      </c>
      <c r="BC149">
        <v>419.301780190545</v>
      </c>
      <c r="BD149">
        <v>625.74626758376405</v>
      </c>
      <c r="BE149">
        <v>568.63674540842101</v>
      </c>
      <c r="BF149">
        <v>560.74653319655999</v>
      </c>
      <c r="BG149">
        <v>535.43837311819505</v>
      </c>
      <c r="BI149">
        <v>65.742294739911898</v>
      </c>
      <c r="BJ149">
        <f t="shared" si="4"/>
        <v>494.144056621137</v>
      </c>
      <c r="BK149">
        <f t="shared" si="5"/>
        <v>539.07987239603358</v>
      </c>
    </row>
    <row r="150" spans="1:63" x14ac:dyDescent="0.25">
      <c r="A150" s="2">
        <v>16</v>
      </c>
      <c r="B150">
        <v>472.55603876802098</v>
      </c>
      <c r="C150">
        <v>428.56274623087</v>
      </c>
      <c r="D150">
        <v>335.42700762287302</v>
      </c>
      <c r="E150">
        <v>359.72912845129002</v>
      </c>
      <c r="F150">
        <v>557.95612829408299</v>
      </c>
      <c r="G150">
        <v>523.30796836009199</v>
      </c>
      <c r="H150">
        <v>444.27498701027298</v>
      </c>
      <c r="I150">
        <v>380.60812484194901</v>
      </c>
      <c r="J150">
        <v>497.78627543603301</v>
      </c>
      <c r="K150">
        <v>529.52234610650203</v>
      </c>
      <c r="L150">
        <v>296.27431671607201</v>
      </c>
      <c r="M150">
        <v>280.45954813663798</v>
      </c>
      <c r="N150">
        <v>308.54709907082901</v>
      </c>
      <c r="O150">
        <v>328.885297860138</v>
      </c>
      <c r="P150">
        <v>399.94848448139101</v>
      </c>
      <c r="Q150">
        <v>346.98117438737899</v>
      </c>
      <c r="R150">
        <v>552.1513503315</v>
      </c>
      <c r="S150">
        <v>566.58133482602705</v>
      </c>
      <c r="T150">
        <v>432.29333329954</v>
      </c>
      <c r="U150">
        <v>470.711117616482</v>
      </c>
      <c r="V150">
        <v>414.49693695144998</v>
      </c>
      <c r="W150">
        <v>425.90986387440199</v>
      </c>
      <c r="X150">
        <v>470.52792462032698</v>
      </c>
      <c r="Y150">
        <v>472.67501328556398</v>
      </c>
      <c r="Z150">
        <v>526.92371342718604</v>
      </c>
      <c r="AA150">
        <v>537.67810236334003</v>
      </c>
      <c r="AB150">
        <v>480.43261459523899</v>
      </c>
      <c r="AC150">
        <v>493.421455340139</v>
      </c>
      <c r="AD150">
        <v>493.583869376471</v>
      </c>
      <c r="AE150">
        <v>451.29135501741501</v>
      </c>
      <c r="AF150">
        <v>594.26559655776703</v>
      </c>
      <c r="AG150">
        <v>562.77635842114705</v>
      </c>
      <c r="AH150">
        <v>478.83885591612301</v>
      </c>
      <c r="AI150">
        <v>497.48672133225602</v>
      </c>
      <c r="AJ150">
        <v>458.25663997381099</v>
      </c>
      <c r="AK150">
        <v>456.18847584545603</v>
      </c>
      <c r="AL150">
        <v>305.01150353694499</v>
      </c>
      <c r="AM150">
        <v>286.97532266283702</v>
      </c>
      <c r="AN150">
        <v>727.75148725779002</v>
      </c>
      <c r="AO150">
        <v>722.51787922212804</v>
      </c>
      <c r="AP150">
        <v>646.46515491650803</v>
      </c>
      <c r="AQ150">
        <v>552.872893747798</v>
      </c>
      <c r="AR150">
        <v>483.89713710689</v>
      </c>
      <c r="AS150">
        <v>424.12331924674601</v>
      </c>
      <c r="AT150">
        <v>744.68244283908496</v>
      </c>
      <c r="AU150">
        <v>677.64430547574602</v>
      </c>
      <c r="AV150">
        <v>690.72918372896402</v>
      </c>
      <c r="AW150">
        <v>616.38385594573799</v>
      </c>
      <c r="AX150">
        <v>235.06145096260099</v>
      </c>
      <c r="AY150">
        <v>609.34659825343294</v>
      </c>
      <c r="AZ150">
        <v>740.77893517384803</v>
      </c>
      <c r="BA150">
        <v>339.62965670625698</v>
      </c>
      <c r="BB150">
        <v>589.82013036765295</v>
      </c>
      <c r="BC150">
        <v>422.02176650912003</v>
      </c>
      <c r="BD150">
        <v>582.72278489422899</v>
      </c>
      <c r="BE150">
        <v>551.61258739503103</v>
      </c>
      <c r="BF150">
        <v>604.83415629471494</v>
      </c>
      <c r="BG150">
        <v>575.98912548701799</v>
      </c>
      <c r="BI150">
        <v>62.433710026868503</v>
      </c>
      <c r="BJ150">
        <f t="shared" si="4"/>
        <v>536.55222623694499</v>
      </c>
      <c r="BK150">
        <f t="shared" si="5"/>
        <v>530.13153987670148</v>
      </c>
    </row>
    <row r="151" spans="1:63" x14ac:dyDescent="0.25">
      <c r="A151" s="2">
        <v>18</v>
      </c>
      <c r="B151">
        <v>431.20966877232701</v>
      </c>
      <c r="C151">
        <v>433.79530909290003</v>
      </c>
      <c r="D151">
        <v>321.09150657569597</v>
      </c>
      <c r="E151">
        <v>350.06141773997001</v>
      </c>
      <c r="F151">
        <v>571.59294290811897</v>
      </c>
      <c r="G151">
        <v>527.75250179814395</v>
      </c>
      <c r="H151">
        <v>448.75750202785702</v>
      </c>
      <c r="I151">
        <v>399.12522871532798</v>
      </c>
      <c r="J151">
        <v>511.52404968344899</v>
      </c>
      <c r="K151">
        <v>504.01753796437299</v>
      </c>
      <c r="L151">
        <v>292.66556311413302</v>
      </c>
      <c r="M151">
        <v>280.612110161722</v>
      </c>
      <c r="N151">
        <v>340.81796085133197</v>
      </c>
      <c r="O151">
        <v>372.61061267718702</v>
      </c>
      <c r="P151">
        <v>400.61243488343803</v>
      </c>
      <c r="Q151">
        <v>390.385817928211</v>
      </c>
      <c r="R151">
        <v>611.75682553237004</v>
      </c>
      <c r="S151">
        <v>646.683022371373</v>
      </c>
      <c r="T151">
        <v>432.89994960722998</v>
      </c>
      <c r="U151">
        <v>443.36708982456003</v>
      </c>
      <c r="V151">
        <v>423.65929854557999</v>
      </c>
      <c r="W151">
        <v>439.72668842359701</v>
      </c>
      <c r="X151">
        <v>480.51883931368701</v>
      </c>
      <c r="Y151">
        <v>459.24339344138701</v>
      </c>
      <c r="Z151">
        <v>537.79282801465104</v>
      </c>
      <c r="AA151">
        <v>538.28939457820798</v>
      </c>
      <c r="AB151">
        <v>488.57111099306798</v>
      </c>
      <c r="AC151">
        <v>497.15580859684002</v>
      </c>
      <c r="AD151">
        <v>486.69982041793401</v>
      </c>
      <c r="AE151">
        <v>458.45903831409697</v>
      </c>
      <c r="AF151">
        <v>606.16514357572396</v>
      </c>
      <c r="AG151">
        <v>565.51587560596602</v>
      </c>
      <c r="AH151">
        <v>502.10816738516201</v>
      </c>
      <c r="AI151">
        <v>515.94835836690095</v>
      </c>
      <c r="AJ151">
        <v>471.34081711174099</v>
      </c>
      <c r="AK151">
        <v>453.79938848442799</v>
      </c>
      <c r="AL151">
        <v>285.31099047383799</v>
      </c>
      <c r="AM151">
        <v>289.24670970949302</v>
      </c>
      <c r="AN151">
        <v>736.25649153714801</v>
      </c>
      <c r="AO151">
        <v>684.82620450422098</v>
      </c>
      <c r="AP151">
        <v>648.83090265430599</v>
      </c>
      <c r="AQ151">
        <v>547.251252066863</v>
      </c>
      <c r="AR151">
        <v>494.19286108338503</v>
      </c>
      <c r="AS151">
        <v>490.67589443903501</v>
      </c>
      <c r="AT151">
        <v>744.41977662869101</v>
      </c>
      <c r="AU151">
        <v>668.78715414652004</v>
      </c>
      <c r="AV151">
        <v>680.76702560606998</v>
      </c>
      <c r="AW151">
        <v>645.48980798259095</v>
      </c>
      <c r="AX151">
        <v>238.365919833036</v>
      </c>
      <c r="AY151">
        <v>619.44850446497799</v>
      </c>
      <c r="AZ151">
        <v>708.72143779156397</v>
      </c>
      <c r="BA151">
        <v>329.13813651966501</v>
      </c>
      <c r="BB151">
        <v>622.97710537795501</v>
      </c>
      <c r="BC151">
        <v>415.40027842607202</v>
      </c>
      <c r="BD151">
        <v>652.13075507370695</v>
      </c>
      <c r="BE151">
        <v>604.19439590996899</v>
      </c>
      <c r="BF151">
        <v>568.34135722049302</v>
      </c>
      <c r="BG151">
        <v>574.10469611638803</v>
      </c>
      <c r="BI151">
        <v>64.618399492559504</v>
      </c>
      <c r="BJ151">
        <f t="shared" si="4"/>
        <v>554.13665548044298</v>
      </c>
      <c r="BK151">
        <f t="shared" si="5"/>
        <v>540.73211698643354</v>
      </c>
    </row>
    <row r="152" spans="1:63" x14ac:dyDescent="0.25">
      <c r="A152" s="2">
        <v>20</v>
      </c>
      <c r="B152">
        <v>442.22740210044799</v>
      </c>
      <c r="C152">
        <v>492.86494168843302</v>
      </c>
      <c r="D152">
        <v>335.08646923008598</v>
      </c>
      <c r="E152">
        <v>388.754241339945</v>
      </c>
      <c r="F152">
        <v>580.58920061718595</v>
      </c>
      <c r="G152">
        <v>529.12507630960499</v>
      </c>
      <c r="H152">
        <v>469.59445953557201</v>
      </c>
      <c r="I152">
        <v>438.83487425088998</v>
      </c>
      <c r="J152">
        <v>524.97731405954596</v>
      </c>
      <c r="K152">
        <v>532.08372836330398</v>
      </c>
      <c r="L152">
        <v>317.02166573536402</v>
      </c>
      <c r="M152">
        <v>292.32361277674602</v>
      </c>
      <c r="N152">
        <v>306.33205246869198</v>
      </c>
      <c r="O152">
        <v>332.971412890968</v>
      </c>
      <c r="P152">
        <v>414.95096715395999</v>
      </c>
      <c r="Q152">
        <v>388.65787008317602</v>
      </c>
      <c r="R152">
        <v>578.83055496215798</v>
      </c>
      <c r="S152">
        <v>590.21119745527506</v>
      </c>
      <c r="T152">
        <v>443.618206843466</v>
      </c>
      <c r="U152">
        <v>442.27924713554302</v>
      </c>
      <c r="V152">
        <v>421.23181006109098</v>
      </c>
      <c r="W152">
        <v>431.47111923294898</v>
      </c>
      <c r="X152">
        <v>477.92957781126</v>
      </c>
      <c r="Y152">
        <v>431.40728599075101</v>
      </c>
      <c r="Z152">
        <v>556.99781601139705</v>
      </c>
      <c r="AA152">
        <v>535.92075924596395</v>
      </c>
      <c r="AB152">
        <v>492.42531294539401</v>
      </c>
      <c r="AC152">
        <v>509.72326309960499</v>
      </c>
      <c r="AD152">
        <v>496.45686119901399</v>
      </c>
      <c r="AE152">
        <v>440.62613136690499</v>
      </c>
      <c r="AF152">
        <v>582.08455869556599</v>
      </c>
      <c r="AG152">
        <v>573.55734861113604</v>
      </c>
      <c r="AH152">
        <v>453.03627056046997</v>
      </c>
      <c r="AI152">
        <v>484.54019052093003</v>
      </c>
      <c r="AJ152">
        <v>449.85371359468098</v>
      </c>
      <c r="AK152">
        <v>476.59659336332101</v>
      </c>
      <c r="AL152">
        <v>298.64647881846099</v>
      </c>
      <c r="AM152">
        <v>294.22415451217398</v>
      </c>
      <c r="AN152">
        <v>737.62337274066397</v>
      </c>
      <c r="AO152">
        <v>665.96927533624296</v>
      </c>
      <c r="AP152">
        <v>637.50694920661999</v>
      </c>
      <c r="AQ152">
        <v>584.68615996961103</v>
      </c>
      <c r="AR152">
        <v>523.68207047191697</v>
      </c>
      <c r="AS152">
        <v>473.11854756358201</v>
      </c>
      <c r="AT152">
        <v>750.87600819358204</v>
      </c>
      <c r="AU152">
        <v>684.78796014553097</v>
      </c>
      <c r="AV152">
        <v>686.52971310614998</v>
      </c>
      <c r="AW152">
        <v>608.47296946185202</v>
      </c>
      <c r="AX152">
        <v>230.82389618842001</v>
      </c>
      <c r="AY152">
        <v>570.40482660037299</v>
      </c>
      <c r="AZ152">
        <v>659.68307457365495</v>
      </c>
      <c r="BA152">
        <v>328.89043189577001</v>
      </c>
      <c r="BB152">
        <v>614.362204455869</v>
      </c>
      <c r="BC152">
        <v>396.35231797661601</v>
      </c>
      <c r="BD152">
        <v>571.64885559302002</v>
      </c>
      <c r="BE152">
        <v>595.06017531323596</v>
      </c>
      <c r="BF152">
        <v>576.99695595824198</v>
      </c>
      <c r="BG152">
        <v>619.03704442086996</v>
      </c>
      <c r="BI152">
        <v>63.388175413570302</v>
      </c>
      <c r="BJ152">
        <f t="shared" si="4"/>
        <v>517.56041462801795</v>
      </c>
      <c r="BK152">
        <f t="shared" si="5"/>
        <v>529.048769566033</v>
      </c>
    </row>
    <row r="153" spans="1:63" x14ac:dyDescent="0.25">
      <c r="A153" s="2">
        <v>22</v>
      </c>
      <c r="B153">
        <v>476.07579553741698</v>
      </c>
      <c r="C153">
        <v>498.67946526122398</v>
      </c>
      <c r="D153">
        <v>340.77340848040802</v>
      </c>
      <c r="E153">
        <v>346.45260136164802</v>
      </c>
      <c r="F153">
        <v>589.42694830911296</v>
      </c>
      <c r="G153">
        <v>528.47914573938601</v>
      </c>
      <c r="H153">
        <v>460.75098530949202</v>
      </c>
      <c r="I153">
        <v>416.04328620989202</v>
      </c>
      <c r="J153">
        <v>503.83367541054201</v>
      </c>
      <c r="K153">
        <v>543.29630214527697</v>
      </c>
      <c r="L153">
        <v>306.70287472078599</v>
      </c>
      <c r="M153">
        <v>288.54553727124198</v>
      </c>
      <c r="N153">
        <v>339.58055980009101</v>
      </c>
      <c r="O153">
        <v>355.76246460818498</v>
      </c>
      <c r="P153">
        <v>426.23043121483602</v>
      </c>
      <c r="Q153">
        <v>385.907689594354</v>
      </c>
      <c r="R153">
        <v>563.67822851785797</v>
      </c>
      <c r="S153">
        <v>635.05372465396897</v>
      </c>
      <c r="T153">
        <v>471.985164033155</v>
      </c>
      <c r="U153">
        <v>484.55887804516101</v>
      </c>
      <c r="V153">
        <v>427.92199987451198</v>
      </c>
      <c r="W153">
        <v>453.38724279679298</v>
      </c>
      <c r="X153">
        <v>477.83034441064098</v>
      </c>
      <c r="Y153">
        <v>429.27583803911301</v>
      </c>
      <c r="Z153">
        <v>571.42150748419499</v>
      </c>
      <c r="AA153">
        <v>581.78426865093002</v>
      </c>
      <c r="AB153">
        <v>502.59822179729298</v>
      </c>
      <c r="AC153">
        <v>496.43521459581098</v>
      </c>
      <c r="AD153">
        <v>500.589855329138</v>
      </c>
      <c r="AE153">
        <v>448.958195438551</v>
      </c>
      <c r="AF153">
        <v>590.565282671369</v>
      </c>
      <c r="AG153">
        <v>592.35262698030294</v>
      </c>
      <c r="AH153">
        <v>476.02335615242998</v>
      </c>
      <c r="AI153">
        <v>499.06754153491102</v>
      </c>
      <c r="AJ153">
        <v>471.11658540142798</v>
      </c>
      <c r="AK153">
        <v>459.71477523750701</v>
      </c>
      <c r="AL153">
        <v>306.32491869649402</v>
      </c>
      <c r="AM153">
        <v>284.68058901683099</v>
      </c>
      <c r="AN153">
        <v>741.89955383415702</v>
      </c>
      <c r="AO153">
        <v>689.157895664016</v>
      </c>
      <c r="AP153">
        <v>623.29615643630405</v>
      </c>
      <c r="AQ153">
        <v>583.032294450628</v>
      </c>
      <c r="AR153">
        <v>532.19835164662402</v>
      </c>
      <c r="AS153">
        <v>478.77298151258299</v>
      </c>
      <c r="AT153">
        <v>711.01378171563294</v>
      </c>
      <c r="AU153">
        <v>702.93152672372196</v>
      </c>
      <c r="AV153">
        <v>677.86567871013494</v>
      </c>
      <c r="AW153">
        <v>599.90390265040401</v>
      </c>
      <c r="AX153">
        <v>249.31437663096699</v>
      </c>
      <c r="AY153">
        <v>599.45033733739001</v>
      </c>
      <c r="AZ153">
        <v>668.87008429259095</v>
      </c>
      <c r="BA153">
        <v>323.13396085812298</v>
      </c>
      <c r="BB153">
        <v>595.53311168541904</v>
      </c>
      <c r="BC153">
        <v>382.37150242838499</v>
      </c>
      <c r="BD153">
        <v>578.29078543605499</v>
      </c>
      <c r="BE153">
        <v>622.81653269357298</v>
      </c>
      <c r="BF153">
        <v>578.97434221431104</v>
      </c>
      <c r="BG153">
        <v>639.26629210703004</v>
      </c>
      <c r="BI153">
        <v>60.186660481009199</v>
      </c>
      <c r="BJ153">
        <f t="shared" si="4"/>
        <v>533.29431941189955</v>
      </c>
      <c r="BK153">
        <f t="shared" si="5"/>
        <v>545.71008425760692</v>
      </c>
    </row>
    <row r="154" spans="1:63" x14ac:dyDescent="0.25">
      <c r="A154" s="2">
        <v>24</v>
      </c>
      <c r="B154">
        <v>493.04623642492101</v>
      </c>
      <c r="C154">
        <v>447.07004193083799</v>
      </c>
      <c r="D154">
        <v>334.54177012955898</v>
      </c>
      <c r="E154">
        <v>355.61175427664301</v>
      </c>
      <c r="F154">
        <v>588.257163822027</v>
      </c>
      <c r="G154">
        <v>533.00930780591602</v>
      </c>
      <c r="H154">
        <v>454.02505909347002</v>
      </c>
      <c r="I154">
        <v>445.45767240725399</v>
      </c>
      <c r="J154">
        <v>534.82950088618895</v>
      </c>
      <c r="K154">
        <v>545.68020365612597</v>
      </c>
      <c r="L154">
        <v>320.09126883801599</v>
      </c>
      <c r="M154">
        <v>303.08751736757398</v>
      </c>
      <c r="N154">
        <v>328.86419738769501</v>
      </c>
      <c r="O154">
        <v>318.32409221282802</v>
      </c>
      <c r="P154">
        <v>402.47956911712299</v>
      </c>
      <c r="Q154">
        <v>378.111858064513</v>
      </c>
      <c r="R154">
        <v>575.03671208823596</v>
      </c>
      <c r="S154">
        <v>599.35512049886802</v>
      </c>
      <c r="T154">
        <v>432.379827413062</v>
      </c>
      <c r="U154">
        <v>431.05485697126898</v>
      </c>
      <c r="V154">
        <v>438.73347250506401</v>
      </c>
      <c r="W154">
        <v>426.29939899554802</v>
      </c>
      <c r="X154">
        <v>508.962428893224</v>
      </c>
      <c r="Y154">
        <v>437.27756384152002</v>
      </c>
      <c r="Z154">
        <v>547.38266026551003</v>
      </c>
      <c r="AA154">
        <v>556.43258672477998</v>
      </c>
      <c r="AB154">
        <v>496.05048028664203</v>
      </c>
      <c r="AC154">
        <v>510.01273255892698</v>
      </c>
      <c r="AD154">
        <v>484.08708551622499</v>
      </c>
      <c r="AE154">
        <v>465.72897220234699</v>
      </c>
      <c r="AF154">
        <v>597.68080579858395</v>
      </c>
      <c r="AG154">
        <v>561.85764944167397</v>
      </c>
      <c r="AH154">
        <v>478.00051068256602</v>
      </c>
      <c r="AI154">
        <v>518.58235548265702</v>
      </c>
      <c r="AJ154">
        <v>461.01143134118797</v>
      </c>
      <c r="AK154">
        <v>473.815334881566</v>
      </c>
      <c r="AL154">
        <v>318.94982889786002</v>
      </c>
      <c r="AM154">
        <v>325.84826834914998</v>
      </c>
      <c r="AN154">
        <v>697.98846263131099</v>
      </c>
      <c r="AO154">
        <v>767.45914639296598</v>
      </c>
      <c r="AP154">
        <v>615.10932610346197</v>
      </c>
      <c r="AQ154">
        <v>534.80837211167204</v>
      </c>
      <c r="AR154">
        <v>514.34765443503602</v>
      </c>
      <c r="AS154">
        <v>443.86641571706201</v>
      </c>
      <c r="AT154">
        <v>646.13421434580505</v>
      </c>
      <c r="AU154">
        <v>721.065383483142</v>
      </c>
      <c r="AV154">
        <v>698.09994505498696</v>
      </c>
      <c r="AW154">
        <v>605.66461948613198</v>
      </c>
      <c r="AX154">
        <v>240.89528514205199</v>
      </c>
      <c r="AY154">
        <v>580.24559256290399</v>
      </c>
      <c r="AZ154">
        <v>674.85718734572799</v>
      </c>
      <c r="BA154">
        <v>327.00834625251099</v>
      </c>
      <c r="BB154">
        <v>612.46629375928705</v>
      </c>
      <c r="BC154">
        <v>389.42606191125998</v>
      </c>
      <c r="BD154">
        <v>544.48758004653098</v>
      </c>
      <c r="BE154">
        <v>644.92887254020104</v>
      </c>
      <c r="BF154">
        <v>609.57643420202703</v>
      </c>
      <c r="BG154">
        <v>624.56984293961398</v>
      </c>
      <c r="BI154">
        <v>60.908415024293298</v>
      </c>
      <c r="BJ154">
        <f t="shared" si="4"/>
        <v>537.84065824057495</v>
      </c>
      <c r="BK154">
        <f t="shared" si="5"/>
        <v>540.22000246216544</v>
      </c>
    </row>
    <row r="155" spans="1:63" x14ac:dyDescent="0.25">
      <c r="A155" s="2">
        <v>27.5</v>
      </c>
      <c r="B155">
        <v>483.61502295425203</v>
      </c>
      <c r="C155">
        <v>450.67953495130098</v>
      </c>
      <c r="D155">
        <v>339.65820802050803</v>
      </c>
      <c r="E155">
        <v>390.23186246179898</v>
      </c>
      <c r="F155">
        <v>582.06590871721596</v>
      </c>
      <c r="G155">
        <v>530.02796917122703</v>
      </c>
      <c r="H155">
        <v>457.69499363646401</v>
      </c>
      <c r="I155">
        <v>398.94997005266202</v>
      </c>
      <c r="J155">
        <v>532.77793867623802</v>
      </c>
      <c r="K155">
        <v>546.53396221285595</v>
      </c>
      <c r="L155">
        <v>315.06702115829899</v>
      </c>
      <c r="M155">
        <v>307.585582870915</v>
      </c>
      <c r="N155">
        <v>315.89039069680598</v>
      </c>
      <c r="O155">
        <v>346.74929423633699</v>
      </c>
      <c r="P155">
        <v>389.95128982722298</v>
      </c>
      <c r="Q155">
        <v>400.673262002245</v>
      </c>
      <c r="R155">
        <v>575.11260662233894</v>
      </c>
      <c r="S155">
        <v>587.35759939053696</v>
      </c>
      <c r="T155">
        <v>434.45769163403702</v>
      </c>
      <c r="U155">
        <v>447.95825795874202</v>
      </c>
      <c r="V155">
        <v>424.76279819978703</v>
      </c>
      <c r="W155">
        <v>467.41438810811502</v>
      </c>
      <c r="X155">
        <v>467.22676585506798</v>
      </c>
      <c r="Y155">
        <v>463.16216691037101</v>
      </c>
      <c r="Z155">
        <v>546.37650364723299</v>
      </c>
      <c r="AA155">
        <v>520.66375346220605</v>
      </c>
      <c r="AB155">
        <v>486.70276292541502</v>
      </c>
      <c r="AC155">
        <v>503.493617687761</v>
      </c>
      <c r="AD155">
        <v>490.97808898007997</v>
      </c>
      <c r="AE155">
        <v>445.14747088920097</v>
      </c>
      <c r="AF155">
        <v>563.87405224229303</v>
      </c>
      <c r="AG155">
        <v>568.28195671891206</v>
      </c>
      <c r="AH155">
        <v>474.26265498142601</v>
      </c>
      <c r="AI155">
        <v>524.80541811695298</v>
      </c>
      <c r="AJ155">
        <v>493.502168301518</v>
      </c>
      <c r="AK155">
        <v>464.904605343041</v>
      </c>
      <c r="AL155">
        <v>300.118119900659</v>
      </c>
      <c r="AM155">
        <v>292.43853796282298</v>
      </c>
      <c r="AN155">
        <v>738.84423391338498</v>
      </c>
      <c r="AO155">
        <v>728.73554354843895</v>
      </c>
      <c r="AP155">
        <v>630.84885392395597</v>
      </c>
      <c r="AQ155">
        <v>542.95357314905402</v>
      </c>
      <c r="AR155">
        <v>476.54968671488803</v>
      </c>
      <c r="AS155">
        <v>409.69013724784702</v>
      </c>
      <c r="AT155">
        <v>692.58686185988904</v>
      </c>
      <c r="AU155">
        <v>678.39585031648903</v>
      </c>
      <c r="AV155">
        <v>688.97086744321996</v>
      </c>
      <c r="AW155">
        <v>626.70114578717596</v>
      </c>
      <c r="AX155">
        <v>213.13764415988899</v>
      </c>
      <c r="AY155">
        <v>530.57684558436699</v>
      </c>
      <c r="AZ155">
        <v>690.55114676712401</v>
      </c>
      <c r="BA155">
        <v>322.79618135332498</v>
      </c>
      <c r="BB155">
        <v>593.99539574950904</v>
      </c>
      <c r="BC155">
        <v>366.86890902111998</v>
      </c>
      <c r="BD155">
        <v>559.70399185191798</v>
      </c>
      <c r="BE155">
        <v>584.27031273597697</v>
      </c>
      <c r="BF155">
        <v>590.13980064898794</v>
      </c>
      <c r="BG155">
        <v>595.86165856133096</v>
      </c>
      <c r="BI155">
        <v>57.650997202664101</v>
      </c>
      <c r="BJ155">
        <f t="shared" si="4"/>
        <v>519.06835361185949</v>
      </c>
      <c r="BK155">
        <f t="shared" si="5"/>
        <v>546.54368741793246</v>
      </c>
    </row>
    <row r="156" spans="1:63" x14ac:dyDescent="0.25">
      <c r="A156" s="2">
        <v>32.5</v>
      </c>
      <c r="B156">
        <v>495.51300638729703</v>
      </c>
      <c r="C156">
        <v>496.81401649239899</v>
      </c>
      <c r="D156">
        <v>348.318742181613</v>
      </c>
      <c r="E156">
        <v>399.11882299495898</v>
      </c>
      <c r="F156">
        <v>566.27183239253498</v>
      </c>
      <c r="G156">
        <v>525.98973684716702</v>
      </c>
      <c r="H156">
        <v>488.28848144869897</v>
      </c>
      <c r="I156">
        <v>424.276821389041</v>
      </c>
      <c r="J156">
        <v>522.43375507057999</v>
      </c>
      <c r="K156">
        <v>530.64795760721802</v>
      </c>
      <c r="L156">
        <v>314.30524212033998</v>
      </c>
      <c r="M156">
        <v>289.19590121265702</v>
      </c>
      <c r="N156">
        <v>290.09442914177299</v>
      </c>
      <c r="O156">
        <v>294.67013146000602</v>
      </c>
      <c r="P156">
        <v>400.34871299086598</v>
      </c>
      <c r="Q156">
        <v>355.76394251602699</v>
      </c>
      <c r="R156">
        <v>549.20386159323095</v>
      </c>
      <c r="S156">
        <v>558.35176008918302</v>
      </c>
      <c r="T156">
        <v>421.70424630436298</v>
      </c>
      <c r="U156">
        <v>433.88875968255701</v>
      </c>
      <c r="V156">
        <v>408.419429754406</v>
      </c>
      <c r="W156">
        <v>413.35741226108001</v>
      </c>
      <c r="X156">
        <v>457.17192715805902</v>
      </c>
      <c r="Y156">
        <v>429.24409421540298</v>
      </c>
      <c r="Z156">
        <v>517.06214070485703</v>
      </c>
      <c r="AA156">
        <v>497.43016144682002</v>
      </c>
      <c r="AB156">
        <v>484.07543698008999</v>
      </c>
      <c r="AC156">
        <v>474.65740815437999</v>
      </c>
      <c r="AD156">
        <v>480.11262793045398</v>
      </c>
      <c r="AE156">
        <v>448.24159642146799</v>
      </c>
      <c r="AF156">
        <v>550.62690149140803</v>
      </c>
      <c r="AG156">
        <v>549.24003107732403</v>
      </c>
      <c r="AH156">
        <v>490.26834339270999</v>
      </c>
      <c r="AI156">
        <v>499.85386274584101</v>
      </c>
      <c r="AJ156">
        <v>474.08760032998703</v>
      </c>
      <c r="AK156">
        <v>460.32040687347597</v>
      </c>
      <c r="AL156">
        <v>297.68936254928002</v>
      </c>
      <c r="AM156">
        <v>320.142186691414</v>
      </c>
      <c r="AN156">
        <v>685.84855646108201</v>
      </c>
      <c r="AO156">
        <v>674.06280410549596</v>
      </c>
      <c r="AP156">
        <v>603.35561763066505</v>
      </c>
      <c r="AQ156">
        <v>560.32834544812295</v>
      </c>
      <c r="AR156">
        <v>471.410306648708</v>
      </c>
      <c r="AS156">
        <v>428.294434897597</v>
      </c>
      <c r="AT156">
        <v>644.805891141968</v>
      </c>
      <c r="AU156">
        <v>641.599653253322</v>
      </c>
      <c r="AV156">
        <v>669.04992081408795</v>
      </c>
      <c r="AW156">
        <v>585.27202199524197</v>
      </c>
      <c r="AX156">
        <v>209.81651174356</v>
      </c>
      <c r="AY156">
        <v>512.15333600552299</v>
      </c>
      <c r="AZ156">
        <v>710.22213780828099</v>
      </c>
      <c r="BA156">
        <v>304.57258554524799</v>
      </c>
      <c r="BB156">
        <v>555.21691255212295</v>
      </c>
      <c r="BC156">
        <v>356.18383407200298</v>
      </c>
      <c r="BD156">
        <v>612.93275938299496</v>
      </c>
      <c r="BE156">
        <v>598.19944976664306</v>
      </c>
      <c r="BF156">
        <v>598.44393117858897</v>
      </c>
      <c r="BG156">
        <v>572.69924445392201</v>
      </c>
      <c r="BI156">
        <v>56.912769501222002</v>
      </c>
      <c r="BJ156">
        <f t="shared" si="4"/>
        <v>520.44762244205901</v>
      </c>
      <c r="BK156">
        <f t="shared" si="5"/>
        <v>524.54694691158249</v>
      </c>
    </row>
    <row r="157" spans="1:63" x14ac:dyDescent="0.25">
      <c r="A157" s="2">
        <v>37.5</v>
      </c>
      <c r="B157">
        <v>464.81617559845898</v>
      </c>
      <c r="C157">
        <v>466.341125115956</v>
      </c>
      <c r="D157">
        <v>337.049239001437</v>
      </c>
      <c r="E157">
        <v>365.91556661937398</v>
      </c>
      <c r="F157">
        <v>557.86473773280204</v>
      </c>
      <c r="G157">
        <v>518.86837788310197</v>
      </c>
      <c r="H157">
        <v>458.16817631656801</v>
      </c>
      <c r="I157">
        <v>404.453619410209</v>
      </c>
      <c r="J157">
        <v>511.37617536738202</v>
      </c>
      <c r="K157">
        <v>518.52148037229097</v>
      </c>
      <c r="L157">
        <v>290.29144520731802</v>
      </c>
      <c r="M157">
        <v>311.10910237142502</v>
      </c>
      <c r="N157">
        <v>290.22928718118101</v>
      </c>
      <c r="O157">
        <v>311.60235731495601</v>
      </c>
      <c r="P157">
        <v>386.47179535077902</v>
      </c>
      <c r="Q157">
        <v>381.98252892825099</v>
      </c>
      <c r="R157">
        <v>561.97851553195801</v>
      </c>
      <c r="S157">
        <v>594.88410277192895</v>
      </c>
      <c r="T157">
        <v>432.359025692145</v>
      </c>
      <c r="U157">
        <v>419.42395316641</v>
      </c>
      <c r="V157">
        <v>422.58397872552302</v>
      </c>
      <c r="W157">
        <v>438.53899830338497</v>
      </c>
      <c r="X157">
        <v>468.21479468733401</v>
      </c>
      <c r="Y157">
        <v>430.85981552348699</v>
      </c>
      <c r="Z157">
        <v>529.23340378745399</v>
      </c>
      <c r="AA157">
        <v>491.599239628455</v>
      </c>
      <c r="AB157">
        <v>466.69919917419003</v>
      </c>
      <c r="AC157">
        <v>467.98130421442301</v>
      </c>
      <c r="AD157">
        <v>477.39809237081897</v>
      </c>
      <c r="AE157">
        <v>437.56835009452698</v>
      </c>
      <c r="AF157">
        <v>534.56740942526096</v>
      </c>
      <c r="AG157">
        <v>505.113430607304</v>
      </c>
      <c r="AH157">
        <v>476.76961860316698</v>
      </c>
      <c r="AI157">
        <v>479.18118776672901</v>
      </c>
      <c r="AJ157">
        <v>485.793836434279</v>
      </c>
      <c r="AK157">
        <v>500.80394861636597</v>
      </c>
      <c r="AL157">
        <v>292.58635665459701</v>
      </c>
      <c r="AM157">
        <v>293.50835218604198</v>
      </c>
      <c r="AN157">
        <v>648.25380532934605</v>
      </c>
      <c r="AO157">
        <v>610.64898982477405</v>
      </c>
      <c r="AP157">
        <v>582.74787788656897</v>
      </c>
      <c r="AQ157">
        <v>526.94535820662804</v>
      </c>
      <c r="AR157">
        <v>435.104466871569</v>
      </c>
      <c r="AS157">
        <v>390.14795144851701</v>
      </c>
      <c r="AT157">
        <v>611.88405024540805</v>
      </c>
      <c r="AU157">
        <v>606.00270486226896</v>
      </c>
      <c r="AV157">
        <v>636.055324237283</v>
      </c>
      <c r="AW157">
        <v>587.54929785035199</v>
      </c>
      <c r="AX157">
        <v>228.55516792566999</v>
      </c>
      <c r="AY157">
        <v>459.00046119715103</v>
      </c>
      <c r="AZ157">
        <v>657.29334553138494</v>
      </c>
      <c r="BA157">
        <v>295.239647640388</v>
      </c>
      <c r="BB157">
        <v>552.23424213481496</v>
      </c>
      <c r="BC157">
        <v>342.79413473059702</v>
      </c>
      <c r="BD157">
        <v>540.82180322112299</v>
      </c>
      <c r="BE157">
        <v>591.07582947681999</v>
      </c>
      <c r="BF157">
        <v>528.21920715156898</v>
      </c>
      <c r="BG157">
        <v>580.13638416613401</v>
      </c>
      <c r="BI157">
        <v>55.696847640256799</v>
      </c>
      <c r="BJ157">
        <f t="shared" si="4"/>
        <v>505.668514014214</v>
      </c>
      <c r="BK157">
        <f t="shared" si="5"/>
        <v>492.1473091870165</v>
      </c>
    </row>
    <row r="158" spans="1:63" x14ac:dyDescent="0.25">
      <c r="A158" s="2">
        <v>42.5</v>
      </c>
      <c r="B158">
        <v>440.19003108440802</v>
      </c>
      <c r="C158">
        <v>443.10518609660897</v>
      </c>
      <c r="D158">
        <v>339.87026112649897</v>
      </c>
      <c r="E158">
        <v>356.832388285143</v>
      </c>
      <c r="F158">
        <v>523.87595333044396</v>
      </c>
      <c r="G158">
        <v>504.19350550618299</v>
      </c>
      <c r="H158">
        <v>435.13997163219898</v>
      </c>
      <c r="I158">
        <v>401.17283461057599</v>
      </c>
      <c r="J158">
        <v>515.40811982269702</v>
      </c>
      <c r="K158">
        <v>525.96560727984297</v>
      </c>
      <c r="L158">
        <v>297.85496038995598</v>
      </c>
      <c r="M158">
        <v>310.106337464398</v>
      </c>
      <c r="N158">
        <v>292.08229574764403</v>
      </c>
      <c r="O158">
        <v>318.45391416884598</v>
      </c>
      <c r="P158">
        <v>378.63376776728001</v>
      </c>
      <c r="Q158">
        <v>361.08836093362402</v>
      </c>
      <c r="R158">
        <v>529.26783456259602</v>
      </c>
      <c r="S158">
        <v>554.37130131337301</v>
      </c>
      <c r="T158">
        <v>393.11948661739001</v>
      </c>
      <c r="U158">
        <v>408.11841150434401</v>
      </c>
      <c r="V158">
        <v>382.50468547516999</v>
      </c>
      <c r="W158">
        <v>407.18718568713598</v>
      </c>
      <c r="X158">
        <v>454.72225519884199</v>
      </c>
      <c r="Y158">
        <v>403.57895139177498</v>
      </c>
      <c r="Z158">
        <v>478.145182446619</v>
      </c>
      <c r="AA158">
        <v>501.111498272978</v>
      </c>
      <c r="AB158">
        <v>457.71054594722801</v>
      </c>
      <c r="AC158">
        <v>443.27867908717297</v>
      </c>
      <c r="AD158">
        <v>442.20377975132698</v>
      </c>
      <c r="AE158">
        <v>434.528580812146</v>
      </c>
      <c r="AF158">
        <v>515.49195517800797</v>
      </c>
      <c r="AG158">
        <v>499.417889490167</v>
      </c>
      <c r="AH158">
        <v>449.74497758997899</v>
      </c>
      <c r="AI158">
        <v>460.51541076793001</v>
      </c>
      <c r="AJ158">
        <v>450.47601834343698</v>
      </c>
      <c r="AK158">
        <v>471.216560088949</v>
      </c>
      <c r="AL158">
        <v>266.05707123028998</v>
      </c>
      <c r="AM158">
        <v>285.80601201878301</v>
      </c>
      <c r="AN158">
        <v>631.64546330051405</v>
      </c>
      <c r="AO158">
        <v>589.11212299943497</v>
      </c>
      <c r="AP158">
        <v>540.50534065937597</v>
      </c>
      <c r="AQ158">
        <v>484.46224307025898</v>
      </c>
      <c r="AR158">
        <v>430.12122549387902</v>
      </c>
      <c r="AS158">
        <v>401.86215223188299</v>
      </c>
      <c r="AT158">
        <v>613.23142068328502</v>
      </c>
      <c r="AU158">
        <v>564.80407046806499</v>
      </c>
      <c r="AV158">
        <v>620.73380071527401</v>
      </c>
      <c r="AW158">
        <v>551.78041934042699</v>
      </c>
      <c r="AX158">
        <v>185.081881411127</v>
      </c>
      <c r="AY158">
        <v>449.53740604786901</v>
      </c>
      <c r="AZ158">
        <v>604.10154161418097</v>
      </c>
      <c r="BA158">
        <v>283.11396237454102</v>
      </c>
      <c r="BB158">
        <v>538.038516216115</v>
      </c>
      <c r="BC158">
        <v>312.52264994879499</v>
      </c>
      <c r="BD158">
        <v>538.32914232086398</v>
      </c>
      <c r="BE158">
        <v>542.67357817753896</v>
      </c>
      <c r="BF158">
        <v>581.30020949632899</v>
      </c>
      <c r="BG158">
        <v>548.98864845643197</v>
      </c>
      <c r="BI158">
        <v>51.056292987762198</v>
      </c>
      <c r="BJ158">
        <f t="shared" si="4"/>
        <v>482.61846638399345</v>
      </c>
      <c r="BK158">
        <f t="shared" si="5"/>
        <v>479.9666501290485</v>
      </c>
    </row>
    <row r="159" spans="1:63" x14ac:dyDescent="0.25">
      <c r="A159" s="2">
        <v>47.5</v>
      </c>
      <c r="B159">
        <v>473.77486535036201</v>
      </c>
      <c r="C159">
        <v>410.209056501519</v>
      </c>
      <c r="D159">
        <v>297.418626195581</v>
      </c>
      <c r="E159">
        <v>366.18122638772002</v>
      </c>
      <c r="F159">
        <v>492.24437341125099</v>
      </c>
      <c r="G159">
        <v>475.38774068532302</v>
      </c>
      <c r="H159">
        <v>419.48439812148598</v>
      </c>
      <c r="I159">
        <v>357.60094773693299</v>
      </c>
      <c r="J159">
        <v>466.25927659087199</v>
      </c>
      <c r="K159">
        <v>467.48291839360598</v>
      </c>
      <c r="L159">
        <v>281.70765790804199</v>
      </c>
      <c r="M159">
        <v>285.30232141663203</v>
      </c>
      <c r="N159">
        <v>264.325342263614</v>
      </c>
      <c r="O159">
        <v>260.60339962961501</v>
      </c>
      <c r="P159">
        <v>365.417176235179</v>
      </c>
      <c r="Q159">
        <v>360.40176125700401</v>
      </c>
      <c r="R159">
        <v>533.11204604792397</v>
      </c>
      <c r="S159">
        <v>521.43875178439305</v>
      </c>
      <c r="T159">
        <v>394.37523477327898</v>
      </c>
      <c r="U159">
        <v>372.66379852441202</v>
      </c>
      <c r="V159">
        <v>366.02919863490598</v>
      </c>
      <c r="W159">
        <v>389.22913196045499</v>
      </c>
      <c r="X159">
        <v>419.246228351882</v>
      </c>
      <c r="Y159">
        <v>445.44833881968799</v>
      </c>
      <c r="Z159">
        <v>462.23237782758099</v>
      </c>
      <c r="AA159">
        <v>462.291095734328</v>
      </c>
      <c r="AB159">
        <v>435.46337320678703</v>
      </c>
      <c r="AC159">
        <v>442.60309744214999</v>
      </c>
      <c r="AD159">
        <v>424.13173280853101</v>
      </c>
      <c r="AE159">
        <v>411.21389782910899</v>
      </c>
      <c r="AF159">
        <v>490.60144355937399</v>
      </c>
      <c r="AG159">
        <v>453.562305960559</v>
      </c>
      <c r="AH159">
        <v>462.127936900745</v>
      </c>
      <c r="AI159">
        <v>453.65145026928099</v>
      </c>
      <c r="AJ159">
        <v>411.18677153492399</v>
      </c>
      <c r="AK159">
        <v>439.25333334650202</v>
      </c>
      <c r="AL159">
        <v>265.13459191811501</v>
      </c>
      <c r="AM159">
        <v>272.18292291289498</v>
      </c>
      <c r="AN159">
        <v>573.13815809059497</v>
      </c>
      <c r="AO159">
        <v>575.16779138646405</v>
      </c>
      <c r="AP159">
        <v>497.38135283342098</v>
      </c>
      <c r="AQ159">
        <v>459.31613662691802</v>
      </c>
      <c r="AR159">
        <v>413.79782041810398</v>
      </c>
      <c r="AS159">
        <v>324.66274979062803</v>
      </c>
      <c r="AT159">
        <v>526.70601996125095</v>
      </c>
      <c r="AU159">
        <v>525.47232788830195</v>
      </c>
      <c r="AV159">
        <v>578.10982270146201</v>
      </c>
      <c r="AW159">
        <v>538.49110687188602</v>
      </c>
      <c r="AX159">
        <v>198.07300372759801</v>
      </c>
      <c r="AY159">
        <v>432.78190940993198</v>
      </c>
      <c r="AZ159">
        <v>593.38393795685499</v>
      </c>
      <c r="BA159">
        <v>236.066962216555</v>
      </c>
      <c r="BB159">
        <v>507.493781984051</v>
      </c>
      <c r="BC159">
        <v>290.72675814352198</v>
      </c>
      <c r="BD159">
        <v>542.26967541320596</v>
      </c>
      <c r="BE159">
        <v>502.21372088565101</v>
      </c>
      <c r="BF159">
        <v>497.19937145403702</v>
      </c>
      <c r="BG159">
        <v>503.486645881492</v>
      </c>
      <c r="BI159">
        <v>47.159417932683702</v>
      </c>
      <c r="BJ159">
        <f t="shared" si="4"/>
        <v>476.36469023005952</v>
      </c>
      <c r="BK159">
        <f t="shared" si="5"/>
        <v>453.60687811491999</v>
      </c>
    </row>
    <row r="160" spans="1:63" x14ac:dyDescent="0.25">
      <c r="A160" s="2">
        <v>52.5</v>
      </c>
      <c r="B160">
        <v>419.413042533848</v>
      </c>
      <c r="C160">
        <v>365.99284100205898</v>
      </c>
      <c r="D160">
        <v>329.856668611148</v>
      </c>
      <c r="E160">
        <v>331.81891156678103</v>
      </c>
      <c r="F160">
        <v>477.24471036367402</v>
      </c>
      <c r="G160">
        <v>452.551798347611</v>
      </c>
      <c r="H160">
        <v>389.36406356303502</v>
      </c>
      <c r="I160">
        <v>392.30405625833902</v>
      </c>
      <c r="J160">
        <v>438.95003603544399</v>
      </c>
      <c r="K160">
        <v>447.79717958890399</v>
      </c>
      <c r="L160">
        <v>256.01423022684099</v>
      </c>
      <c r="M160">
        <v>281.63678598084198</v>
      </c>
      <c r="N160">
        <v>272.29699455709999</v>
      </c>
      <c r="O160">
        <v>271.48463847318902</v>
      </c>
      <c r="P160">
        <v>335.70904845538098</v>
      </c>
      <c r="Q160">
        <v>322.49503165056097</v>
      </c>
      <c r="R160">
        <v>505.76354122937198</v>
      </c>
      <c r="S160">
        <v>526.69616242003099</v>
      </c>
      <c r="T160">
        <v>364.83281034246397</v>
      </c>
      <c r="U160">
        <v>362.35548046363698</v>
      </c>
      <c r="V160">
        <v>341.98490921918699</v>
      </c>
      <c r="W160">
        <v>386.99095826066298</v>
      </c>
      <c r="X160">
        <v>448.695722387346</v>
      </c>
      <c r="Y160">
        <v>369.510314920979</v>
      </c>
      <c r="Z160">
        <v>408.550178510161</v>
      </c>
      <c r="AA160">
        <v>422.97748236113603</v>
      </c>
      <c r="AB160">
        <v>411.366389209543</v>
      </c>
      <c r="AC160">
        <v>424.43049749969998</v>
      </c>
      <c r="AD160">
        <v>404.98733389672498</v>
      </c>
      <c r="AE160">
        <v>384.45128214773098</v>
      </c>
      <c r="AF160">
        <v>461.24619524188802</v>
      </c>
      <c r="AG160">
        <v>489.76458828189698</v>
      </c>
      <c r="AH160">
        <v>436.21402429046901</v>
      </c>
      <c r="AI160">
        <v>423.58812834320202</v>
      </c>
      <c r="AJ160">
        <v>398.28714911131402</v>
      </c>
      <c r="AK160">
        <v>403.503369368851</v>
      </c>
      <c r="AL160">
        <v>255.43822623725501</v>
      </c>
      <c r="AM160">
        <v>238.33374501136299</v>
      </c>
      <c r="AN160">
        <v>586.91529231241998</v>
      </c>
      <c r="AO160">
        <v>555.20050602772699</v>
      </c>
      <c r="AP160">
        <v>470.30640166154598</v>
      </c>
      <c r="AQ160">
        <v>419.09067388949398</v>
      </c>
      <c r="AR160">
        <v>390.95226032904901</v>
      </c>
      <c r="AS160">
        <v>359.76152039519002</v>
      </c>
      <c r="AT160">
        <v>512.27217010516904</v>
      </c>
      <c r="AU160">
        <v>488.58119264928303</v>
      </c>
      <c r="AV160">
        <v>550.10733120145505</v>
      </c>
      <c r="AW160">
        <v>508.40417254947801</v>
      </c>
      <c r="AX160">
        <v>185.778826597207</v>
      </c>
      <c r="AY160">
        <v>412.53616684434502</v>
      </c>
      <c r="AZ160">
        <v>530.89501231763302</v>
      </c>
      <c r="BA160">
        <v>267.49396434315503</v>
      </c>
      <c r="BB160">
        <v>442.874060008806</v>
      </c>
      <c r="BC160">
        <v>291.00521688693402</v>
      </c>
      <c r="BD160">
        <v>495.49501190612898</v>
      </c>
      <c r="BE160">
        <v>529.39758436445197</v>
      </c>
      <c r="BF160">
        <v>452.18115972299398</v>
      </c>
      <c r="BG160">
        <v>497.50656196562801</v>
      </c>
      <c r="BI160">
        <v>48.7841599918304</v>
      </c>
      <c r="BJ160">
        <f t="shared" si="4"/>
        <v>448.73010976617854</v>
      </c>
      <c r="BK160">
        <f t="shared" si="5"/>
        <v>456.6763583125495</v>
      </c>
    </row>
    <row r="161" spans="1:63" x14ac:dyDescent="0.25">
      <c r="A161" s="2">
        <v>57.5</v>
      </c>
      <c r="B161">
        <v>340.74752734207198</v>
      </c>
      <c r="C161">
        <v>388.41704936876602</v>
      </c>
      <c r="D161">
        <v>283.07022495311799</v>
      </c>
      <c r="E161">
        <v>324.77473686430801</v>
      </c>
      <c r="F161">
        <v>460.42336363992302</v>
      </c>
      <c r="G161">
        <v>447.067915113796</v>
      </c>
      <c r="H161">
        <v>353.47582147224301</v>
      </c>
      <c r="I161">
        <v>389.34056135648098</v>
      </c>
      <c r="J161">
        <v>403.10394072695198</v>
      </c>
      <c r="K161">
        <v>430.140742761865</v>
      </c>
      <c r="L161">
        <v>252.31526696356099</v>
      </c>
      <c r="M161">
        <v>255.63245386460801</v>
      </c>
      <c r="N161">
        <v>230.31566061580801</v>
      </c>
      <c r="O161">
        <v>265.13599947855602</v>
      </c>
      <c r="P161">
        <v>325.89606227714501</v>
      </c>
      <c r="Q161">
        <v>344.16394328307803</v>
      </c>
      <c r="R161">
        <v>559.94423483251501</v>
      </c>
      <c r="S161">
        <v>498.301128874808</v>
      </c>
      <c r="T161">
        <v>323.25395699752602</v>
      </c>
      <c r="U161">
        <v>350.13909350576802</v>
      </c>
      <c r="V161">
        <v>340.48861246458102</v>
      </c>
      <c r="W161">
        <v>329.86565435277203</v>
      </c>
      <c r="X161">
        <v>381.90266700724101</v>
      </c>
      <c r="Y161">
        <v>358.81424200082603</v>
      </c>
      <c r="Z161">
        <v>425.15349787771999</v>
      </c>
      <c r="AA161">
        <v>403.36182981631998</v>
      </c>
      <c r="AB161">
        <v>372.57030771997</v>
      </c>
      <c r="AC161">
        <v>401.23702825966302</v>
      </c>
      <c r="AD161">
        <v>380.57811409173701</v>
      </c>
      <c r="AE161">
        <v>358.74131370121898</v>
      </c>
      <c r="AF161">
        <v>425.46483228142398</v>
      </c>
      <c r="AG161">
        <v>442.10182282690499</v>
      </c>
      <c r="AH161">
        <v>368.68018340792401</v>
      </c>
      <c r="AI161">
        <v>388.31471706440198</v>
      </c>
      <c r="AJ161">
        <v>397.75084431598202</v>
      </c>
      <c r="AK161">
        <v>367.31426094070503</v>
      </c>
      <c r="AL161">
        <v>226.22416153991401</v>
      </c>
      <c r="AM161">
        <v>247.80675261221501</v>
      </c>
      <c r="AN161">
        <v>557.73477708777</v>
      </c>
      <c r="AO161">
        <v>494.24623914962598</v>
      </c>
      <c r="AP161">
        <v>490.96324565879303</v>
      </c>
      <c r="AQ161">
        <v>437.23684864869398</v>
      </c>
      <c r="AR161">
        <v>405.689762978521</v>
      </c>
      <c r="AS161">
        <v>316.85461900079201</v>
      </c>
      <c r="AT161">
        <v>491.13920039340297</v>
      </c>
      <c r="AU161">
        <v>431.404412785972</v>
      </c>
      <c r="AV161">
        <v>535.38406594374896</v>
      </c>
      <c r="AW161">
        <v>492.036305556108</v>
      </c>
      <c r="AX161">
        <v>160.554375495171</v>
      </c>
      <c r="AY161">
        <v>358.41800060057602</v>
      </c>
      <c r="AZ161">
        <v>517.51500980194805</v>
      </c>
      <c r="BA161">
        <v>223.619124067912</v>
      </c>
      <c r="BB161">
        <v>455.25268017206901</v>
      </c>
      <c r="BC161">
        <v>266.32510661261301</v>
      </c>
      <c r="BD161">
        <v>491.070653612922</v>
      </c>
      <c r="BE161">
        <v>490.70726998936902</v>
      </c>
      <c r="BF161">
        <v>444.33902571869999</v>
      </c>
      <c r="BG161">
        <v>474.646089419634</v>
      </c>
      <c r="BI161">
        <v>45.649735190651597</v>
      </c>
      <c r="BJ161">
        <f t="shared" si="4"/>
        <v>397.07250784467396</v>
      </c>
      <c r="BK161">
        <f t="shared" si="5"/>
        <v>415.20826994565346</v>
      </c>
    </row>
    <row r="162" spans="1:63" x14ac:dyDescent="0.25">
      <c r="A162" s="2">
        <v>62.5</v>
      </c>
      <c r="B162">
        <v>377.61697379174501</v>
      </c>
      <c r="C162">
        <v>368.20442470785599</v>
      </c>
      <c r="D162">
        <v>282.78418713175</v>
      </c>
      <c r="E162">
        <v>327.30691574736699</v>
      </c>
      <c r="F162">
        <v>440.04283525929998</v>
      </c>
      <c r="G162">
        <v>426.29897386107098</v>
      </c>
      <c r="H162">
        <v>360.36113878995599</v>
      </c>
      <c r="I162">
        <v>349.99024482379002</v>
      </c>
      <c r="J162">
        <v>441.41095731560802</v>
      </c>
      <c r="K162">
        <v>384.58294736421999</v>
      </c>
      <c r="L162">
        <v>239.951030385633</v>
      </c>
      <c r="M162">
        <v>277.965832818747</v>
      </c>
      <c r="N162">
        <v>258.18926815257299</v>
      </c>
      <c r="O162">
        <v>235.41382663199701</v>
      </c>
      <c r="P162">
        <v>302.81681656896302</v>
      </c>
      <c r="Q162">
        <v>304.00099706205799</v>
      </c>
      <c r="R162">
        <v>474.97940674448398</v>
      </c>
      <c r="S162">
        <v>432.75932730864997</v>
      </c>
      <c r="T162">
        <v>325.32614174508097</v>
      </c>
      <c r="U162">
        <v>338.75476843012501</v>
      </c>
      <c r="V162">
        <v>338.11416103886</v>
      </c>
      <c r="W162">
        <v>309.54128204329101</v>
      </c>
      <c r="X162">
        <v>371.83137646522499</v>
      </c>
      <c r="Y162">
        <v>358.87711084000699</v>
      </c>
      <c r="Z162">
        <v>398.46910830289897</v>
      </c>
      <c r="AA162">
        <v>432.29473988315101</v>
      </c>
      <c r="AB162">
        <v>337.48893933455901</v>
      </c>
      <c r="AC162">
        <v>383.968608208408</v>
      </c>
      <c r="AD162">
        <v>363.19226995002703</v>
      </c>
      <c r="AE162">
        <v>362.17384134967199</v>
      </c>
      <c r="AF162">
        <v>422.30083924298299</v>
      </c>
      <c r="AG162">
        <v>421.05459786894301</v>
      </c>
      <c r="AH162">
        <v>365.66374018867998</v>
      </c>
      <c r="AI162">
        <v>331.490812420672</v>
      </c>
      <c r="AJ162">
        <v>353.37749741124799</v>
      </c>
      <c r="AK162">
        <v>390.68777916134502</v>
      </c>
      <c r="AL162">
        <v>226.98740518426101</v>
      </c>
      <c r="AM162">
        <v>198.73680456624899</v>
      </c>
      <c r="AN162">
        <v>493.12145261890203</v>
      </c>
      <c r="AO162">
        <v>524.65239748118597</v>
      </c>
      <c r="AP162">
        <v>425.41221288145402</v>
      </c>
      <c r="AQ162">
        <v>407.61484975309202</v>
      </c>
      <c r="AR162">
        <v>355.85512092258199</v>
      </c>
      <c r="AS162">
        <v>300.09992699401602</v>
      </c>
      <c r="AT162">
        <v>432.76422968423799</v>
      </c>
      <c r="AU162">
        <v>444.67775629555302</v>
      </c>
      <c r="AV162">
        <v>480.44176600908798</v>
      </c>
      <c r="AW162">
        <v>459.25809874177497</v>
      </c>
      <c r="AX162">
        <v>143.014294492749</v>
      </c>
      <c r="AY162">
        <v>350.79804195906399</v>
      </c>
      <c r="AZ162">
        <v>481.83574092639202</v>
      </c>
      <c r="BA162">
        <v>218.084675526778</v>
      </c>
      <c r="BB162">
        <v>404.75706649966901</v>
      </c>
      <c r="BC162">
        <v>237.390757236007</v>
      </c>
      <c r="BD162">
        <v>444.55243857351502</v>
      </c>
      <c r="BE162">
        <v>502.49192153700898</v>
      </c>
      <c r="BF162">
        <v>400.688885097156</v>
      </c>
      <c r="BG162">
        <v>488.65017422957698</v>
      </c>
      <c r="BI162">
        <v>43.186191222246897</v>
      </c>
      <c r="BJ162">
        <f t="shared" si="4"/>
        <v>393.98228971583148</v>
      </c>
      <c r="BK162">
        <f t="shared" si="5"/>
        <v>376.2727051448075</v>
      </c>
    </row>
    <row r="163" spans="1:63" x14ac:dyDescent="0.25">
      <c r="A163" s="2">
        <v>67.5</v>
      </c>
      <c r="B163">
        <v>304.27871466174503</v>
      </c>
      <c r="C163">
        <v>353.87179644467</v>
      </c>
      <c r="D163">
        <v>284.44843850554997</v>
      </c>
      <c r="E163">
        <v>299.07501261745</v>
      </c>
      <c r="F163">
        <v>416.42396546370298</v>
      </c>
      <c r="G163">
        <v>401.83328565809899</v>
      </c>
      <c r="H163">
        <v>325.868223093881</v>
      </c>
      <c r="I163">
        <v>309.53937437535501</v>
      </c>
      <c r="J163">
        <v>384.51808085317901</v>
      </c>
      <c r="K163">
        <v>411.47023558122402</v>
      </c>
      <c r="L163">
        <v>240.84704979274301</v>
      </c>
      <c r="M163">
        <v>258.58887630130999</v>
      </c>
      <c r="N163">
        <v>214.64396136115499</v>
      </c>
      <c r="O163">
        <v>236.925948775065</v>
      </c>
      <c r="P163">
        <v>275.06367847575098</v>
      </c>
      <c r="Q163">
        <v>283.90271630069799</v>
      </c>
      <c r="R163">
        <v>432.26400549043399</v>
      </c>
      <c r="S163">
        <v>433.71693681117</v>
      </c>
      <c r="T163">
        <v>283.86345642229901</v>
      </c>
      <c r="U163">
        <v>310.72128198650603</v>
      </c>
      <c r="V163">
        <v>288.44211504156402</v>
      </c>
      <c r="W163">
        <v>325.83040699379899</v>
      </c>
      <c r="X163">
        <v>317.16830466835398</v>
      </c>
      <c r="Y163">
        <v>307.20863657538098</v>
      </c>
      <c r="Z163">
        <v>349.84001063433999</v>
      </c>
      <c r="AA163">
        <v>340.54766894526801</v>
      </c>
      <c r="AB163">
        <v>339.371976585894</v>
      </c>
      <c r="AC163">
        <v>347.06209413289002</v>
      </c>
      <c r="AD163">
        <v>364.32735555363399</v>
      </c>
      <c r="AE163">
        <v>331.83191929335902</v>
      </c>
      <c r="AF163">
        <v>407.77166071267499</v>
      </c>
      <c r="AG163">
        <v>412.853851537205</v>
      </c>
      <c r="AH163">
        <v>295.133642050459</v>
      </c>
      <c r="AI163">
        <v>323.58823612362602</v>
      </c>
      <c r="AJ163">
        <v>341.19956915857102</v>
      </c>
      <c r="AK163">
        <v>339.27227901780202</v>
      </c>
      <c r="AL163">
        <v>210.598135209997</v>
      </c>
      <c r="AM163">
        <v>243.27164476182699</v>
      </c>
      <c r="AN163">
        <v>430.87029994813702</v>
      </c>
      <c r="AO163">
        <v>475.45970025085097</v>
      </c>
      <c r="AP163">
        <v>422.906656537407</v>
      </c>
      <c r="AQ163">
        <v>357.328726076338</v>
      </c>
      <c r="AR163">
        <v>332.098720548198</v>
      </c>
      <c r="AS163">
        <v>288.54817355601699</v>
      </c>
      <c r="AT163">
        <v>412.827518309791</v>
      </c>
      <c r="AU163">
        <v>411.26724749309199</v>
      </c>
      <c r="AV163">
        <v>436.89769922800298</v>
      </c>
      <c r="AW163">
        <v>394.01347749348702</v>
      </c>
      <c r="AX163">
        <v>199.524129365162</v>
      </c>
      <c r="AY163">
        <v>313.99396647687399</v>
      </c>
      <c r="AZ163">
        <v>427.146392873281</v>
      </c>
      <c r="BA163">
        <v>199.354783843306</v>
      </c>
      <c r="BB163">
        <v>360.90891748752898</v>
      </c>
      <c r="BC163">
        <v>227.84475100878399</v>
      </c>
      <c r="BD163">
        <v>387.67985106978199</v>
      </c>
      <c r="BE163">
        <v>488.56915960167203</v>
      </c>
      <c r="BF163">
        <v>450.67109776102899</v>
      </c>
      <c r="BG163">
        <v>412.37673856669301</v>
      </c>
      <c r="BI163">
        <v>38.6111100752723</v>
      </c>
      <c r="BJ163">
        <f t="shared" si="4"/>
        <v>351.45265138156697</v>
      </c>
      <c r="BK163">
        <f t="shared" si="5"/>
        <v>368.22104383041551</v>
      </c>
    </row>
    <row r="164" spans="1:63" x14ac:dyDescent="0.25">
      <c r="A164" s="2">
        <v>72.5</v>
      </c>
      <c r="B164">
        <v>338.12137593928003</v>
      </c>
      <c r="C164">
        <v>329.25017596597502</v>
      </c>
      <c r="D164">
        <v>261.69616644276499</v>
      </c>
      <c r="E164">
        <v>319.72665301202898</v>
      </c>
      <c r="F164">
        <v>404.39330054878502</v>
      </c>
      <c r="G164">
        <v>381.64806023556503</v>
      </c>
      <c r="H164">
        <v>321.00853837621099</v>
      </c>
      <c r="I164">
        <v>323.705911214472</v>
      </c>
      <c r="J164">
        <v>337.02458972939502</v>
      </c>
      <c r="K164">
        <v>323.09746206767602</v>
      </c>
      <c r="L164">
        <v>220.94714307165501</v>
      </c>
      <c r="M164">
        <v>221.78465099175401</v>
      </c>
      <c r="N164">
        <v>191.792939668543</v>
      </c>
      <c r="O164">
        <v>192.731299013946</v>
      </c>
      <c r="P164">
        <v>303.17702966417102</v>
      </c>
      <c r="Q164">
        <v>302.795586311406</v>
      </c>
      <c r="R164">
        <v>477.22801850481699</v>
      </c>
      <c r="S164">
        <v>350.63482062396997</v>
      </c>
      <c r="T164">
        <v>279.90019046903899</v>
      </c>
      <c r="U164">
        <v>279.44061416386899</v>
      </c>
      <c r="V164">
        <v>298.81966210506999</v>
      </c>
      <c r="W164">
        <v>286.197440157046</v>
      </c>
      <c r="X164">
        <v>312.55855246672502</v>
      </c>
      <c r="Y164">
        <v>315.97071884679502</v>
      </c>
      <c r="Z164">
        <v>378.119928460229</v>
      </c>
      <c r="AA164">
        <v>365.89188497880298</v>
      </c>
      <c r="AB164">
        <v>336.90215575076098</v>
      </c>
      <c r="AC164">
        <v>331.31736885149002</v>
      </c>
      <c r="AD164">
        <v>296.43827157370799</v>
      </c>
      <c r="AE164">
        <v>321.11950828491598</v>
      </c>
      <c r="AF164">
        <v>416.04482589444501</v>
      </c>
      <c r="AG164">
        <v>371.14727319249198</v>
      </c>
      <c r="AH164">
        <v>350.79481897473102</v>
      </c>
      <c r="AI164">
        <v>282.97402008455202</v>
      </c>
      <c r="AJ164">
        <v>372.01050530928597</v>
      </c>
      <c r="AK164">
        <v>330.476902816473</v>
      </c>
      <c r="AL164">
        <v>196.00087813105</v>
      </c>
      <c r="AM164">
        <v>222.10408619192401</v>
      </c>
      <c r="AN164">
        <v>459.14894132739801</v>
      </c>
      <c r="AO164">
        <v>466.14441182647198</v>
      </c>
      <c r="AP164">
        <v>310.28750801721998</v>
      </c>
      <c r="AQ164">
        <v>342.81236870560502</v>
      </c>
      <c r="AR164">
        <v>292.13077758938698</v>
      </c>
      <c r="AS164">
        <v>279.75961143092098</v>
      </c>
      <c r="AT164">
        <v>392.85515021216202</v>
      </c>
      <c r="AU164">
        <v>472.47472619777699</v>
      </c>
      <c r="AV164">
        <v>400.407558469994</v>
      </c>
      <c r="AW164">
        <v>403.14057616011098</v>
      </c>
      <c r="AX164">
        <v>130.93876647514199</v>
      </c>
      <c r="AY164">
        <v>225.36815449924799</v>
      </c>
      <c r="AZ164">
        <v>440.73689030755997</v>
      </c>
      <c r="BA164">
        <v>198.11053169914101</v>
      </c>
      <c r="BB164">
        <v>426.422366404294</v>
      </c>
      <c r="BC164">
        <v>218.59881351857601</v>
      </c>
      <c r="BD164">
        <v>392.50272175773898</v>
      </c>
      <c r="BE164">
        <v>422.48959313097902</v>
      </c>
      <c r="BF164">
        <v>380.88382241853702</v>
      </c>
      <c r="BG164">
        <v>432.57304780503898</v>
      </c>
      <c r="BI164">
        <v>39.1928129145168</v>
      </c>
      <c r="BJ164">
        <f t="shared" si="4"/>
        <v>383.41982243458801</v>
      </c>
      <c r="BK164">
        <f t="shared" si="5"/>
        <v>327.06064663852203</v>
      </c>
    </row>
    <row r="165" spans="1:63" x14ac:dyDescent="0.25">
      <c r="A165" s="2">
        <v>77.5</v>
      </c>
      <c r="B165">
        <v>303.90937031093699</v>
      </c>
      <c r="C165">
        <v>364.56068404733298</v>
      </c>
      <c r="D165">
        <v>235.831607638268</v>
      </c>
      <c r="E165">
        <v>288.06167986207402</v>
      </c>
      <c r="F165">
        <v>348.734316446962</v>
      </c>
      <c r="G165">
        <v>363.38936756230697</v>
      </c>
      <c r="H165">
        <v>320.19119263071599</v>
      </c>
      <c r="I165">
        <v>270.454951898557</v>
      </c>
      <c r="J165">
        <v>367.88878409891697</v>
      </c>
      <c r="K165">
        <v>342.67280944444599</v>
      </c>
      <c r="L165">
        <v>202.80789718125601</v>
      </c>
      <c r="M165">
        <v>242.39155356623999</v>
      </c>
      <c r="N165">
        <v>198.48360444910301</v>
      </c>
      <c r="O165">
        <v>200.81595152379199</v>
      </c>
      <c r="P165">
        <v>263.42298879863603</v>
      </c>
      <c r="Q165">
        <v>256.215654742303</v>
      </c>
      <c r="R165">
        <v>416.256511967356</v>
      </c>
      <c r="S165">
        <v>369.30053378203502</v>
      </c>
      <c r="T165">
        <v>265.34634670368303</v>
      </c>
      <c r="U165">
        <v>270.15580600062401</v>
      </c>
      <c r="V165">
        <v>265.920664525083</v>
      </c>
      <c r="W165">
        <v>302.64038399189099</v>
      </c>
      <c r="X165">
        <v>323.672656020913</v>
      </c>
      <c r="Y165">
        <v>305.64450318363299</v>
      </c>
      <c r="Z165">
        <v>327.91827754406802</v>
      </c>
      <c r="AA165">
        <v>287.56783803349703</v>
      </c>
      <c r="AB165">
        <v>292.83521655312001</v>
      </c>
      <c r="AC165">
        <v>312.68215631764201</v>
      </c>
      <c r="AD165">
        <v>328.55301201003198</v>
      </c>
      <c r="AE165">
        <v>299.84840556058299</v>
      </c>
      <c r="AF165">
        <v>345.62269018439599</v>
      </c>
      <c r="AG165">
        <v>369.18327154590202</v>
      </c>
      <c r="AH165">
        <v>324.56991379137702</v>
      </c>
      <c r="AI165">
        <v>318.43348937456699</v>
      </c>
      <c r="AJ165">
        <v>330.39952484461901</v>
      </c>
      <c r="AK165">
        <v>323.09982900502598</v>
      </c>
      <c r="AL165">
        <v>190.95329158391499</v>
      </c>
      <c r="AM165">
        <v>224.32559746263601</v>
      </c>
      <c r="AN165">
        <v>411.98676370451898</v>
      </c>
      <c r="AO165">
        <v>359.06089901313902</v>
      </c>
      <c r="AP165">
        <v>322.678562375784</v>
      </c>
      <c r="AQ165">
        <v>354.62655436011897</v>
      </c>
      <c r="AR165">
        <v>265.71971303447401</v>
      </c>
      <c r="AS165">
        <v>251.509903095824</v>
      </c>
      <c r="AT165">
        <v>429.84618587647202</v>
      </c>
      <c r="AU165">
        <v>381.37152590867902</v>
      </c>
      <c r="AV165">
        <v>374.61842041483601</v>
      </c>
      <c r="AW165">
        <v>379.92132913698703</v>
      </c>
      <c r="AX165">
        <v>147.94194291309401</v>
      </c>
      <c r="AY165">
        <v>284.42005073148403</v>
      </c>
      <c r="AZ165">
        <v>399.34404444208201</v>
      </c>
      <c r="BA165">
        <v>151.371151543477</v>
      </c>
      <c r="BB165">
        <v>317.14733184599402</v>
      </c>
      <c r="BC165">
        <v>199.30060651166301</v>
      </c>
      <c r="BD165">
        <v>366.546193842023</v>
      </c>
      <c r="BE165">
        <v>345.42299631377603</v>
      </c>
      <c r="BF165">
        <v>378.88894435604101</v>
      </c>
      <c r="BG165">
        <v>398.40454522441701</v>
      </c>
      <c r="BI165">
        <v>37.029607905423497</v>
      </c>
      <c r="BJ165">
        <f t="shared" si="4"/>
        <v>335.09630198788648</v>
      </c>
      <c r="BK165">
        <f t="shared" si="5"/>
        <v>343.8083804602345</v>
      </c>
    </row>
    <row r="166" spans="1:63" x14ac:dyDescent="0.25">
      <c r="A166" s="2">
        <v>82.5</v>
      </c>
      <c r="B166">
        <v>291.30778625986397</v>
      </c>
      <c r="C166">
        <v>277.84980000535103</v>
      </c>
      <c r="D166">
        <v>224.03157591436499</v>
      </c>
      <c r="E166">
        <v>224.78169104032199</v>
      </c>
      <c r="F166">
        <v>302.86607917996201</v>
      </c>
      <c r="G166">
        <v>349.43737064420901</v>
      </c>
      <c r="H166">
        <v>294.65353527892199</v>
      </c>
      <c r="I166">
        <v>274.08892326672998</v>
      </c>
      <c r="J166">
        <v>289.86204297393999</v>
      </c>
      <c r="K166">
        <v>311.82484051226902</v>
      </c>
      <c r="L166">
        <v>196.025660134449</v>
      </c>
      <c r="M166">
        <v>217.428757952376</v>
      </c>
      <c r="N166">
        <v>178.99643743178399</v>
      </c>
      <c r="O166">
        <v>161.02984630754401</v>
      </c>
      <c r="P166">
        <v>234.342861032949</v>
      </c>
      <c r="Q166">
        <v>257.62653700463898</v>
      </c>
      <c r="R166">
        <v>377.36623982685302</v>
      </c>
      <c r="S166">
        <v>364.66280763096597</v>
      </c>
      <c r="T166">
        <v>236.38826244820001</v>
      </c>
      <c r="U166">
        <v>267.60875653565</v>
      </c>
      <c r="V166">
        <v>261.41681300079</v>
      </c>
      <c r="W166">
        <v>229.53517614141299</v>
      </c>
      <c r="X166">
        <v>293.27272000282898</v>
      </c>
      <c r="Y166">
        <v>288.11941981794303</v>
      </c>
      <c r="Z166">
        <v>301.38297156873</v>
      </c>
      <c r="AA166">
        <v>290.67182179995598</v>
      </c>
      <c r="AB166">
        <v>291.70429471078398</v>
      </c>
      <c r="AC166">
        <v>324.56782190942999</v>
      </c>
      <c r="AD166">
        <v>315.53146258769101</v>
      </c>
      <c r="AE166">
        <v>283.42133093960899</v>
      </c>
      <c r="AF166">
        <v>320.90797907313402</v>
      </c>
      <c r="AG166">
        <v>339.37409748045599</v>
      </c>
      <c r="AH166">
        <v>260.71471438484298</v>
      </c>
      <c r="AI166">
        <v>262.90142009496998</v>
      </c>
      <c r="AJ166">
        <v>290.23997529428198</v>
      </c>
      <c r="AK166">
        <v>306.17905639603799</v>
      </c>
      <c r="AL166">
        <v>184.99045294819399</v>
      </c>
      <c r="AM166">
        <v>200.55610582027899</v>
      </c>
      <c r="AN166">
        <v>371.81315980613101</v>
      </c>
      <c r="AO166">
        <v>441.08230141011398</v>
      </c>
      <c r="AP166">
        <v>319.336646240937</v>
      </c>
      <c r="AQ166">
        <v>279.03472932470299</v>
      </c>
      <c r="AR166">
        <v>283.945423914419</v>
      </c>
      <c r="AS166">
        <v>187.951642866105</v>
      </c>
      <c r="AT166">
        <v>413.88121648917001</v>
      </c>
      <c r="AU166">
        <v>390.28769840147402</v>
      </c>
      <c r="AV166">
        <v>405.419335480521</v>
      </c>
      <c r="AW166">
        <v>380.49725708646298</v>
      </c>
      <c r="AX166">
        <v>135.324519306387</v>
      </c>
      <c r="AY166">
        <v>282.56325317423199</v>
      </c>
      <c r="AZ166">
        <v>356.67828583406401</v>
      </c>
      <c r="BA166">
        <v>152.69684509007601</v>
      </c>
      <c r="BB166">
        <v>295.54544166392299</v>
      </c>
      <c r="BC166">
        <v>182.290608524118</v>
      </c>
      <c r="BD166">
        <v>341.81168834074998</v>
      </c>
      <c r="BE166">
        <v>303.328594989995</v>
      </c>
      <c r="BF166">
        <v>356.44786641627297</v>
      </c>
      <c r="BG166">
        <v>341.407411443613</v>
      </c>
      <c r="BI166">
        <v>35.066874973276697</v>
      </c>
      <c r="BJ166">
        <f t="shared" si="4"/>
        <v>290.8113467289885</v>
      </c>
      <c r="BK166">
        <f t="shared" si="5"/>
        <v>301.13775878771298</v>
      </c>
    </row>
    <row r="167" spans="1:63" x14ac:dyDescent="0.25">
      <c r="A167" s="2">
        <v>87.5</v>
      </c>
      <c r="B167">
        <v>316.168736611854</v>
      </c>
      <c r="C167">
        <v>284.759035665694</v>
      </c>
      <c r="D167">
        <v>200.72182292559501</v>
      </c>
      <c r="E167">
        <v>251.52765905921899</v>
      </c>
      <c r="F167">
        <v>295.97402723593302</v>
      </c>
      <c r="G167">
        <v>300.20748885827697</v>
      </c>
      <c r="H167">
        <v>261.99672885993499</v>
      </c>
      <c r="I167">
        <v>254.18897279773901</v>
      </c>
      <c r="J167">
        <v>294.58367040234299</v>
      </c>
      <c r="K167">
        <v>301.99478601168403</v>
      </c>
      <c r="L167">
        <v>185.359367005976</v>
      </c>
      <c r="M167">
        <v>206.90737888855301</v>
      </c>
      <c r="N167">
        <v>209.14182714125599</v>
      </c>
      <c r="O167">
        <v>138.529085306708</v>
      </c>
      <c r="P167">
        <v>242.23817013320101</v>
      </c>
      <c r="Q167">
        <v>231.92363084228899</v>
      </c>
      <c r="R167">
        <v>307.47306776434402</v>
      </c>
      <c r="S167">
        <v>326.57919566749899</v>
      </c>
      <c r="T167">
        <v>263.06161413103098</v>
      </c>
      <c r="U167">
        <v>283.35754027819399</v>
      </c>
      <c r="V167">
        <v>212.02759538925699</v>
      </c>
      <c r="W167">
        <v>217.896909717879</v>
      </c>
      <c r="X167">
        <v>231.986448173761</v>
      </c>
      <c r="Y167">
        <v>282.50586268753898</v>
      </c>
      <c r="Z167">
        <v>296.10589690678199</v>
      </c>
      <c r="AA167">
        <v>305.53211490151699</v>
      </c>
      <c r="AB167">
        <v>289.008764405303</v>
      </c>
      <c r="AC167">
        <v>268.47633741457201</v>
      </c>
      <c r="AD167">
        <v>280.62125157565703</v>
      </c>
      <c r="AE167">
        <v>270.02810119412902</v>
      </c>
      <c r="AF167">
        <v>313.58295154272002</v>
      </c>
      <c r="AG167">
        <v>320.59026247359799</v>
      </c>
      <c r="AH167">
        <v>380.65145670028897</v>
      </c>
      <c r="AI167">
        <v>279.18307175103399</v>
      </c>
      <c r="AJ167">
        <v>271.153467191451</v>
      </c>
      <c r="AK167">
        <v>297.36077504481398</v>
      </c>
      <c r="AL167">
        <v>189.71678418794801</v>
      </c>
      <c r="AM167">
        <v>202.07958145886801</v>
      </c>
      <c r="AN167">
        <v>381.37626805278501</v>
      </c>
      <c r="AO167">
        <v>357.05546459903002</v>
      </c>
      <c r="AP167">
        <v>274.79666212117098</v>
      </c>
      <c r="AQ167">
        <v>286.11504542544202</v>
      </c>
      <c r="AR167">
        <v>206.42956431638501</v>
      </c>
      <c r="AS167">
        <v>205.45713670098701</v>
      </c>
      <c r="AT167">
        <v>266.58738420683397</v>
      </c>
      <c r="AU167">
        <v>359.916452277578</v>
      </c>
      <c r="AV167">
        <v>359.91348576156503</v>
      </c>
      <c r="AW167">
        <v>319.012613938453</v>
      </c>
      <c r="AX167">
        <v>153.06813241138599</v>
      </c>
      <c r="AY167">
        <v>191.691571632652</v>
      </c>
      <c r="AZ167">
        <v>388.89311296825798</v>
      </c>
      <c r="BA167">
        <v>169.91711092401999</v>
      </c>
      <c r="BB167">
        <v>326.87926631668603</v>
      </c>
      <c r="BC167">
        <v>182.560461297854</v>
      </c>
      <c r="BD167">
        <v>309.62751653722898</v>
      </c>
      <c r="BE167">
        <v>268.64381951128001</v>
      </c>
      <c r="BF167">
        <v>321.44285031365001</v>
      </c>
      <c r="BG167">
        <v>312.14675893407701</v>
      </c>
      <c r="BI167">
        <v>34.310346062808101</v>
      </c>
      <c r="BJ167">
        <f t="shared" si="4"/>
        <v>347.11720412150453</v>
      </c>
      <c r="BK167">
        <f t="shared" si="5"/>
        <v>299.88666711231599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EB3E-9DCB-4A23-A9E1-008BADA0D3BF}">
  <dimension ref="A2:BR167"/>
  <sheetViews>
    <sheetView topLeftCell="AK1" zoomScale="80" zoomScaleNormal="36" workbookViewId="0">
      <selection activeCell="BQ3" sqref="BQ3"/>
    </sheetView>
  </sheetViews>
  <sheetFormatPr defaultRowHeight="15" x14ac:dyDescent="0.25"/>
  <cols>
    <col min="3" max="3" width="12.7109375" bestFit="1" customWidth="1"/>
  </cols>
  <sheetData>
    <row r="2" spans="1:70" x14ac:dyDescent="0.25">
      <c r="A2" t="s">
        <v>0</v>
      </c>
      <c r="B2" t="s">
        <v>97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102</v>
      </c>
      <c r="BG2" t="s">
        <v>103</v>
      </c>
      <c r="BH2" t="s">
        <v>104</v>
      </c>
      <c r="BI2" t="s">
        <v>105</v>
      </c>
      <c r="BJ2" t="s">
        <v>106</v>
      </c>
      <c r="BK2" t="s">
        <v>107</v>
      </c>
      <c r="BL2" t="s">
        <v>108</v>
      </c>
      <c r="BN2" t="s">
        <v>0</v>
      </c>
      <c r="BO2" t="s">
        <v>97</v>
      </c>
      <c r="BP2">
        <v>1</v>
      </c>
      <c r="BQ2" t="s">
        <v>210</v>
      </c>
      <c r="BR2" t="s">
        <v>211</v>
      </c>
    </row>
    <row r="3" spans="1:70" x14ac:dyDescent="0.25">
      <c r="A3">
        <v>0</v>
      </c>
      <c r="B3">
        <v>10</v>
      </c>
      <c r="C3">
        <v>0.23533749629696599</v>
      </c>
      <c r="D3" s="1">
        <v>0.219136848593912</v>
      </c>
      <c r="E3" s="1">
        <v>3.2631457835957697E-5</v>
      </c>
      <c r="F3">
        <v>0.36720435412476599</v>
      </c>
      <c r="G3">
        <v>0.84140955530123696</v>
      </c>
      <c r="H3">
        <v>0.817580105150855</v>
      </c>
      <c r="I3" s="1">
        <v>0.20678860907123101</v>
      </c>
      <c r="J3" s="1">
        <v>-1.1995046247637601E-7</v>
      </c>
      <c r="K3" s="1">
        <v>0.40702132557093201</v>
      </c>
      <c r="L3" s="1">
        <v>8.3779267471714103E-7</v>
      </c>
      <c r="M3" s="1">
        <v>8.3809119112058498E-7</v>
      </c>
      <c r="N3" s="1">
        <v>6.3966144799026299E-3</v>
      </c>
      <c r="O3">
        <v>3.02718312580437</v>
      </c>
      <c r="P3" s="1">
        <v>9.4952845275282198E-7</v>
      </c>
      <c r="Q3" s="1">
        <v>9.4960057461894301E-7</v>
      </c>
      <c r="R3" s="1">
        <v>5.7473687603343197E-2</v>
      </c>
      <c r="S3" s="1">
        <v>1.30025111261254</v>
      </c>
      <c r="T3" s="1">
        <v>5.2789362266857603E-7</v>
      </c>
      <c r="U3" s="1">
        <v>5.2506128425488695E-7</v>
      </c>
      <c r="V3" s="1">
        <v>4.2564884150162998E-4</v>
      </c>
      <c r="W3" s="1">
        <v>7.62130354380285E-6</v>
      </c>
      <c r="X3">
        <v>0.26767608262715697</v>
      </c>
      <c r="Y3" s="1">
        <v>8.0533903881147301E-7</v>
      </c>
      <c r="Z3" s="1">
        <v>1.4253135162713199E-5</v>
      </c>
      <c r="AA3" s="1">
        <v>-3.5357842425550399E-8</v>
      </c>
      <c r="AB3" s="1">
        <v>1.98536143875302E-4</v>
      </c>
      <c r="AC3" s="1">
        <v>1.1475823519357599E-6</v>
      </c>
      <c r="AD3" s="1">
        <v>3.9269178944840097E-2</v>
      </c>
      <c r="AE3" s="1">
        <v>1.0534598319766201E-2</v>
      </c>
      <c r="AF3" s="1">
        <v>1.3216757920836599E-5</v>
      </c>
      <c r="AG3" s="1">
        <v>-4.7336148464983598E-7</v>
      </c>
      <c r="AH3" s="1">
        <v>-6.0854141441704298E-9</v>
      </c>
      <c r="AI3" s="1">
        <v>4.4301203373682798E-5</v>
      </c>
      <c r="AJ3" s="1">
        <v>-1.5168593455453799E-7</v>
      </c>
      <c r="AK3" s="1">
        <v>0.26283603413110301</v>
      </c>
      <c r="AL3">
        <v>0.93189630192422002</v>
      </c>
      <c r="AM3" s="1">
        <v>1.24035125742814E-2</v>
      </c>
      <c r="AN3" s="1">
        <v>0.114547907104206</v>
      </c>
      <c r="AO3" s="1">
        <v>1.6126237715434201E-4</v>
      </c>
      <c r="AP3" s="1">
        <v>-2.36240045632749E-7</v>
      </c>
      <c r="AQ3" s="1">
        <v>-2.4264372540526198E-7</v>
      </c>
      <c r="AR3" s="1">
        <v>-2.18925477736674E-7</v>
      </c>
      <c r="AS3" s="1">
        <v>3.30090645152793E-8</v>
      </c>
      <c r="AT3" s="1">
        <v>-2.05249900400194E-7</v>
      </c>
      <c r="AU3" s="1">
        <v>3.1230364474782802E-3</v>
      </c>
      <c r="AV3" s="1">
        <v>-1.74742877652843E-6</v>
      </c>
      <c r="AW3" s="1">
        <v>-1.74647789762963E-6</v>
      </c>
      <c r="AX3" s="1">
        <v>4.3224327314171099E-2</v>
      </c>
      <c r="AY3" s="1">
        <v>1.90596771517608E-3</v>
      </c>
      <c r="AZ3" s="1">
        <v>8.7807352903069395E-3</v>
      </c>
      <c r="BA3" s="1">
        <v>2.1397810311519601E-10</v>
      </c>
      <c r="BB3" s="1">
        <v>-2.6740123762791401E-7</v>
      </c>
      <c r="BC3" s="1">
        <v>1.23266189323327E-2</v>
      </c>
      <c r="BD3" s="1">
        <v>5.1859481383124399E-2</v>
      </c>
      <c r="BE3" s="1">
        <v>1.1007744719554299E-3</v>
      </c>
      <c r="BF3" s="1">
        <v>-5.7825861306860399E-9</v>
      </c>
      <c r="BG3" s="1">
        <v>-9.8213265628453398E-11</v>
      </c>
      <c r="BH3" s="1">
        <v>1.2102464691526499E-6</v>
      </c>
      <c r="BI3">
        <v>0.33151136670703402</v>
      </c>
      <c r="BJ3" s="1">
        <v>1.8595237820426699E-5</v>
      </c>
      <c r="BK3">
        <v>2.3458001330078799</v>
      </c>
      <c r="BL3" s="1">
        <v>-1.4158526463279501E-7</v>
      </c>
      <c r="BN3">
        <v>0</v>
      </c>
      <c r="BO3">
        <v>10</v>
      </c>
      <c r="BP3" s="1">
        <v>-1.72427722385951E-7</v>
      </c>
      <c r="BQ3" s="1">
        <f>AVERAGE(AH3,AK3)</f>
        <v>0.13141801402284445</v>
      </c>
      <c r="BR3" s="1">
        <f>AVERAGE(AI3,AK3)</f>
        <v>0.13144016766723834</v>
      </c>
    </row>
    <row r="4" spans="1:70" x14ac:dyDescent="0.25">
      <c r="A4">
        <v>10</v>
      </c>
      <c r="B4">
        <v>20</v>
      </c>
      <c r="C4">
        <v>53.378825772316297</v>
      </c>
      <c r="D4">
        <v>85.851176402822801</v>
      </c>
      <c r="E4">
        <v>39.424744706856004</v>
      </c>
      <c r="F4">
        <v>47.449631084600803</v>
      </c>
      <c r="G4">
        <v>67.229399629483495</v>
      </c>
      <c r="H4">
        <v>58.809818519387299</v>
      </c>
      <c r="I4">
        <v>60.801011895271301</v>
      </c>
      <c r="J4">
        <v>26.018526142005101</v>
      </c>
      <c r="K4">
        <v>51.178537762124101</v>
      </c>
      <c r="L4">
        <v>42.092907489891097</v>
      </c>
      <c r="M4">
        <v>25.992146122296301</v>
      </c>
      <c r="N4">
        <v>55.626810078870101</v>
      </c>
      <c r="O4">
        <v>66.521182012619605</v>
      </c>
      <c r="P4">
        <v>18.667840579257199</v>
      </c>
      <c r="Q4">
        <v>41.9749825765712</v>
      </c>
      <c r="R4">
        <v>25.624926720893502</v>
      </c>
      <c r="S4">
        <v>47.715430239417699</v>
      </c>
      <c r="T4">
        <v>92.403458357826395</v>
      </c>
      <c r="U4">
        <v>45.603544665826398</v>
      </c>
      <c r="V4">
        <v>36.551245284579302</v>
      </c>
      <c r="W4">
        <v>49.213208670455003</v>
      </c>
      <c r="X4">
        <v>40.7312576536942</v>
      </c>
      <c r="Y4">
        <v>47.413324272335402</v>
      </c>
      <c r="Z4">
        <v>16.053670910930201</v>
      </c>
      <c r="AA4">
        <v>56.357008485908899</v>
      </c>
      <c r="AB4">
        <v>40.533271555931996</v>
      </c>
      <c r="AC4">
        <v>36.559737428709298</v>
      </c>
      <c r="AD4">
        <v>32.6667370440992</v>
      </c>
      <c r="AE4">
        <v>38.817828684630797</v>
      </c>
      <c r="AF4">
        <v>36.698922866802903</v>
      </c>
      <c r="AG4">
        <v>37.8506762806539</v>
      </c>
      <c r="AH4">
        <v>63.115138498889898</v>
      </c>
      <c r="AI4">
        <v>61.708617826544298</v>
      </c>
      <c r="AJ4">
        <v>52.699372152508602</v>
      </c>
      <c r="AK4">
        <v>95.725429517610294</v>
      </c>
      <c r="AL4">
        <v>102.066247531345</v>
      </c>
      <c r="AM4">
        <v>55.999688050497902</v>
      </c>
      <c r="AN4">
        <v>70.104944214508393</v>
      </c>
      <c r="AO4">
        <v>69.797870873764396</v>
      </c>
      <c r="AP4">
        <v>37.4147826579106</v>
      </c>
      <c r="AQ4">
        <v>86.511651179236793</v>
      </c>
      <c r="AR4">
        <v>40.630427753444998</v>
      </c>
      <c r="AS4">
        <v>110.71995221951001</v>
      </c>
      <c r="AT4">
        <v>57.705066417785297</v>
      </c>
      <c r="AU4">
        <v>40.3816359127269</v>
      </c>
      <c r="AV4">
        <v>38.927028147025602</v>
      </c>
      <c r="AW4">
        <v>57.096527282203098</v>
      </c>
      <c r="AX4">
        <v>90.650028106324996</v>
      </c>
      <c r="AY4">
        <v>71.059311152869896</v>
      </c>
      <c r="AZ4">
        <v>28.407560797618402</v>
      </c>
      <c r="BA4">
        <v>105.09313583121499</v>
      </c>
      <c r="BB4">
        <v>92.062490943441901</v>
      </c>
      <c r="BC4">
        <v>56.9239554192364</v>
      </c>
      <c r="BD4">
        <v>68.979250793683306</v>
      </c>
      <c r="BE4">
        <v>62.150595863324</v>
      </c>
      <c r="BF4">
        <v>82.272602865455696</v>
      </c>
      <c r="BG4">
        <v>100.20402695258799</v>
      </c>
      <c r="BH4">
        <v>48.848630731200402</v>
      </c>
      <c r="BI4">
        <v>60.676339579348301</v>
      </c>
      <c r="BJ4">
        <v>79.370327838415605</v>
      </c>
      <c r="BK4">
        <v>33.794035288050601</v>
      </c>
      <c r="BL4">
        <v>52.3987811346637</v>
      </c>
      <c r="BN4">
        <v>10</v>
      </c>
      <c r="BO4">
        <v>20</v>
      </c>
      <c r="BP4">
        <v>783.66287013462602</v>
      </c>
      <c r="BQ4" s="1">
        <f t="shared" ref="BQ4:BQ67" si="0">AVERAGE(AH4,AK4)</f>
        <v>79.420284008250093</v>
      </c>
      <c r="BR4" s="1">
        <f t="shared" ref="BR4:BR67" si="1">AVERAGE(AI4,AK4)</f>
        <v>78.717023672077289</v>
      </c>
    </row>
    <row r="5" spans="1:70" x14ac:dyDescent="0.25">
      <c r="A5">
        <v>20</v>
      </c>
      <c r="B5">
        <v>30</v>
      </c>
      <c r="C5">
        <v>177.72538780942301</v>
      </c>
      <c r="D5">
        <v>156.71810046585901</v>
      </c>
      <c r="E5">
        <v>151.92538220261801</v>
      </c>
      <c r="F5">
        <v>182.417253422128</v>
      </c>
      <c r="G5">
        <v>178.567536635311</v>
      </c>
      <c r="H5">
        <v>151.91835452862699</v>
      </c>
      <c r="I5">
        <v>196.015149512004</v>
      </c>
      <c r="J5">
        <v>112.43962457506299</v>
      </c>
      <c r="K5">
        <v>181.00156454644701</v>
      </c>
      <c r="L5">
        <v>175.94539548224199</v>
      </c>
      <c r="M5">
        <v>187.078881026961</v>
      </c>
      <c r="N5">
        <v>152.81014378185299</v>
      </c>
      <c r="O5">
        <v>166.68979534969901</v>
      </c>
      <c r="P5">
        <v>93.060518228867394</v>
      </c>
      <c r="Q5">
        <v>165.64617446434801</v>
      </c>
      <c r="R5">
        <v>164.63539626549999</v>
      </c>
      <c r="S5">
        <v>198.33438876904401</v>
      </c>
      <c r="T5">
        <v>167.93018747732799</v>
      </c>
      <c r="U5">
        <v>215.51756054881599</v>
      </c>
      <c r="V5">
        <v>168.53600225725501</v>
      </c>
      <c r="W5">
        <v>132.98511302134401</v>
      </c>
      <c r="X5">
        <v>147.43261188991701</v>
      </c>
      <c r="Y5">
        <v>196.865389265766</v>
      </c>
      <c r="Z5">
        <v>147.18902350025999</v>
      </c>
      <c r="AA5">
        <v>112.542131945683</v>
      </c>
      <c r="AB5">
        <v>165.90028755817301</v>
      </c>
      <c r="AC5">
        <v>200.27829672350299</v>
      </c>
      <c r="AD5">
        <v>150.22687212665701</v>
      </c>
      <c r="AE5">
        <v>181.45539829181999</v>
      </c>
      <c r="AF5">
        <v>154.03343689083101</v>
      </c>
      <c r="AG5">
        <v>189.57745407219701</v>
      </c>
      <c r="AH5">
        <v>207.34965419912501</v>
      </c>
      <c r="AI5">
        <v>214.46477741824501</v>
      </c>
      <c r="AJ5">
        <v>241.275028804024</v>
      </c>
      <c r="AK5">
        <v>205.19109920839401</v>
      </c>
      <c r="AL5">
        <v>230.63498307654001</v>
      </c>
      <c r="AM5">
        <v>263.53818757905799</v>
      </c>
      <c r="AN5">
        <v>161.37485952106101</v>
      </c>
      <c r="AO5">
        <v>174.33043786539099</v>
      </c>
      <c r="AP5">
        <v>240.17580576894801</v>
      </c>
      <c r="AQ5">
        <v>205.17529587587401</v>
      </c>
      <c r="AR5">
        <v>226.32308731148399</v>
      </c>
      <c r="AS5">
        <v>196.14372196464799</v>
      </c>
      <c r="AT5">
        <v>154.32982376819001</v>
      </c>
      <c r="AU5">
        <v>173.94200750770199</v>
      </c>
      <c r="AV5">
        <v>193.64952520064901</v>
      </c>
      <c r="AW5">
        <v>226.77264502920701</v>
      </c>
      <c r="AX5">
        <v>186.069701870138</v>
      </c>
      <c r="AY5">
        <v>223.18435501737201</v>
      </c>
      <c r="AZ5">
        <v>188.64905478935199</v>
      </c>
      <c r="BA5">
        <v>282.295432150718</v>
      </c>
      <c r="BB5">
        <v>245.634398261108</v>
      </c>
      <c r="BC5">
        <v>203.479814841208</v>
      </c>
      <c r="BD5">
        <v>119.304513216283</v>
      </c>
      <c r="BE5">
        <v>211.363136076112</v>
      </c>
      <c r="BF5">
        <v>208.364406651628</v>
      </c>
      <c r="BG5">
        <v>238.95149069342</v>
      </c>
      <c r="BH5">
        <v>203.70988704271301</v>
      </c>
      <c r="BI5">
        <v>151.250783076153</v>
      </c>
      <c r="BJ5">
        <v>159.99105177675401</v>
      </c>
      <c r="BK5">
        <v>138.57972751626301</v>
      </c>
      <c r="BL5">
        <v>160.582216243115</v>
      </c>
      <c r="BN5">
        <v>20</v>
      </c>
      <c r="BO5">
        <v>30</v>
      </c>
      <c r="BP5">
        <v>313.79397365025102</v>
      </c>
      <c r="BQ5" s="1">
        <f t="shared" si="0"/>
        <v>206.2703767037595</v>
      </c>
      <c r="BR5" s="1">
        <f t="shared" si="1"/>
        <v>209.82793831331952</v>
      </c>
    </row>
    <row r="6" spans="1:70" x14ac:dyDescent="0.25">
      <c r="A6">
        <v>30</v>
      </c>
      <c r="B6">
        <v>40</v>
      </c>
      <c r="C6">
        <v>210.480456523942</v>
      </c>
      <c r="D6">
        <v>270.70906074759802</v>
      </c>
      <c r="E6">
        <v>202.24290670107399</v>
      </c>
      <c r="F6">
        <v>167.69644826088901</v>
      </c>
      <c r="G6">
        <v>145.13838931928601</v>
      </c>
      <c r="H6">
        <v>192.25099369608</v>
      </c>
      <c r="I6">
        <v>259.52613673063701</v>
      </c>
      <c r="J6">
        <v>118.459701089353</v>
      </c>
      <c r="K6">
        <v>202.04812038172801</v>
      </c>
      <c r="L6">
        <v>191.283466019918</v>
      </c>
      <c r="M6">
        <v>193.662977277491</v>
      </c>
      <c r="N6">
        <v>141.112409132973</v>
      </c>
      <c r="O6">
        <v>196.07948841973999</v>
      </c>
      <c r="P6">
        <v>192.08102555218801</v>
      </c>
      <c r="Q6">
        <v>157.70632771976599</v>
      </c>
      <c r="R6">
        <v>184.11063697195499</v>
      </c>
      <c r="S6">
        <v>224.70791516326599</v>
      </c>
      <c r="T6">
        <v>164.23162683626501</v>
      </c>
      <c r="U6">
        <v>220.18934917107401</v>
      </c>
      <c r="V6">
        <v>158.751411470157</v>
      </c>
      <c r="W6">
        <v>223.38883629117601</v>
      </c>
      <c r="X6">
        <v>217.22496157589299</v>
      </c>
      <c r="Y6">
        <v>240.96549208729201</v>
      </c>
      <c r="Z6">
        <v>133.25589302376599</v>
      </c>
      <c r="AA6">
        <v>207.91200745908901</v>
      </c>
      <c r="AB6">
        <v>221.286648540133</v>
      </c>
      <c r="AC6">
        <v>235.11711874630399</v>
      </c>
      <c r="AD6">
        <v>156.962308671637</v>
      </c>
      <c r="AE6">
        <v>201.58310678833001</v>
      </c>
      <c r="AF6">
        <v>136.78042129168799</v>
      </c>
      <c r="AG6">
        <v>218.459324536775</v>
      </c>
      <c r="AH6">
        <v>290.55683666803799</v>
      </c>
      <c r="AI6">
        <v>282.50648296779798</v>
      </c>
      <c r="AJ6">
        <v>163.65036257983499</v>
      </c>
      <c r="AK6">
        <v>135.580626976334</v>
      </c>
      <c r="AL6">
        <v>284.03838431442801</v>
      </c>
      <c r="AM6">
        <v>236.55474590692799</v>
      </c>
      <c r="AN6">
        <v>225.75905727202499</v>
      </c>
      <c r="AO6">
        <v>231.42714863871399</v>
      </c>
      <c r="AP6">
        <v>198.569434476662</v>
      </c>
      <c r="AQ6">
        <v>352.10038559899999</v>
      </c>
      <c r="AR6">
        <v>246.205551667489</v>
      </c>
      <c r="AS6">
        <v>330.61974350524099</v>
      </c>
      <c r="AT6">
        <v>319.64899043697699</v>
      </c>
      <c r="AU6">
        <v>342.51963359254</v>
      </c>
      <c r="AV6">
        <v>258.16866749307502</v>
      </c>
      <c r="AW6">
        <v>339.10537343839297</v>
      </c>
      <c r="AX6">
        <v>213.52478113340501</v>
      </c>
      <c r="AY6">
        <v>288.02215468620898</v>
      </c>
      <c r="AZ6">
        <v>192.837458124454</v>
      </c>
      <c r="BA6">
        <v>376.52732757224999</v>
      </c>
      <c r="BB6">
        <v>208.88536293440399</v>
      </c>
      <c r="BC6">
        <v>233.94419311736101</v>
      </c>
      <c r="BD6">
        <v>190.38262359964199</v>
      </c>
      <c r="BE6">
        <v>229.05528281361501</v>
      </c>
      <c r="BF6">
        <v>340.95289737489799</v>
      </c>
      <c r="BG6">
        <v>433.63280771208599</v>
      </c>
      <c r="BH6">
        <v>342.147285679584</v>
      </c>
      <c r="BI6">
        <v>153.585681047744</v>
      </c>
      <c r="BJ6">
        <v>222.820321008919</v>
      </c>
      <c r="BK6">
        <v>209.99660628083799</v>
      </c>
      <c r="BL6">
        <v>216.27503343302999</v>
      </c>
      <c r="BN6">
        <v>30</v>
      </c>
      <c r="BO6">
        <v>40</v>
      </c>
      <c r="BP6">
        <v>198.94212286812899</v>
      </c>
      <c r="BQ6" s="1">
        <f t="shared" si="0"/>
        <v>213.06873182218601</v>
      </c>
      <c r="BR6" s="1">
        <f t="shared" si="1"/>
        <v>209.04355497206598</v>
      </c>
    </row>
    <row r="7" spans="1:70" x14ac:dyDescent="0.25">
      <c r="A7">
        <v>40</v>
      </c>
      <c r="B7">
        <v>50</v>
      </c>
      <c r="C7">
        <v>223.954220069781</v>
      </c>
      <c r="D7">
        <v>204.634386567315</v>
      </c>
      <c r="E7">
        <v>235.71096789020299</v>
      </c>
      <c r="F7">
        <v>183.685622237812</v>
      </c>
      <c r="G7">
        <v>236.464873805856</v>
      </c>
      <c r="H7">
        <v>234.857442775268</v>
      </c>
      <c r="I7">
        <v>245.328377716842</v>
      </c>
      <c r="J7">
        <v>111.87103021741601</v>
      </c>
      <c r="K7">
        <v>189.46038445776199</v>
      </c>
      <c r="L7">
        <v>175.28210620784699</v>
      </c>
      <c r="M7">
        <v>193.78963046291301</v>
      </c>
      <c r="N7">
        <v>150.02575508343199</v>
      </c>
      <c r="O7">
        <v>183.303998654119</v>
      </c>
      <c r="P7">
        <v>215.26495804730499</v>
      </c>
      <c r="Q7">
        <v>197.65704903167</v>
      </c>
      <c r="R7">
        <v>159.00205297923901</v>
      </c>
      <c r="S7">
        <v>188.80902518522001</v>
      </c>
      <c r="T7">
        <v>241.31952642425199</v>
      </c>
      <c r="U7">
        <v>298.69763542163503</v>
      </c>
      <c r="V7">
        <v>180.35902732707399</v>
      </c>
      <c r="W7">
        <v>216.20561816302799</v>
      </c>
      <c r="X7">
        <v>213.88308874651901</v>
      </c>
      <c r="Y7">
        <v>279.53622308218399</v>
      </c>
      <c r="Z7">
        <v>172.29031146563401</v>
      </c>
      <c r="AA7">
        <v>194.78891112069201</v>
      </c>
      <c r="AB7">
        <v>234.97307289812599</v>
      </c>
      <c r="AC7">
        <v>273.69882518954103</v>
      </c>
      <c r="AD7">
        <v>170.90207091420501</v>
      </c>
      <c r="AE7">
        <v>210.665463775582</v>
      </c>
      <c r="AF7">
        <v>150.18972204500199</v>
      </c>
      <c r="AG7">
        <v>238.729706042923</v>
      </c>
      <c r="AH7">
        <v>248.18266611126501</v>
      </c>
      <c r="AI7">
        <v>297.399399178875</v>
      </c>
      <c r="AJ7">
        <v>305.20484762208702</v>
      </c>
      <c r="AK7">
        <v>246.24807861616</v>
      </c>
      <c r="AL7">
        <v>224.726852848818</v>
      </c>
      <c r="AM7">
        <v>262.35348390211902</v>
      </c>
      <c r="AN7">
        <v>185.01346152816001</v>
      </c>
      <c r="AO7">
        <v>244.54013641879001</v>
      </c>
      <c r="AP7">
        <v>324.46095241395699</v>
      </c>
      <c r="AQ7">
        <v>340.82660485579498</v>
      </c>
      <c r="AR7">
        <v>313.18728100101498</v>
      </c>
      <c r="AS7">
        <v>356.68746034202599</v>
      </c>
      <c r="AT7">
        <v>152.89050577375301</v>
      </c>
      <c r="AU7">
        <v>300.23133499570599</v>
      </c>
      <c r="AV7">
        <v>279.713906556496</v>
      </c>
      <c r="AW7">
        <v>277.14179453966</v>
      </c>
      <c r="AX7">
        <v>318.74818377035598</v>
      </c>
      <c r="AY7">
        <v>303.19413399381199</v>
      </c>
      <c r="AZ7">
        <v>180.297731954124</v>
      </c>
      <c r="BA7">
        <v>424.598760941894</v>
      </c>
      <c r="BB7">
        <v>330.96289973639898</v>
      </c>
      <c r="BC7">
        <v>258.25737515344298</v>
      </c>
      <c r="BD7">
        <v>199.22593431964199</v>
      </c>
      <c r="BE7">
        <v>248.726603597051</v>
      </c>
      <c r="BF7">
        <v>265.26456662060701</v>
      </c>
      <c r="BG7">
        <v>312.67628037047501</v>
      </c>
      <c r="BH7">
        <v>202.23226456555699</v>
      </c>
      <c r="BI7">
        <v>349.790086671339</v>
      </c>
      <c r="BJ7">
        <v>293.47267145757303</v>
      </c>
      <c r="BK7">
        <v>169.45346325827001</v>
      </c>
      <c r="BL7">
        <v>228.907246582059</v>
      </c>
      <c r="BN7">
        <v>40</v>
      </c>
      <c r="BO7">
        <v>50</v>
      </c>
      <c r="BP7">
        <v>200.24241474696501</v>
      </c>
      <c r="BQ7" s="1">
        <f t="shared" si="0"/>
        <v>247.2153723637125</v>
      </c>
      <c r="BR7" s="1">
        <f t="shared" si="1"/>
        <v>271.8237388975175</v>
      </c>
    </row>
    <row r="8" spans="1:70" x14ac:dyDescent="0.25">
      <c r="A8">
        <v>50</v>
      </c>
      <c r="B8">
        <v>60</v>
      </c>
      <c r="C8">
        <v>251.10011004812901</v>
      </c>
      <c r="D8">
        <v>229.486153369916</v>
      </c>
      <c r="E8">
        <v>308.25291118883098</v>
      </c>
      <c r="F8">
        <v>204.52533935440999</v>
      </c>
      <c r="G8">
        <v>254.74438144196401</v>
      </c>
      <c r="H8">
        <v>256.13429378958699</v>
      </c>
      <c r="I8">
        <v>247.88876510997099</v>
      </c>
      <c r="J8">
        <v>135.935509587627</v>
      </c>
      <c r="K8">
        <v>239.125804038653</v>
      </c>
      <c r="L8">
        <v>243.34368961016699</v>
      </c>
      <c r="M8">
        <v>276.84113027817699</v>
      </c>
      <c r="N8">
        <v>191.91734991600001</v>
      </c>
      <c r="O8">
        <v>205.44789150436799</v>
      </c>
      <c r="P8">
        <v>217.28130976957399</v>
      </c>
      <c r="Q8">
        <v>263.670995520205</v>
      </c>
      <c r="R8">
        <v>274.92383315766102</v>
      </c>
      <c r="S8">
        <v>214.419977806448</v>
      </c>
      <c r="T8">
        <v>294.87387221809303</v>
      </c>
      <c r="U8">
        <v>193.854865996515</v>
      </c>
      <c r="V8">
        <v>190.713495607563</v>
      </c>
      <c r="W8">
        <v>293.94882876133801</v>
      </c>
      <c r="X8">
        <v>241.68579340905299</v>
      </c>
      <c r="Y8">
        <v>254.659533843828</v>
      </c>
      <c r="Z8">
        <v>211.07861880557201</v>
      </c>
      <c r="AA8">
        <v>293.350892856364</v>
      </c>
      <c r="AB8">
        <v>262.22607362204502</v>
      </c>
      <c r="AC8">
        <v>249.62790809396799</v>
      </c>
      <c r="AD8">
        <v>217.56407055718299</v>
      </c>
      <c r="AE8">
        <v>298.81585114442697</v>
      </c>
      <c r="AF8">
        <v>198.89089951371801</v>
      </c>
      <c r="AG8">
        <v>240.469032542956</v>
      </c>
      <c r="AH8">
        <v>334.013162161016</v>
      </c>
      <c r="AI8">
        <v>244.06517594890701</v>
      </c>
      <c r="AJ8">
        <v>256.297306913488</v>
      </c>
      <c r="AK8">
        <v>221.919953364246</v>
      </c>
      <c r="AL8">
        <v>273.566805544641</v>
      </c>
      <c r="AM8">
        <v>264.83664771167298</v>
      </c>
      <c r="AN8">
        <v>213.343650980078</v>
      </c>
      <c r="AO8">
        <v>231.254387263296</v>
      </c>
      <c r="AP8">
        <v>403.08529775874501</v>
      </c>
      <c r="AQ8">
        <v>393.48464876870901</v>
      </c>
      <c r="AR8">
        <v>266.12374766528001</v>
      </c>
      <c r="AS8">
        <v>382.11108873589302</v>
      </c>
      <c r="AT8">
        <v>229.54073182181401</v>
      </c>
      <c r="AU8">
        <v>335.80898081304099</v>
      </c>
      <c r="AV8">
        <v>359.497060460814</v>
      </c>
      <c r="AW8">
        <v>481.27912119423399</v>
      </c>
      <c r="AX8">
        <v>316.65300993512398</v>
      </c>
      <c r="AY8">
        <v>325.91922669263602</v>
      </c>
      <c r="AZ8">
        <v>206.799480216397</v>
      </c>
      <c r="BA8">
        <v>373.20069284394901</v>
      </c>
      <c r="BB8">
        <v>338.45553616925798</v>
      </c>
      <c r="BC8">
        <v>234.836668731961</v>
      </c>
      <c r="BD8">
        <v>229.92520383750599</v>
      </c>
      <c r="BE8">
        <v>235.30907982980901</v>
      </c>
      <c r="BF8">
        <v>318.42498757960698</v>
      </c>
      <c r="BG8">
        <v>365.21017058518498</v>
      </c>
      <c r="BH8">
        <v>207.35446639283001</v>
      </c>
      <c r="BI8">
        <v>302.14764376714999</v>
      </c>
      <c r="BJ8">
        <v>273.68891734042899</v>
      </c>
      <c r="BK8">
        <v>250.17731465253999</v>
      </c>
      <c r="BL8">
        <v>254.28160243293999</v>
      </c>
      <c r="BN8">
        <v>50</v>
      </c>
      <c r="BO8">
        <v>60</v>
      </c>
      <c r="BP8">
        <v>196.73449407305</v>
      </c>
      <c r="BQ8" s="1">
        <f t="shared" si="0"/>
        <v>277.966557762631</v>
      </c>
      <c r="BR8" s="1">
        <f t="shared" si="1"/>
        <v>232.99256465657652</v>
      </c>
    </row>
    <row r="9" spans="1:70" x14ac:dyDescent="0.25">
      <c r="A9">
        <v>60</v>
      </c>
      <c r="B9">
        <v>80</v>
      </c>
      <c r="C9">
        <v>279.92842227283302</v>
      </c>
      <c r="D9">
        <v>184.97235547881701</v>
      </c>
      <c r="E9">
        <v>236.774807717702</v>
      </c>
      <c r="F9">
        <v>207.71705367036901</v>
      </c>
      <c r="G9">
        <v>226.67252932501799</v>
      </c>
      <c r="H9">
        <v>263.73120449296903</v>
      </c>
      <c r="I9">
        <v>259.544428158551</v>
      </c>
      <c r="J9">
        <v>239.90411564019101</v>
      </c>
      <c r="K9">
        <v>265.94638693315102</v>
      </c>
      <c r="L9">
        <v>338.02889169829098</v>
      </c>
      <c r="M9">
        <v>341.30396484065699</v>
      </c>
      <c r="N9">
        <v>192.872009011833</v>
      </c>
      <c r="O9">
        <v>229.679967052557</v>
      </c>
      <c r="P9">
        <v>225.597625157973</v>
      </c>
      <c r="Q9">
        <v>293.26626236712298</v>
      </c>
      <c r="R9">
        <v>213.55536621460499</v>
      </c>
      <c r="S9">
        <v>235.63206632079201</v>
      </c>
      <c r="T9">
        <v>276.54329648831998</v>
      </c>
      <c r="U9">
        <v>283.63318708800398</v>
      </c>
      <c r="V9">
        <v>227.43353010465901</v>
      </c>
      <c r="W9">
        <v>296.41384825167199</v>
      </c>
      <c r="X9">
        <v>246.67362551884199</v>
      </c>
      <c r="Y9">
        <v>321.22449396249101</v>
      </c>
      <c r="Z9">
        <v>287.82838325739101</v>
      </c>
      <c r="AA9">
        <v>246.77356289306499</v>
      </c>
      <c r="AB9">
        <v>289.94732963688398</v>
      </c>
      <c r="AC9">
        <v>292.366511952292</v>
      </c>
      <c r="AD9">
        <v>238.093359327163</v>
      </c>
      <c r="AE9">
        <v>286.99061377698399</v>
      </c>
      <c r="AF9">
        <v>256.65027821994198</v>
      </c>
      <c r="AG9">
        <v>292.573918516508</v>
      </c>
      <c r="AH9">
        <v>316.67416248063603</v>
      </c>
      <c r="AI9">
        <v>334.990561843911</v>
      </c>
      <c r="AJ9">
        <v>271.51587481439202</v>
      </c>
      <c r="AK9">
        <v>284.99860279099801</v>
      </c>
      <c r="AL9">
        <v>295.76518472737001</v>
      </c>
      <c r="AM9">
        <v>364.89249653553702</v>
      </c>
      <c r="AN9">
        <v>230.94165980618399</v>
      </c>
      <c r="AO9">
        <v>250.158855213728</v>
      </c>
      <c r="AP9">
        <v>351.25740391790498</v>
      </c>
      <c r="AQ9">
        <v>439.58057663180801</v>
      </c>
      <c r="AR9">
        <v>305.547888278816</v>
      </c>
      <c r="AS9">
        <v>328.33906088857498</v>
      </c>
      <c r="AT9">
        <v>304.99441953059102</v>
      </c>
      <c r="AU9">
        <v>340.02379393208503</v>
      </c>
      <c r="AV9">
        <v>365.652850913647</v>
      </c>
      <c r="AW9">
        <v>376.60669754772601</v>
      </c>
      <c r="AX9">
        <v>339.423947332095</v>
      </c>
      <c r="AY9">
        <v>365.93149458931401</v>
      </c>
      <c r="AZ9">
        <v>202.303337227659</v>
      </c>
      <c r="BA9">
        <v>426.576946266118</v>
      </c>
      <c r="BB9">
        <v>421.877413546588</v>
      </c>
      <c r="BC9">
        <v>259.53577343651898</v>
      </c>
      <c r="BD9">
        <v>303.86254639531802</v>
      </c>
      <c r="BE9">
        <v>273.57321409460201</v>
      </c>
      <c r="BF9">
        <v>330.28732209347498</v>
      </c>
      <c r="BG9">
        <v>350.01088164487601</v>
      </c>
      <c r="BH9">
        <v>251.29445839703601</v>
      </c>
      <c r="BI9">
        <v>251.38095089302701</v>
      </c>
      <c r="BJ9">
        <v>269.97096292382702</v>
      </c>
      <c r="BK9">
        <v>281.50971162218599</v>
      </c>
      <c r="BL9">
        <v>314.36424705776801</v>
      </c>
      <c r="BN9">
        <v>60</v>
      </c>
      <c r="BO9">
        <v>80</v>
      </c>
      <c r="BP9">
        <v>134.18375342232801</v>
      </c>
      <c r="BQ9" s="1">
        <f t="shared" si="0"/>
        <v>300.83638263581702</v>
      </c>
      <c r="BR9" s="1">
        <f t="shared" si="1"/>
        <v>309.9945823174545</v>
      </c>
    </row>
    <row r="10" spans="1:70" x14ac:dyDescent="0.25">
      <c r="A10">
        <v>80</v>
      </c>
      <c r="B10">
        <v>100</v>
      </c>
      <c r="C10">
        <v>286.42831979977097</v>
      </c>
      <c r="D10">
        <v>267.12573821602001</v>
      </c>
      <c r="E10">
        <v>272.86936198195298</v>
      </c>
      <c r="F10">
        <v>226.01818950447401</v>
      </c>
      <c r="G10">
        <v>235.51552667413199</v>
      </c>
      <c r="H10">
        <v>312.30575496949899</v>
      </c>
      <c r="I10">
        <v>283.07564927924199</v>
      </c>
      <c r="J10">
        <v>208.47285301782301</v>
      </c>
      <c r="K10">
        <v>290.08383677203301</v>
      </c>
      <c r="L10">
        <v>316.10193636114798</v>
      </c>
      <c r="M10">
        <v>277.28537493353798</v>
      </c>
      <c r="N10">
        <v>179.702948936393</v>
      </c>
      <c r="O10">
        <v>205.13760670346801</v>
      </c>
      <c r="P10">
        <v>214.98532108082401</v>
      </c>
      <c r="Q10">
        <v>207.42103557005899</v>
      </c>
      <c r="R10">
        <v>235.81234390834101</v>
      </c>
      <c r="S10">
        <v>242.96115052370999</v>
      </c>
      <c r="T10">
        <v>324.79082112971298</v>
      </c>
      <c r="U10">
        <v>321.69500489721702</v>
      </c>
      <c r="V10">
        <v>288.46883868600997</v>
      </c>
      <c r="W10">
        <v>271.87424357029101</v>
      </c>
      <c r="X10">
        <v>263.020313929758</v>
      </c>
      <c r="Y10">
        <v>276.37924420626803</v>
      </c>
      <c r="Z10">
        <v>236.52563635082001</v>
      </c>
      <c r="AA10">
        <v>237.964233381415</v>
      </c>
      <c r="AB10">
        <v>270.06790564826002</v>
      </c>
      <c r="AC10">
        <v>279.17470225914099</v>
      </c>
      <c r="AD10">
        <v>272.97842787690502</v>
      </c>
      <c r="AE10">
        <v>276.05582043070399</v>
      </c>
      <c r="AF10">
        <v>279.46976629372602</v>
      </c>
      <c r="AG10">
        <v>314.78236560469497</v>
      </c>
      <c r="AH10">
        <v>368.18616777415002</v>
      </c>
      <c r="AI10">
        <v>327.86732372236497</v>
      </c>
      <c r="AJ10">
        <v>259.40566000980903</v>
      </c>
      <c r="AK10">
        <v>339.47416570190001</v>
      </c>
      <c r="AL10">
        <v>196.621879402422</v>
      </c>
      <c r="AM10">
        <v>301.96403754801503</v>
      </c>
      <c r="AN10">
        <v>198.23392325496701</v>
      </c>
      <c r="AO10">
        <v>202.354481103918</v>
      </c>
      <c r="AP10">
        <v>422.499829236621</v>
      </c>
      <c r="AQ10">
        <v>323.98644844525199</v>
      </c>
      <c r="AR10">
        <v>393.26824053025001</v>
      </c>
      <c r="AS10">
        <v>381.51506045270003</v>
      </c>
      <c r="AT10">
        <v>294.65401465756798</v>
      </c>
      <c r="AU10">
        <v>331.37818085755998</v>
      </c>
      <c r="AV10">
        <v>433.830918462466</v>
      </c>
      <c r="AW10">
        <v>382.76636752616997</v>
      </c>
      <c r="AX10">
        <v>338.03459847933198</v>
      </c>
      <c r="AY10">
        <v>344.32315409151897</v>
      </c>
      <c r="AZ10">
        <v>215.81864197577599</v>
      </c>
      <c r="BA10">
        <v>472.89538541903602</v>
      </c>
      <c r="BB10">
        <v>420.91065012256797</v>
      </c>
      <c r="BC10">
        <v>257.334967908446</v>
      </c>
      <c r="BD10">
        <v>310.49555936989401</v>
      </c>
      <c r="BE10">
        <v>285.77752615043198</v>
      </c>
      <c r="BF10">
        <v>406.91786187329399</v>
      </c>
      <c r="BG10">
        <v>461.42299382663299</v>
      </c>
      <c r="BH10">
        <v>329.03704163240297</v>
      </c>
      <c r="BI10">
        <v>346.15958099164601</v>
      </c>
      <c r="BJ10">
        <v>205.196504398028</v>
      </c>
      <c r="BK10">
        <v>363.046448931442</v>
      </c>
      <c r="BL10">
        <v>337.62705805081299</v>
      </c>
      <c r="BN10">
        <v>80</v>
      </c>
      <c r="BO10">
        <v>100</v>
      </c>
      <c r="BP10">
        <v>87.039372171674401</v>
      </c>
      <c r="BQ10" s="1">
        <f t="shared" si="0"/>
        <v>353.83016673802501</v>
      </c>
      <c r="BR10" s="1">
        <f t="shared" si="1"/>
        <v>333.67074471213249</v>
      </c>
    </row>
    <row r="11" spans="1:70" x14ac:dyDescent="0.25">
      <c r="A11">
        <v>100</v>
      </c>
      <c r="B11">
        <v>120</v>
      </c>
      <c r="C11">
        <v>308.34247458639499</v>
      </c>
      <c r="D11">
        <v>294.03246682288301</v>
      </c>
      <c r="E11">
        <v>294.58768884449699</v>
      </c>
      <c r="F11">
        <v>256.84415848518898</v>
      </c>
      <c r="G11">
        <v>239.543970758472</v>
      </c>
      <c r="H11">
        <v>302.67068055596297</v>
      </c>
      <c r="I11">
        <v>334.76366974645401</v>
      </c>
      <c r="J11">
        <v>260.93280596374399</v>
      </c>
      <c r="K11">
        <v>303.50997218739502</v>
      </c>
      <c r="L11">
        <v>323.11883651434999</v>
      </c>
      <c r="M11">
        <v>348.637140475237</v>
      </c>
      <c r="N11">
        <v>198.95487519391401</v>
      </c>
      <c r="O11">
        <v>230.87233727983099</v>
      </c>
      <c r="P11">
        <v>195.174321540383</v>
      </c>
      <c r="Q11">
        <v>172.987255945138</v>
      </c>
      <c r="R11">
        <v>223.56271097606199</v>
      </c>
      <c r="S11">
        <v>287.715374883202</v>
      </c>
      <c r="T11">
        <v>418.53306422970098</v>
      </c>
      <c r="U11">
        <v>412.57920333995401</v>
      </c>
      <c r="V11">
        <v>228.96936219049999</v>
      </c>
      <c r="W11">
        <v>271.25730521153201</v>
      </c>
      <c r="X11">
        <v>265.90486221012202</v>
      </c>
      <c r="Y11">
        <v>281.77040236809302</v>
      </c>
      <c r="Z11">
        <v>267.10816998520102</v>
      </c>
      <c r="AA11">
        <v>275.69767187919399</v>
      </c>
      <c r="AB11">
        <v>311.63096830013598</v>
      </c>
      <c r="AC11">
        <v>292.60524916387402</v>
      </c>
      <c r="AD11">
        <v>269.44299825130003</v>
      </c>
      <c r="AE11">
        <v>296.64188701005202</v>
      </c>
      <c r="AF11">
        <v>319.605606604765</v>
      </c>
      <c r="AG11">
        <v>317.92776040847502</v>
      </c>
      <c r="AH11">
        <v>311.384027268804</v>
      </c>
      <c r="AI11">
        <v>409.093529542699</v>
      </c>
      <c r="AJ11">
        <v>308.707253049146</v>
      </c>
      <c r="AK11">
        <v>309.588213263125</v>
      </c>
      <c r="AL11">
        <v>289.661511568479</v>
      </c>
      <c r="AM11">
        <v>230.97423781692899</v>
      </c>
      <c r="AN11">
        <v>222.60932336908601</v>
      </c>
      <c r="AO11">
        <v>256.320388723147</v>
      </c>
      <c r="AP11">
        <v>464.41337082570101</v>
      </c>
      <c r="AQ11">
        <v>440.34684993508802</v>
      </c>
      <c r="AR11">
        <v>364.472218755879</v>
      </c>
      <c r="AS11">
        <v>402.88386623514998</v>
      </c>
      <c r="AT11">
        <v>272.89158551784999</v>
      </c>
      <c r="AU11">
        <v>309.70386029411702</v>
      </c>
      <c r="AV11">
        <v>448.27359869396003</v>
      </c>
      <c r="AW11">
        <v>427.92700262302299</v>
      </c>
      <c r="AX11">
        <v>411.63066726368601</v>
      </c>
      <c r="AY11">
        <v>365.162632010371</v>
      </c>
      <c r="AZ11">
        <v>323.54369844025598</v>
      </c>
      <c r="BA11">
        <v>481.44841951664301</v>
      </c>
      <c r="BB11">
        <v>505.069807863123</v>
      </c>
      <c r="BC11">
        <v>294.63499629156098</v>
      </c>
      <c r="BD11">
        <v>303.77595319737298</v>
      </c>
      <c r="BE11">
        <v>314.14923969172401</v>
      </c>
      <c r="BF11">
        <v>419.675574382126</v>
      </c>
      <c r="BG11">
        <v>477.59223502039998</v>
      </c>
      <c r="BH11">
        <v>347.06172831288899</v>
      </c>
      <c r="BI11">
        <v>294.925321410501</v>
      </c>
      <c r="BJ11">
        <v>302.84787677315097</v>
      </c>
      <c r="BK11">
        <v>309.39694864648698</v>
      </c>
      <c r="BL11">
        <v>365.98916565380802</v>
      </c>
      <c r="BN11">
        <v>100</v>
      </c>
      <c r="BO11">
        <v>120</v>
      </c>
      <c r="BP11">
        <v>108.166533606393</v>
      </c>
      <c r="BQ11" s="1">
        <f t="shared" si="0"/>
        <v>310.48612026596447</v>
      </c>
      <c r="BR11" s="1">
        <f t="shared" si="1"/>
        <v>359.340871402912</v>
      </c>
    </row>
    <row r="12" spans="1:70" x14ac:dyDescent="0.25">
      <c r="A12">
        <v>120</v>
      </c>
      <c r="B12">
        <v>140</v>
      </c>
      <c r="C12">
        <v>303.83644411013597</v>
      </c>
      <c r="D12">
        <v>325.74450534807397</v>
      </c>
      <c r="E12">
        <v>237.47197409525299</v>
      </c>
      <c r="F12">
        <v>237.880815084597</v>
      </c>
      <c r="G12">
        <v>236.94251856588599</v>
      </c>
      <c r="H12">
        <v>296.513539558145</v>
      </c>
      <c r="I12">
        <v>322.47712732334401</v>
      </c>
      <c r="J12">
        <v>265.58825712004</v>
      </c>
      <c r="K12">
        <v>321.56651537672099</v>
      </c>
      <c r="L12">
        <v>340.73265865684999</v>
      </c>
      <c r="M12">
        <v>306.93471245609697</v>
      </c>
      <c r="N12">
        <v>189.49352402855499</v>
      </c>
      <c r="O12">
        <v>210.71420313798399</v>
      </c>
      <c r="P12">
        <v>219.25000143612101</v>
      </c>
      <c r="Q12">
        <v>266.24045423378101</v>
      </c>
      <c r="R12">
        <v>257.32216132226898</v>
      </c>
      <c r="S12">
        <v>252.53673809648899</v>
      </c>
      <c r="T12">
        <v>385.54723590757698</v>
      </c>
      <c r="U12">
        <v>338.63642978032101</v>
      </c>
      <c r="V12">
        <v>273.61197902115799</v>
      </c>
      <c r="W12">
        <v>283.41162371521</v>
      </c>
      <c r="X12">
        <v>305.59000145747098</v>
      </c>
      <c r="Y12">
        <v>309.30258535374099</v>
      </c>
      <c r="Z12">
        <v>259.00301908914003</v>
      </c>
      <c r="AA12">
        <v>343.70971583000801</v>
      </c>
      <c r="AB12">
        <v>304.70677346535803</v>
      </c>
      <c r="AC12">
        <v>346.33070138468003</v>
      </c>
      <c r="AD12">
        <v>254.887483843209</v>
      </c>
      <c r="AE12">
        <v>298.168162206982</v>
      </c>
      <c r="AF12">
        <v>261.099534141096</v>
      </c>
      <c r="AG12">
        <v>300.01404867384701</v>
      </c>
      <c r="AH12">
        <v>405.19807305102199</v>
      </c>
      <c r="AI12">
        <v>354.20206925061598</v>
      </c>
      <c r="AJ12">
        <v>294.17620659758398</v>
      </c>
      <c r="AK12">
        <v>313.10545237282298</v>
      </c>
      <c r="AL12">
        <v>284.45328315058799</v>
      </c>
      <c r="AM12">
        <v>302.91829442986602</v>
      </c>
      <c r="AN12">
        <v>247.09589249430499</v>
      </c>
      <c r="AO12">
        <v>203.20231531629901</v>
      </c>
      <c r="AP12">
        <v>411.09827678845602</v>
      </c>
      <c r="AQ12">
        <v>443.94848369580302</v>
      </c>
      <c r="AR12">
        <v>388.45744943142</v>
      </c>
      <c r="AS12">
        <v>331.03802008108698</v>
      </c>
      <c r="AT12">
        <v>300.327920994387</v>
      </c>
      <c r="AU12">
        <v>335.250371123984</v>
      </c>
      <c r="AV12">
        <v>374.37430190804099</v>
      </c>
      <c r="AW12">
        <v>444.14441057530797</v>
      </c>
      <c r="AX12">
        <v>352.260214578388</v>
      </c>
      <c r="AY12">
        <v>363.54414320790198</v>
      </c>
      <c r="AZ12">
        <v>217.59142507903201</v>
      </c>
      <c r="BA12">
        <v>552.92316370622598</v>
      </c>
      <c r="BB12">
        <v>363.99473113146399</v>
      </c>
      <c r="BC12">
        <v>284.97597021478299</v>
      </c>
      <c r="BD12">
        <v>362.98376964983498</v>
      </c>
      <c r="BE12">
        <v>291.03739004716101</v>
      </c>
      <c r="BF12">
        <v>401.245520309212</v>
      </c>
      <c r="BG12">
        <v>421.27213815204402</v>
      </c>
      <c r="BH12">
        <v>382.13022913324801</v>
      </c>
      <c r="BI12">
        <v>235.05432278635601</v>
      </c>
      <c r="BJ12">
        <v>275.643689329062</v>
      </c>
      <c r="BK12">
        <v>319.26043594819902</v>
      </c>
      <c r="BL12">
        <v>369.40029353584202</v>
      </c>
      <c r="BN12">
        <v>120</v>
      </c>
      <c r="BO12">
        <v>140</v>
      </c>
      <c r="BP12">
        <v>72.004253251211907</v>
      </c>
      <c r="BQ12" s="1">
        <f t="shared" si="0"/>
        <v>359.15176271192252</v>
      </c>
      <c r="BR12" s="1">
        <f t="shared" si="1"/>
        <v>333.65376081171951</v>
      </c>
    </row>
    <row r="13" spans="1:70" x14ac:dyDescent="0.25">
      <c r="A13">
        <v>140</v>
      </c>
      <c r="B13">
        <v>160</v>
      </c>
      <c r="C13">
        <v>315.78333546372198</v>
      </c>
      <c r="D13">
        <v>288.530964451557</v>
      </c>
      <c r="E13">
        <v>300.974104672262</v>
      </c>
      <c r="F13">
        <v>176.446467384268</v>
      </c>
      <c r="G13">
        <v>202.28162313309201</v>
      </c>
      <c r="H13">
        <v>308.96293941699702</v>
      </c>
      <c r="I13">
        <v>338.45965205392997</v>
      </c>
      <c r="J13">
        <v>254.92275171809001</v>
      </c>
      <c r="K13">
        <v>347.36123029083001</v>
      </c>
      <c r="L13">
        <v>355.20947568857798</v>
      </c>
      <c r="M13">
        <v>308.69411793220701</v>
      </c>
      <c r="N13">
        <v>191.88027433754499</v>
      </c>
      <c r="O13">
        <v>223.06119547113499</v>
      </c>
      <c r="P13">
        <v>267.430340863396</v>
      </c>
      <c r="Q13">
        <v>298.20699312089403</v>
      </c>
      <c r="R13">
        <v>261.742664266178</v>
      </c>
      <c r="S13">
        <v>301.29217812268502</v>
      </c>
      <c r="T13">
        <v>402.08542697410201</v>
      </c>
      <c r="U13">
        <v>324.10189445890899</v>
      </c>
      <c r="V13">
        <v>288.05720391586999</v>
      </c>
      <c r="W13">
        <v>301.20719641667398</v>
      </c>
      <c r="X13">
        <v>269.42865429485897</v>
      </c>
      <c r="Y13">
        <v>355.080129761227</v>
      </c>
      <c r="Z13">
        <v>300.482606316805</v>
      </c>
      <c r="AA13">
        <v>341.062088591453</v>
      </c>
      <c r="AB13">
        <v>342.97676641809801</v>
      </c>
      <c r="AC13">
        <v>381.38397183607702</v>
      </c>
      <c r="AD13">
        <v>280.54948552967602</v>
      </c>
      <c r="AE13">
        <v>334.390019405744</v>
      </c>
      <c r="AF13">
        <v>347.92445800165501</v>
      </c>
      <c r="AG13">
        <v>345.89310962027298</v>
      </c>
      <c r="AH13">
        <v>356.10582197961003</v>
      </c>
      <c r="AI13">
        <v>342.92132281983498</v>
      </c>
      <c r="AJ13">
        <v>306.74812758066599</v>
      </c>
      <c r="AK13">
        <v>287.740288279053</v>
      </c>
      <c r="AL13">
        <v>306.53721689841598</v>
      </c>
      <c r="AM13">
        <v>357.82210489294999</v>
      </c>
      <c r="AN13">
        <v>205.091061748415</v>
      </c>
      <c r="AO13">
        <v>251.00350528479399</v>
      </c>
      <c r="AP13">
        <v>449.520811350332</v>
      </c>
      <c r="AQ13">
        <v>469.95357000703399</v>
      </c>
      <c r="AR13">
        <v>444.109186282846</v>
      </c>
      <c r="AS13">
        <v>408.54307678892098</v>
      </c>
      <c r="AT13">
        <v>379.68451127941597</v>
      </c>
      <c r="AU13">
        <v>361.900009079688</v>
      </c>
      <c r="AV13">
        <v>528.55133881388997</v>
      </c>
      <c r="AW13">
        <v>421.07103504087797</v>
      </c>
      <c r="AX13">
        <v>363.30569484583998</v>
      </c>
      <c r="AY13">
        <v>373.29577963068601</v>
      </c>
      <c r="AZ13">
        <v>281.25089184751198</v>
      </c>
      <c r="BA13">
        <v>574.92404001110901</v>
      </c>
      <c r="BB13">
        <v>443.39420025008201</v>
      </c>
      <c r="BC13">
        <v>228.28213091320799</v>
      </c>
      <c r="BD13">
        <v>295.393286281043</v>
      </c>
      <c r="BE13">
        <v>313.57212267522601</v>
      </c>
      <c r="BF13">
        <v>423.14144533765602</v>
      </c>
      <c r="BG13">
        <v>468.84949164666398</v>
      </c>
      <c r="BH13">
        <v>347.63104359440598</v>
      </c>
      <c r="BI13">
        <v>338.99902542391902</v>
      </c>
      <c r="BJ13">
        <v>332.39123705698199</v>
      </c>
      <c r="BK13">
        <v>309.94622517599799</v>
      </c>
      <c r="BL13">
        <v>363.17778277917199</v>
      </c>
      <c r="BN13">
        <v>140</v>
      </c>
      <c r="BO13">
        <v>160</v>
      </c>
      <c r="BP13">
        <v>78.314081600734099</v>
      </c>
      <c r="BQ13" s="1">
        <f t="shared" si="0"/>
        <v>321.92305512933149</v>
      </c>
      <c r="BR13" s="1">
        <f t="shared" si="1"/>
        <v>315.33080554944399</v>
      </c>
    </row>
    <row r="14" spans="1:70" x14ac:dyDescent="0.25">
      <c r="A14">
        <v>160</v>
      </c>
      <c r="B14">
        <v>180</v>
      </c>
      <c r="C14">
        <v>322.174110905379</v>
      </c>
      <c r="D14">
        <v>286.49561773870403</v>
      </c>
      <c r="E14">
        <v>280.63816438309101</v>
      </c>
      <c r="F14">
        <v>193.55623161082599</v>
      </c>
      <c r="G14">
        <v>221.96932536823499</v>
      </c>
      <c r="H14">
        <v>302.21793995670203</v>
      </c>
      <c r="I14">
        <v>355.39960000361901</v>
      </c>
      <c r="J14">
        <v>273.057397770911</v>
      </c>
      <c r="K14">
        <v>289.764028623093</v>
      </c>
      <c r="L14">
        <v>308.45075389936602</v>
      </c>
      <c r="M14">
        <v>299.711818008036</v>
      </c>
      <c r="N14">
        <v>197.27024380611701</v>
      </c>
      <c r="O14">
        <v>210.862104976588</v>
      </c>
      <c r="P14">
        <v>242.04917254279599</v>
      </c>
      <c r="Q14">
        <v>307.10525241110298</v>
      </c>
      <c r="R14">
        <v>266.15984335813999</v>
      </c>
      <c r="S14">
        <v>297.43830682435799</v>
      </c>
      <c r="T14">
        <v>437.927803031797</v>
      </c>
      <c r="U14">
        <v>415.572673455087</v>
      </c>
      <c r="V14">
        <v>285.36630967821799</v>
      </c>
      <c r="W14">
        <v>314.83017543128801</v>
      </c>
      <c r="X14">
        <v>282.85577649994798</v>
      </c>
      <c r="Y14">
        <v>354.15404711155497</v>
      </c>
      <c r="Z14">
        <v>343.488668603701</v>
      </c>
      <c r="AA14">
        <v>322.74931923739803</v>
      </c>
      <c r="AB14">
        <v>350.40628486441602</v>
      </c>
      <c r="AC14">
        <v>377.74556017239098</v>
      </c>
      <c r="AD14">
        <v>323.32728553765702</v>
      </c>
      <c r="AE14">
        <v>320.343211719843</v>
      </c>
      <c r="AF14">
        <v>298.06075152835302</v>
      </c>
      <c r="AG14">
        <v>311.904641596391</v>
      </c>
      <c r="AH14">
        <v>388.69250129471499</v>
      </c>
      <c r="AI14">
        <v>399.55994912689198</v>
      </c>
      <c r="AJ14">
        <v>259.48331431560501</v>
      </c>
      <c r="AK14">
        <v>281.54194932336901</v>
      </c>
      <c r="AL14">
        <v>364.89953517396401</v>
      </c>
      <c r="AM14">
        <v>316.83501594056497</v>
      </c>
      <c r="AN14">
        <v>237.69931845458601</v>
      </c>
      <c r="AO14">
        <v>216.01017572218899</v>
      </c>
      <c r="AP14">
        <v>581.05710328815098</v>
      </c>
      <c r="AQ14">
        <v>443.94649643739803</v>
      </c>
      <c r="AR14">
        <v>401.83888921359198</v>
      </c>
      <c r="AS14">
        <v>447.56601635585901</v>
      </c>
      <c r="AT14">
        <v>344.36354523359898</v>
      </c>
      <c r="AU14">
        <v>357.913328273525</v>
      </c>
      <c r="AV14">
        <v>473.96768035605498</v>
      </c>
      <c r="AW14">
        <v>413.14901030005399</v>
      </c>
      <c r="AX14">
        <v>450.17346933870198</v>
      </c>
      <c r="AY14">
        <v>394.60916007961998</v>
      </c>
      <c r="AZ14">
        <v>221.775378885127</v>
      </c>
      <c r="BA14">
        <v>495.688970700862</v>
      </c>
      <c r="BB14">
        <v>428.08049192336102</v>
      </c>
      <c r="BC14">
        <v>298.085973449628</v>
      </c>
      <c r="BD14">
        <v>371.79034030052901</v>
      </c>
      <c r="BE14">
        <v>272.00532999451798</v>
      </c>
      <c r="BF14">
        <v>426.20991990620502</v>
      </c>
      <c r="BG14">
        <v>429.21078599978</v>
      </c>
      <c r="BH14">
        <v>329.54574164159902</v>
      </c>
      <c r="BI14">
        <v>272.06325119496</v>
      </c>
      <c r="BJ14">
        <v>384.53044111264802</v>
      </c>
      <c r="BK14">
        <v>330.63040224447798</v>
      </c>
      <c r="BL14">
        <v>380.033776204079</v>
      </c>
      <c r="BN14">
        <v>160</v>
      </c>
      <c r="BO14">
        <v>180</v>
      </c>
      <c r="BP14">
        <v>59.346295356750403</v>
      </c>
      <c r="BQ14" s="1">
        <f t="shared" si="0"/>
        <v>335.117225309042</v>
      </c>
      <c r="BR14" s="1">
        <f t="shared" si="1"/>
        <v>340.55094922513047</v>
      </c>
    </row>
    <row r="15" spans="1:70" x14ac:dyDescent="0.25">
      <c r="A15">
        <v>180</v>
      </c>
      <c r="B15">
        <v>240</v>
      </c>
      <c r="C15">
        <v>327.13217782838097</v>
      </c>
      <c r="D15">
        <v>292.96302722655599</v>
      </c>
      <c r="E15">
        <v>281.13779825053803</v>
      </c>
      <c r="F15">
        <v>215.51377656818201</v>
      </c>
      <c r="G15">
        <v>243.434460852797</v>
      </c>
      <c r="H15">
        <v>342.03016932173898</v>
      </c>
      <c r="I15">
        <v>351.129318075887</v>
      </c>
      <c r="J15">
        <v>257.877748880257</v>
      </c>
      <c r="K15">
        <v>318.04687377645303</v>
      </c>
      <c r="L15">
        <v>347.13523347099101</v>
      </c>
      <c r="M15">
        <v>373.56745970737802</v>
      </c>
      <c r="N15">
        <v>204.73618017143599</v>
      </c>
      <c r="O15">
        <v>223.54009117680201</v>
      </c>
      <c r="P15">
        <v>225.688609439625</v>
      </c>
      <c r="Q15">
        <v>296.20544347830003</v>
      </c>
      <c r="R15">
        <v>243.98602530348899</v>
      </c>
      <c r="S15">
        <v>291.35170013313098</v>
      </c>
      <c r="T15">
        <v>391.86846069397899</v>
      </c>
      <c r="U15">
        <v>444.85780875458897</v>
      </c>
      <c r="V15">
        <v>292.05343361454601</v>
      </c>
      <c r="W15">
        <v>327.63699721354902</v>
      </c>
      <c r="X15">
        <v>318.57298484331199</v>
      </c>
      <c r="Y15">
        <v>334.77664914158697</v>
      </c>
      <c r="Z15">
        <v>287.25064547813997</v>
      </c>
      <c r="AA15">
        <v>339.20923492962697</v>
      </c>
      <c r="AB15">
        <v>325.66628833405798</v>
      </c>
      <c r="AC15">
        <v>328.74428227692198</v>
      </c>
      <c r="AD15">
        <v>303.13961807535497</v>
      </c>
      <c r="AE15">
        <v>337.44424809960498</v>
      </c>
      <c r="AF15">
        <v>316.89397219428099</v>
      </c>
      <c r="AG15">
        <v>359.10142146892298</v>
      </c>
      <c r="AH15">
        <v>375.465875292482</v>
      </c>
      <c r="AI15">
        <v>391.61016160818798</v>
      </c>
      <c r="AJ15">
        <v>349.01294725387402</v>
      </c>
      <c r="AK15">
        <v>359.419125228903</v>
      </c>
      <c r="AL15">
        <v>305.85412129407302</v>
      </c>
      <c r="AM15">
        <v>328.21349803584798</v>
      </c>
      <c r="AN15">
        <v>235.67598784721301</v>
      </c>
      <c r="AO15">
        <v>208.447090771201</v>
      </c>
      <c r="AP15">
        <v>430.87439903072402</v>
      </c>
      <c r="AQ15">
        <v>474.556228710011</v>
      </c>
      <c r="AR15">
        <v>406.67760971610102</v>
      </c>
      <c r="AS15">
        <v>434.64522578061002</v>
      </c>
      <c r="AT15">
        <v>352.52583993131702</v>
      </c>
      <c r="AU15">
        <v>360.646117975099</v>
      </c>
      <c r="AV15">
        <v>475.84629469796602</v>
      </c>
      <c r="AW15">
        <v>526.18945902382404</v>
      </c>
      <c r="AX15">
        <v>398.27613566976601</v>
      </c>
      <c r="AY15">
        <v>401.69374949249402</v>
      </c>
      <c r="AZ15">
        <v>254.63307890244999</v>
      </c>
      <c r="BA15">
        <v>542.72770001192396</v>
      </c>
      <c r="BB15">
        <v>524.70419529870503</v>
      </c>
      <c r="BC15">
        <v>273.21994408044299</v>
      </c>
      <c r="BD15">
        <v>345.64775308927898</v>
      </c>
      <c r="BE15">
        <v>310.27258296769901</v>
      </c>
      <c r="BF15">
        <v>432.08865883496702</v>
      </c>
      <c r="BG15">
        <v>487.73364319201102</v>
      </c>
      <c r="BH15">
        <v>418.76670210556102</v>
      </c>
      <c r="BI15">
        <v>342.58951809305898</v>
      </c>
      <c r="BJ15">
        <v>299.62492346100498</v>
      </c>
      <c r="BK15">
        <v>364.81650998962903</v>
      </c>
      <c r="BL15">
        <v>377.89837442966399</v>
      </c>
      <c r="BN15">
        <v>180</v>
      </c>
      <c r="BO15">
        <v>240</v>
      </c>
      <c r="BP15">
        <v>63.029283932277103</v>
      </c>
      <c r="BQ15" s="1">
        <f t="shared" si="0"/>
        <v>367.4425002606925</v>
      </c>
      <c r="BR15" s="1">
        <f t="shared" si="1"/>
        <v>375.51464341854546</v>
      </c>
    </row>
    <row r="16" spans="1:70" x14ac:dyDescent="0.25">
      <c r="A16">
        <v>240</v>
      </c>
      <c r="B16">
        <v>300</v>
      </c>
      <c r="C16">
        <v>336.28208291537197</v>
      </c>
      <c r="D16">
        <v>322.83247454797203</v>
      </c>
      <c r="E16">
        <v>308.334668002716</v>
      </c>
      <c r="F16">
        <v>216.389592236537</v>
      </c>
      <c r="G16">
        <v>225.422166056637</v>
      </c>
      <c r="H16">
        <v>329.21168208521698</v>
      </c>
      <c r="I16">
        <v>363.54007461895901</v>
      </c>
      <c r="J16">
        <v>310.20229758228498</v>
      </c>
      <c r="K16">
        <v>322.84933143623198</v>
      </c>
      <c r="L16">
        <v>395.75419486593501</v>
      </c>
      <c r="M16">
        <v>370.60106907743</v>
      </c>
      <c r="N16">
        <v>205.204714163278</v>
      </c>
      <c r="O16">
        <v>231.081478113511</v>
      </c>
      <c r="P16">
        <v>240.78499443502901</v>
      </c>
      <c r="Q16">
        <v>282.579708733659</v>
      </c>
      <c r="R16">
        <v>269.43789103002501</v>
      </c>
      <c r="S16">
        <v>284.54952479600303</v>
      </c>
      <c r="T16">
        <v>396.48800246696101</v>
      </c>
      <c r="U16">
        <v>424.31681004030497</v>
      </c>
      <c r="V16">
        <v>306.415794693436</v>
      </c>
      <c r="W16">
        <v>327.18685976345699</v>
      </c>
      <c r="X16">
        <v>329.51788869557902</v>
      </c>
      <c r="Y16">
        <v>343.50208894641401</v>
      </c>
      <c r="Z16">
        <v>364.55317785486301</v>
      </c>
      <c r="AA16">
        <v>353.913262342991</v>
      </c>
      <c r="AB16">
        <v>332.51163375422198</v>
      </c>
      <c r="AC16">
        <v>362.31847643402199</v>
      </c>
      <c r="AD16">
        <v>321.91828948812201</v>
      </c>
      <c r="AE16">
        <v>331.14188383473498</v>
      </c>
      <c r="AF16">
        <v>348.04442348995701</v>
      </c>
      <c r="AG16">
        <v>338.42613224884201</v>
      </c>
      <c r="AH16">
        <v>372.67164645780298</v>
      </c>
      <c r="AI16">
        <v>373.89155057342498</v>
      </c>
      <c r="AJ16">
        <v>320.66663063307698</v>
      </c>
      <c r="AK16">
        <v>302.15634326353398</v>
      </c>
      <c r="AL16">
        <v>299.30426261860401</v>
      </c>
      <c r="AM16">
        <v>331.10312519362901</v>
      </c>
      <c r="AN16">
        <v>247.71809100515301</v>
      </c>
      <c r="AO16">
        <v>237.86225517189101</v>
      </c>
      <c r="AP16">
        <v>471.717827978331</v>
      </c>
      <c r="AQ16">
        <v>535.53565209555904</v>
      </c>
      <c r="AR16">
        <v>425.85632148564702</v>
      </c>
      <c r="AS16">
        <v>445.39981013082399</v>
      </c>
      <c r="AT16">
        <v>336.94171335301002</v>
      </c>
      <c r="AU16">
        <v>396.42295214768097</v>
      </c>
      <c r="AV16">
        <v>483.00744806312002</v>
      </c>
      <c r="AW16">
        <v>493.27747369161398</v>
      </c>
      <c r="AX16">
        <v>433.57112679015</v>
      </c>
      <c r="AY16">
        <v>425.20073779942101</v>
      </c>
      <c r="AZ16">
        <v>266.96446107975299</v>
      </c>
      <c r="BA16">
        <v>579.93035864435501</v>
      </c>
      <c r="BB16">
        <v>504.535297012456</v>
      </c>
      <c r="BC16">
        <v>284.68129992150801</v>
      </c>
      <c r="BD16">
        <v>303.381248476949</v>
      </c>
      <c r="BE16">
        <v>312.882253106409</v>
      </c>
      <c r="BF16">
        <v>457.92859720903698</v>
      </c>
      <c r="BG16">
        <v>490.75513736596997</v>
      </c>
      <c r="BH16">
        <v>360.33772235067801</v>
      </c>
      <c r="BI16">
        <v>331.56774687740699</v>
      </c>
      <c r="BJ16">
        <v>375.83114988024897</v>
      </c>
      <c r="BK16">
        <v>322.42719618901998</v>
      </c>
      <c r="BL16">
        <v>395.395049289658</v>
      </c>
      <c r="BN16">
        <v>240</v>
      </c>
      <c r="BO16">
        <v>300</v>
      </c>
      <c r="BP16">
        <v>65.933035714285694</v>
      </c>
      <c r="BQ16" s="1">
        <f t="shared" si="0"/>
        <v>337.41399486066848</v>
      </c>
      <c r="BR16" s="1">
        <f t="shared" si="1"/>
        <v>338.02394691847951</v>
      </c>
    </row>
    <row r="17" spans="1:70" x14ac:dyDescent="0.25">
      <c r="A17">
        <v>300</v>
      </c>
      <c r="B17">
        <v>360</v>
      </c>
      <c r="C17">
        <v>341.270409837584</v>
      </c>
      <c r="D17">
        <v>299.51642467066102</v>
      </c>
      <c r="E17">
        <v>336.24013039183899</v>
      </c>
      <c r="F17">
        <v>251.1893354693</v>
      </c>
      <c r="G17">
        <v>228.420738735681</v>
      </c>
      <c r="H17">
        <v>365.52877605614901</v>
      </c>
      <c r="I17">
        <v>367.48211483568701</v>
      </c>
      <c r="J17">
        <v>308.49997389354701</v>
      </c>
      <c r="K17">
        <v>336.73309785656699</v>
      </c>
      <c r="L17">
        <v>389.04603639110798</v>
      </c>
      <c r="M17">
        <v>381.37320931327798</v>
      </c>
      <c r="N17">
        <v>204.18242703658001</v>
      </c>
      <c r="O17">
        <v>219.56802025195799</v>
      </c>
      <c r="P17">
        <v>319.157192131491</v>
      </c>
      <c r="Q17">
        <v>357.56674905459801</v>
      </c>
      <c r="R17">
        <v>271.24036306591302</v>
      </c>
      <c r="S17">
        <v>307.05636955534101</v>
      </c>
      <c r="T17">
        <v>394.55345156909902</v>
      </c>
      <c r="U17">
        <v>404.30277552440702</v>
      </c>
      <c r="V17">
        <v>311.01906328828301</v>
      </c>
      <c r="W17">
        <v>328.43102100562902</v>
      </c>
      <c r="X17">
        <v>336.088206905302</v>
      </c>
      <c r="Y17">
        <v>346.07241854364401</v>
      </c>
      <c r="Z17">
        <v>338.923335807466</v>
      </c>
      <c r="AA17">
        <v>337.80447289646798</v>
      </c>
      <c r="AB17">
        <v>372.806621206947</v>
      </c>
      <c r="AC17">
        <v>368.59929404497802</v>
      </c>
      <c r="AD17">
        <v>337.68880702013598</v>
      </c>
      <c r="AE17">
        <v>342.84950582621502</v>
      </c>
      <c r="AF17">
        <v>362.45239248373701</v>
      </c>
      <c r="AG17">
        <v>376.95966784822002</v>
      </c>
      <c r="AH17">
        <v>376.746809160711</v>
      </c>
      <c r="AI17">
        <v>377.995770528788</v>
      </c>
      <c r="AJ17">
        <v>307.04644273292098</v>
      </c>
      <c r="AK17">
        <v>382.19407056966202</v>
      </c>
      <c r="AL17">
        <v>315.42396246304702</v>
      </c>
      <c r="AM17">
        <v>316.07945481364999</v>
      </c>
      <c r="AN17">
        <v>244.27681647490499</v>
      </c>
      <c r="AO17">
        <v>237.92478770161699</v>
      </c>
      <c r="AP17">
        <v>542.82427106379498</v>
      </c>
      <c r="AQ17">
        <v>513.50319611608097</v>
      </c>
      <c r="AR17">
        <v>454.99053478038701</v>
      </c>
      <c r="AS17">
        <v>432.77867490964798</v>
      </c>
      <c r="AT17">
        <v>360.42953973953701</v>
      </c>
      <c r="AU17">
        <v>365.89915182863598</v>
      </c>
      <c r="AV17">
        <v>470.89211081160897</v>
      </c>
      <c r="AW17">
        <v>511.90660115683897</v>
      </c>
      <c r="AX17">
        <v>434.69431396778498</v>
      </c>
      <c r="AY17">
        <v>432.77283970164802</v>
      </c>
      <c r="AZ17">
        <v>156.70777087934701</v>
      </c>
      <c r="BA17">
        <v>451.997663011935</v>
      </c>
      <c r="BB17">
        <v>528.71473749454697</v>
      </c>
      <c r="BC17">
        <v>260.11875450022598</v>
      </c>
      <c r="BD17">
        <v>363.22383378495198</v>
      </c>
      <c r="BE17">
        <v>311.85780446005299</v>
      </c>
      <c r="BF17">
        <v>484.19084530949101</v>
      </c>
      <c r="BG17">
        <v>525.30218473777097</v>
      </c>
      <c r="BH17">
        <v>390.27579007821498</v>
      </c>
      <c r="BI17">
        <v>424.90154716159299</v>
      </c>
      <c r="BJ17">
        <v>332.32995158632798</v>
      </c>
      <c r="BK17">
        <v>329.65200799652501</v>
      </c>
      <c r="BL17">
        <v>391.48360364604099</v>
      </c>
      <c r="BN17">
        <v>300</v>
      </c>
      <c r="BO17">
        <v>360</v>
      </c>
      <c r="BP17">
        <v>64.171508244105695</v>
      </c>
      <c r="BQ17" s="1">
        <f t="shared" si="0"/>
        <v>379.47043986518651</v>
      </c>
      <c r="BR17" s="1">
        <f t="shared" si="1"/>
        <v>380.09492054922498</v>
      </c>
    </row>
    <row r="18" spans="1:70" x14ac:dyDescent="0.25">
      <c r="A18">
        <v>360</v>
      </c>
      <c r="B18">
        <v>420</v>
      </c>
      <c r="C18">
        <v>348.411551189009</v>
      </c>
      <c r="D18">
        <v>299.69793202377201</v>
      </c>
      <c r="E18">
        <v>348.41390487592503</v>
      </c>
      <c r="F18">
        <v>236.13566609553001</v>
      </c>
      <c r="G18">
        <v>217.241009071245</v>
      </c>
      <c r="H18">
        <v>373.85025817539798</v>
      </c>
      <c r="I18">
        <v>349.51001807863503</v>
      </c>
      <c r="J18">
        <v>363.42924270723898</v>
      </c>
      <c r="K18">
        <v>327.64300819610202</v>
      </c>
      <c r="L18">
        <v>395.69498896371101</v>
      </c>
      <c r="M18">
        <v>390.28455862698002</v>
      </c>
      <c r="N18">
        <v>232.76931314063</v>
      </c>
      <c r="O18">
        <v>229.30101977829401</v>
      </c>
      <c r="P18">
        <v>273.66865478515598</v>
      </c>
      <c r="Q18">
        <v>310.63899052282602</v>
      </c>
      <c r="R18">
        <v>278.49758803846402</v>
      </c>
      <c r="S18">
        <v>346.70893572032099</v>
      </c>
      <c r="T18">
        <v>464.935642056348</v>
      </c>
      <c r="U18">
        <v>460.988789745818</v>
      </c>
      <c r="V18">
        <v>327.94096524363101</v>
      </c>
      <c r="W18">
        <v>329.34080325023598</v>
      </c>
      <c r="X18">
        <v>342.87805830550798</v>
      </c>
      <c r="Y18">
        <v>373.45139192018797</v>
      </c>
      <c r="Z18">
        <v>369.69435641209498</v>
      </c>
      <c r="AA18">
        <v>371.01466516020599</v>
      </c>
      <c r="AB18">
        <v>370.53120498208602</v>
      </c>
      <c r="AC18">
        <v>361.43050331446199</v>
      </c>
      <c r="AD18">
        <v>336.35267839504399</v>
      </c>
      <c r="AE18">
        <v>359.59862334177899</v>
      </c>
      <c r="AF18">
        <v>384.14105241163401</v>
      </c>
      <c r="AG18">
        <v>369.98690382070998</v>
      </c>
      <c r="AH18">
        <v>410.41712616396001</v>
      </c>
      <c r="AI18">
        <v>417.67207234922802</v>
      </c>
      <c r="AJ18">
        <v>279.761470012698</v>
      </c>
      <c r="AK18">
        <v>346.06052796761003</v>
      </c>
      <c r="AL18">
        <v>307.21902229902298</v>
      </c>
      <c r="AM18">
        <v>332.71763567315003</v>
      </c>
      <c r="AN18">
        <v>232.30976783743</v>
      </c>
      <c r="AO18">
        <v>267.794503661215</v>
      </c>
      <c r="AP18">
        <v>488.63625541155398</v>
      </c>
      <c r="AQ18">
        <v>456.07044168625902</v>
      </c>
      <c r="AR18">
        <v>417.13725588618502</v>
      </c>
      <c r="AS18">
        <v>414.85013031247598</v>
      </c>
      <c r="AT18">
        <v>344.33610684355602</v>
      </c>
      <c r="AU18">
        <v>360.97492265730801</v>
      </c>
      <c r="AV18">
        <v>550.16039053893905</v>
      </c>
      <c r="AW18">
        <v>482.57788800495399</v>
      </c>
      <c r="AX18">
        <v>429.348558054629</v>
      </c>
      <c r="AY18">
        <v>447.42949576692899</v>
      </c>
      <c r="AZ18">
        <v>178.34096747194999</v>
      </c>
      <c r="BA18">
        <v>571.75818216461403</v>
      </c>
      <c r="BB18">
        <v>472.98935293633099</v>
      </c>
      <c r="BC18">
        <v>249.72013639837101</v>
      </c>
      <c r="BD18">
        <v>357.04627721416603</v>
      </c>
      <c r="BE18">
        <v>316.70820806295899</v>
      </c>
      <c r="BF18">
        <v>465.26268651893002</v>
      </c>
      <c r="BG18">
        <v>496.59116706099798</v>
      </c>
      <c r="BH18">
        <v>344.40958230956198</v>
      </c>
      <c r="BI18">
        <v>407.40200648416101</v>
      </c>
      <c r="BJ18">
        <v>324.47085865327603</v>
      </c>
      <c r="BK18">
        <v>353.97794129200901</v>
      </c>
      <c r="BL18">
        <v>398.78039938785298</v>
      </c>
      <c r="BN18">
        <v>360</v>
      </c>
      <c r="BO18">
        <v>420</v>
      </c>
      <c r="BP18">
        <v>55.217772211347302</v>
      </c>
      <c r="BQ18" s="1">
        <f t="shared" si="0"/>
        <v>378.23882706578502</v>
      </c>
      <c r="BR18" s="1">
        <f t="shared" si="1"/>
        <v>381.86630015841899</v>
      </c>
    </row>
    <row r="19" spans="1:70" x14ac:dyDescent="0.25">
      <c r="A19">
        <v>420</v>
      </c>
      <c r="B19">
        <v>480</v>
      </c>
      <c r="C19">
        <v>348.62727172285901</v>
      </c>
      <c r="D19">
        <v>343.69021919748599</v>
      </c>
      <c r="E19">
        <v>335.246873241581</v>
      </c>
      <c r="F19">
        <v>252.42370278700699</v>
      </c>
      <c r="G19">
        <v>242.72312915641899</v>
      </c>
      <c r="H19">
        <v>358.62056878308198</v>
      </c>
      <c r="I19">
        <v>387.44132352825801</v>
      </c>
      <c r="J19">
        <v>328.58107856910402</v>
      </c>
      <c r="K19">
        <v>324.68963965134799</v>
      </c>
      <c r="L19">
        <v>389.85602884956103</v>
      </c>
      <c r="M19">
        <v>381.376618907617</v>
      </c>
      <c r="N19">
        <v>219.76605275110199</v>
      </c>
      <c r="O19">
        <v>233.90746081614401</v>
      </c>
      <c r="P19">
        <v>330.97884410184901</v>
      </c>
      <c r="Q19">
        <v>344.70020342431502</v>
      </c>
      <c r="R19">
        <v>259.872650522112</v>
      </c>
      <c r="S19">
        <v>322.54064361009</v>
      </c>
      <c r="T19">
        <v>381.09446916347599</v>
      </c>
      <c r="U19">
        <v>406.903273432238</v>
      </c>
      <c r="V19">
        <v>336.457915399748</v>
      </c>
      <c r="W19">
        <v>351.17043814668699</v>
      </c>
      <c r="X19">
        <v>335.97100393838798</v>
      </c>
      <c r="Y19">
        <v>375.78003588715001</v>
      </c>
      <c r="Z19">
        <v>348.51386526890099</v>
      </c>
      <c r="AA19">
        <v>367.10592150230599</v>
      </c>
      <c r="AB19">
        <v>389.46013549065202</v>
      </c>
      <c r="AC19">
        <v>386.06909403508598</v>
      </c>
      <c r="AD19">
        <v>344.85365430728501</v>
      </c>
      <c r="AE19">
        <v>370.858354323958</v>
      </c>
      <c r="AF19">
        <v>354.877684539109</v>
      </c>
      <c r="AG19">
        <v>362.21073922767101</v>
      </c>
      <c r="AH19">
        <v>397.26408616477102</v>
      </c>
      <c r="AI19">
        <v>406.76478490372199</v>
      </c>
      <c r="AJ19">
        <v>336.85838518057699</v>
      </c>
      <c r="AK19">
        <v>402.02530907131199</v>
      </c>
      <c r="AL19">
        <v>297.97030455604801</v>
      </c>
      <c r="AM19">
        <v>304.45417132214499</v>
      </c>
      <c r="AN19">
        <v>259.35067649058499</v>
      </c>
      <c r="AO19">
        <v>232.77938248630801</v>
      </c>
      <c r="AP19">
        <v>541.06780303265396</v>
      </c>
      <c r="AQ19">
        <v>475.30768572911199</v>
      </c>
      <c r="AR19">
        <v>428.50328040390201</v>
      </c>
      <c r="AS19">
        <v>432.28413356708899</v>
      </c>
      <c r="AT19">
        <v>335.63576296602201</v>
      </c>
      <c r="AU19">
        <v>347.68082311293603</v>
      </c>
      <c r="AV19">
        <v>527.06815760417203</v>
      </c>
      <c r="AW19">
        <v>527.76862348230804</v>
      </c>
      <c r="AX19">
        <v>433.850596511177</v>
      </c>
      <c r="AY19">
        <v>466.50326155271802</v>
      </c>
      <c r="AZ19">
        <v>198.354415267196</v>
      </c>
      <c r="BA19">
        <v>538.02490688806097</v>
      </c>
      <c r="BB19">
        <v>498.10562956161698</v>
      </c>
      <c r="BC19">
        <v>274.23329820057501</v>
      </c>
      <c r="BD19">
        <v>348.24994144856902</v>
      </c>
      <c r="BE19">
        <v>299.72782224959701</v>
      </c>
      <c r="BF19">
        <v>445.08978338953102</v>
      </c>
      <c r="BG19">
        <v>486.96489384399399</v>
      </c>
      <c r="BH19">
        <v>407.70441589234099</v>
      </c>
      <c r="BI19">
        <v>345.96104804983901</v>
      </c>
      <c r="BJ19">
        <v>359.82226522642799</v>
      </c>
      <c r="BK19">
        <v>366.43754561586098</v>
      </c>
      <c r="BL19">
        <v>391.51433657708299</v>
      </c>
      <c r="BN19">
        <v>420</v>
      </c>
      <c r="BO19">
        <v>480</v>
      </c>
      <c r="BP19">
        <v>73.856732913425901</v>
      </c>
      <c r="BQ19" s="1">
        <f t="shared" si="0"/>
        <v>399.6446976180415</v>
      </c>
      <c r="BR19" s="1">
        <f t="shared" si="1"/>
        <v>404.39504698751699</v>
      </c>
    </row>
    <row r="20" spans="1:70" x14ac:dyDescent="0.25">
      <c r="A20">
        <v>480</v>
      </c>
      <c r="B20">
        <v>540</v>
      </c>
      <c r="C20">
        <v>360.172206201042</v>
      </c>
      <c r="D20">
        <v>338.81599355481302</v>
      </c>
      <c r="E20">
        <v>330.97573048447902</v>
      </c>
      <c r="F20">
        <v>267.49843929229399</v>
      </c>
      <c r="G20">
        <v>224.89768535725099</v>
      </c>
      <c r="H20">
        <v>356.73093277898101</v>
      </c>
      <c r="I20">
        <v>399.959871909627</v>
      </c>
      <c r="J20">
        <v>338.65647762124502</v>
      </c>
      <c r="K20">
        <v>377.446680052131</v>
      </c>
      <c r="L20">
        <v>431.05199310594099</v>
      </c>
      <c r="M20">
        <v>411.80320605502402</v>
      </c>
      <c r="N20">
        <v>230.74484103041701</v>
      </c>
      <c r="O20">
        <v>254.59549043935999</v>
      </c>
      <c r="P20">
        <v>289.60018192066798</v>
      </c>
      <c r="Q20">
        <v>348.82863972505299</v>
      </c>
      <c r="R20">
        <v>305.83069276048002</v>
      </c>
      <c r="S20">
        <v>342.642120052314</v>
      </c>
      <c r="T20">
        <v>432.149985321168</v>
      </c>
      <c r="U20">
        <v>369.10821079119</v>
      </c>
      <c r="V20">
        <v>355.51711611336401</v>
      </c>
      <c r="W20">
        <v>377.76751624258497</v>
      </c>
      <c r="X20">
        <v>348.17874155366297</v>
      </c>
      <c r="Y20">
        <v>377.15659023847098</v>
      </c>
      <c r="Z20">
        <v>359.29628310488999</v>
      </c>
      <c r="AA20">
        <v>367.67159967452199</v>
      </c>
      <c r="AB20">
        <v>410.74502490349602</v>
      </c>
      <c r="AC20">
        <v>357.92888599527998</v>
      </c>
      <c r="AD20">
        <v>340.25538167271799</v>
      </c>
      <c r="AE20">
        <v>390.030871302869</v>
      </c>
      <c r="AF20">
        <v>364.288388301993</v>
      </c>
      <c r="AG20">
        <v>368.10224125856502</v>
      </c>
      <c r="AH20">
        <v>423.47715866170103</v>
      </c>
      <c r="AI20">
        <v>439.78520111971801</v>
      </c>
      <c r="AJ20">
        <v>384.56333884172898</v>
      </c>
      <c r="AK20">
        <v>369.79330210692598</v>
      </c>
      <c r="AL20">
        <v>314.67191802537002</v>
      </c>
      <c r="AM20">
        <v>349.704818669784</v>
      </c>
      <c r="AN20">
        <v>265.632576201902</v>
      </c>
      <c r="AO20">
        <v>267.25638208074798</v>
      </c>
      <c r="AP20">
        <v>567.31305058078794</v>
      </c>
      <c r="AQ20">
        <v>443.87084972508097</v>
      </c>
      <c r="AR20">
        <v>440.57974571359699</v>
      </c>
      <c r="AS20">
        <v>434.78655486074899</v>
      </c>
      <c r="AT20">
        <v>323.35465931380702</v>
      </c>
      <c r="AU20">
        <v>369.96143512548599</v>
      </c>
      <c r="AV20">
        <v>520.38914022640301</v>
      </c>
      <c r="AW20">
        <v>428.94859701016998</v>
      </c>
      <c r="AX20">
        <v>475.72339966341798</v>
      </c>
      <c r="AY20">
        <v>468.25744791240902</v>
      </c>
      <c r="AZ20">
        <v>180.79352028040901</v>
      </c>
      <c r="BA20">
        <v>554.95617712135697</v>
      </c>
      <c r="BB20">
        <v>497.501971776331</v>
      </c>
      <c r="BC20">
        <v>290.00226608127502</v>
      </c>
      <c r="BD20">
        <v>357.77976486777402</v>
      </c>
      <c r="BE20">
        <v>292.51735921265202</v>
      </c>
      <c r="BF20">
        <v>460.19864304691498</v>
      </c>
      <c r="BG20">
        <v>493.79623512354101</v>
      </c>
      <c r="BH20">
        <v>443.54122239743799</v>
      </c>
      <c r="BI20">
        <v>368.17616752133</v>
      </c>
      <c r="BJ20">
        <v>353.77550461253998</v>
      </c>
      <c r="BK20">
        <v>339.09145964151497</v>
      </c>
      <c r="BL20">
        <v>398.81319751096203</v>
      </c>
      <c r="BN20">
        <v>480</v>
      </c>
      <c r="BO20">
        <v>540</v>
      </c>
      <c r="BP20">
        <v>67.849493844168506</v>
      </c>
      <c r="BQ20" s="1">
        <f t="shared" si="0"/>
        <v>396.6352303843135</v>
      </c>
      <c r="BR20" s="1">
        <f t="shared" si="1"/>
        <v>404.78925161332199</v>
      </c>
    </row>
    <row r="21" spans="1:70" x14ac:dyDescent="0.25">
      <c r="A21">
        <v>540</v>
      </c>
      <c r="B21">
        <v>660</v>
      </c>
      <c r="C21">
        <v>368.12007027679601</v>
      </c>
      <c r="D21">
        <v>357.87040535444999</v>
      </c>
      <c r="E21">
        <v>351.73231881285301</v>
      </c>
      <c r="F21">
        <v>266.37366924893001</v>
      </c>
      <c r="G21">
        <v>268.14482071504199</v>
      </c>
      <c r="H21">
        <v>375.84053048072502</v>
      </c>
      <c r="I21">
        <v>395.966516049196</v>
      </c>
      <c r="J21">
        <v>350.23553145252203</v>
      </c>
      <c r="K21">
        <v>370.335544051113</v>
      </c>
      <c r="L21">
        <v>432.08473143115702</v>
      </c>
      <c r="M21">
        <v>399.89606232645298</v>
      </c>
      <c r="N21">
        <v>243.842691608644</v>
      </c>
      <c r="O21">
        <v>249.63378626867501</v>
      </c>
      <c r="P21">
        <v>284.36112879135999</v>
      </c>
      <c r="Q21">
        <v>324.61688918531303</v>
      </c>
      <c r="R21">
        <v>311.50587180715598</v>
      </c>
      <c r="S21">
        <v>329.00071059405599</v>
      </c>
      <c r="T21">
        <v>428.95683091636499</v>
      </c>
      <c r="U21">
        <v>447.882277009669</v>
      </c>
      <c r="V21">
        <v>373.129673209381</v>
      </c>
      <c r="W21">
        <v>346.07599616718898</v>
      </c>
      <c r="X21">
        <v>357.71052434336599</v>
      </c>
      <c r="Y21">
        <v>417.37551804085001</v>
      </c>
      <c r="Z21">
        <v>396.00680636081199</v>
      </c>
      <c r="AA21">
        <v>401.78592051719198</v>
      </c>
      <c r="AB21">
        <v>422.47801477896701</v>
      </c>
      <c r="AC21">
        <v>417.667720193295</v>
      </c>
      <c r="AD21">
        <v>365.97550246363602</v>
      </c>
      <c r="AE21">
        <v>384.45166494720797</v>
      </c>
      <c r="AF21">
        <v>399.14211841694998</v>
      </c>
      <c r="AG21">
        <v>391.52509764370001</v>
      </c>
      <c r="AH21">
        <v>446.968298237326</v>
      </c>
      <c r="AI21">
        <v>435.53123178366099</v>
      </c>
      <c r="AJ21">
        <v>340.23684589025498</v>
      </c>
      <c r="AK21">
        <v>364.09468003315902</v>
      </c>
      <c r="AL21">
        <v>307.28951980839099</v>
      </c>
      <c r="AM21">
        <v>317.97888905658903</v>
      </c>
      <c r="AN21">
        <v>269.87770756555199</v>
      </c>
      <c r="AO21">
        <v>266.38146648663098</v>
      </c>
      <c r="AP21">
        <v>536.14739428446501</v>
      </c>
      <c r="AQ21">
        <v>532.576976598947</v>
      </c>
      <c r="AR21">
        <v>478.63733312311501</v>
      </c>
      <c r="AS21">
        <v>448.79703024725302</v>
      </c>
      <c r="AT21">
        <v>358.756986916247</v>
      </c>
      <c r="AU21">
        <v>360.39696039252902</v>
      </c>
      <c r="AV21">
        <v>500.65367723793997</v>
      </c>
      <c r="AW21">
        <v>487.30522862876302</v>
      </c>
      <c r="AX21">
        <v>491.24846495144499</v>
      </c>
      <c r="AY21">
        <v>463.21535030482602</v>
      </c>
      <c r="AZ21">
        <v>172.988411663059</v>
      </c>
      <c r="BA21">
        <v>511.545063051618</v>
      </c>
      <c r="BB21">
        <v>528.41463921182401</v>
      </c>
      <c r="BC21">
        <v>269.915666720258</v>
      </c>
      <c r="BD21">
        <v>398.22683452171901</v>
      </c>
      <c r="BE21">
        <v>312.32830453537599</v>
      </c>
      <c r="BF21">
        <v>473.74203923891002</v>
      </c>
      <c r="BG21">
        <v>507.128448889602</v>
      </c>
      <c r="BH21">
        <v>403.89796561550003</v>
      </c>
      <c r="BI21">
        <v>375.13088742624302</v>
      </c>
      <c r="BJ21">
        <v>381.82530946162098</v>
      </c>
      <c r="BK21">
        <v>386.453100953611</v>
      </c>
      <c r="BL21">
        <v>401.84816570223802</v>
      </c>
      <c r="BN21">
        <v>540</v>
      </c>
      <c r="BO21">
        <v>660</v>
      </c>
      <c r="BP21">
        <v>72.340288979666497</v>
      </c>
      <c r="BQ21" s="1">
        <f t="shared" si="0"/>
        <v>405.53148913524251</v>
      </c>
      <c r="BR21" s="1">
        <f t="shared" si="1"/>
        <v>399.81295590841</v>
      </c>
    </row>
    <row r="22" spans="1:70" x14ac:dyDescent="0.25">
      <c r="A22">
        <v>660</v>
      </c>
      <c r="B22">
        <v>780</v>
      </c>
      <c r="C22">
        <v>376.398621536132</v>
      </c>
      <c r="D22">
        <v>376.80409428180201</v>
      </c>
      <c r="E22">
        <v>324.89157293267402</v>
      </c>
      <c r="F22">
        <v>297.15147579516503</v>
      </c>
      <c r="G22">
        <v>262.70967841537703</v>
      </c>
      <c r="H22">
        <v>404.43687963114297</v>
      </c>
      <c r="I22">
        <v>403.39045389966901</v>
      </c>
      <c r="J22">
        <v>333.85743132942798</v>
      </c>
      <c r="K22">
        <v>352.58294319182698</v>
      </c>
      <c r="L22">
        <v>442.87639254664902</v>
      </c>
      <c r="M22">
        <v>426.00676113358799</v>
      </c>
      <c r="N22">
        <v>252.81082689858101</v>
      </c>
      <c r="O22">
        <v>263.618970318354</v>
      </c>
      <c r="P22">
        <v>307.329500804227</v>
      </c>
      <c r="Q22">
        <v>351.87063730851798</v>
      </c>
      <c r="R22">
        <v>333.23029281035798</v>
      </c>
      <c r="S22">
        <v>341.28259865217001</v>
      </c>
      <c r="T22">
        <v>499.78347793827197</v>
      </c>
      <c r="U22">
        <v>483.910554058922</v>
      </c>
      <c r="V22">
        <v>377.00352790109298</v>
      </c>
      <c r="W22">
        <v>380.786075368029</v>
      </c>
      <c r="X22">
        <v>393.19274533471003</v>
      </c>
      <c r="Y22">
        <v>394.190958830662</v>
      </c>
      <c r="Z22">
        <v>390.22494892055499</v>
      </c>
      <c r="AA22">
        <v>395.20558436817998</v>
      </c>
      <c r="AB22">
        <v>421.930027510294</v>
      </c>
      <c r="AC22">
        <v>413.35886359056201</v>
      </c>
      <c r="AD22">
        <v>388.79666921590803</v>
      </c>
      <c r="AE22">
        <v>402.35732475732101</v>
      </c>
      <c r="AF22">
        <v>407.25814258820799</v>
      </c>
      <c r="AG22">
        <v>388.31768148027697</v>
      </c>
      <c r="AH22">
        <v>451.54002231804702</v>
      </c>
      <c r="AI22">
        <v>485.49724079992302</v>
      </c>
      <c r="AJ22">
        <v>384.915763716264</v>
      </c>
      <c r="AK22">
        <v>367.37363108287502</v>
      </c>
      <c r="AL22">
        <v>312.01848721771501</v>
      </c>
      <c r="AM22">
        <v>360.43149303409001</v>
      </c>
      <c r="AN22">
        <v>259.30103185627701</v>
      </c>
      <c r="AO22">
        <v>253.08573175227599</v>
      </c>
      <c r="AP22">
        <v>489.70218418501997</v>
      </c>
      <c r="AQ22">
        <v>561.34763543730003</v>
      </c>
      <c r="AR22">
        <v>464.31262953098599</v>
      </c>
      <c r="AS22">
        <v>485.00182580105201</v>
      </c>
      <c r="AT22">
        <v>371.31003990149901</v>
      </c>
      <c r="AU22">
        <v>383.35551867411198</v>
      </c>
      <c r="AV22">
        <v>483.78442892382401</v>
      </c>
      <c r="AW22">
        <v>503.21357475839</v>
      </c>
      <c r="AX22">
        <v>479.215497730099</v>
      </c>
      <c r="AY22">
        <v>492.68826994706802</v>
      </c>
      <c r="AZ22">
        <v>203.48334510133299</v>
      </c>
      <c r="BA22">
        <v>527.15046448521298</v>
      </c>
      <c r="BB22">
        <v>516.15138800189595</v>
      </c>
      <c r="BC22">
        <v>266.31146688943602</v>
      </c>
      <c r="BD22">
        <v>400.65375837609599</v>
      </c>
      <c r="BE22">
        <v>315.545115493232</v>
      </c>
      <c r="BF22">
        <v>468.00056468293002</v>
      </c>
      <c r="BG22">
        <v>494.67260715065402</v>
      </c>
      <c r="BH22">
        <v>400.53220981542302</v>
      </c>
      <c r="BI22">
        <v>399.351143759747</v>
      </c>
      <c r="BJ22">
        <v>426.19748094504399</v>
      </c>
      <c r="BK22">
        <v>419.53004363194498</v>
      </c>
      <c r="BL22">
        <v>396.97008002726398</v>
      </c>
      <c r="BN22">
        <v>660</v>
      </c>
      <c r="BO22">
        <v>780</v>
      </c>
      <c r="BP22">
        <v>76.719029017857096</v>
      </c>
      <c r="BQ22" s="1">
        <f t="shared" si="0"/>
        <v>409.45682670046102</v>
      </c>
      <c r="BR22" s="1">
        <f t="shared" si="1"/>
        <v>426.43543594139902</v>
      </c>
    </row>
    <row r="23" spans="1:70" x14ac:dyDescent="0.25">
      <c r="A23">
        <v>780</v>
      </c>
      <c r="B23">
        <v>900</v>
      </c>
      <c r="C23">
        <v>387.87671437260701</v>
      </c>
      <c r="D23">
        <v>356.98982392143898</v>
      </c>
      <c r="E23">
        <v>432.282832171819</v>
      </c>
      <c r="F23">
        <v>281.03218795867701</v>
      </c>
      <c r="G23">
        <v>292.941622987833</v>
      </c>
      <c r="H23">
        <v>436.96828601902803</v>
      </c>
      <c r="I23">
        <v>437.68511623672498</v>
      </c>
      <c r="J23">
        <v>356.46955673086001</v>
      </c>
      <c r="K23">
        <v>384.65263881561702</v>
      </c>
      <c r="L23">
        <v>432.73784523305102</v>
      </c>
      <c r="M23">
        <v>421.37573036604999</v>
      </c>
      <c r="N23">
        <v>267.37526918428802</v>
      </c>
      <c r="O23">
        <v>275.97145974850599</v>
      </c>
      <c r="P23">
        <v>335.12562227136902</v>
      </c>
      <c r="Q23">
        <v>390.76953825403399</v>
      </c>
      <c r="R23">
        <v>357.41848626742097</v>
      </c>
      <c r="S23">
        <v>332.839666929467</v>
      </c>
      <c r="T23">
        <v>487.70113202226798</v>
      </c>
      <c r="U23">
        <v>447.271810188117</v>
      </c>
      <c r="V23">
        <v>374.80859279388199</v>
      </c>
      <c r="W23">
        <v>421.849512803761</v>
      </c>
      <c r="X23">
        <v>404.90134670369798</v>
      </c>
      <c r="Y23">
        <v>416.70907830916298</v>
      </c>
      <c r="Z23">
        <v>402.00160350918799</v>
      </c>
      <c r="AA23">
        <v>411.06878118757498</v>
      </c>
      <c r="AB23">
        <v>438.98677733091802</v>
      </c>
      <c r="AC23">
        <v>452.15609531378499</v>
      </c>
      <c r="AD23">
        <v>380.92569004982403</v>
      </c>
      <c r="AE23">
        <v>421.49728786326898</v>
      </c>
      <c r="AF23">
        <v>388.963208596789</v>
      </c>
      <c r="AG23">
        <v>397.64812534489499</v>
      </c>
      <c r="AH23">
        <v>461.015185172646</v>
      </c>
      <c r="AI23">
        <v>452.50751088411602</v>
      </c>
      <c r="AJ23">
        <v>399.759789233964</v>
      </c>
      <c r="AK23">
        <v>359.11165058041797</v>
      </c>
      <c r="AL23">
        <v>353.26576767381601</v>
      </c>
      <c r="AM23">
        <v>357.62699439822399</v>
      </c>
      <c r="AN23">
        <v>292.494931973338</v>
      </c>
      <c r="AO23">
        <v>291.514068178728</v>
      </c>
      <c r="AP23">
        <v>533.39212000212797</v>
      </c>
      <c r="AQ23">
        <v>554.46358184091196</v>
      </c>
      <c r="AR23">
        <v>463.11178867140097</v>
      </c>
      <c r="AS23">
        <v>491.14277119842802</v>
      </c>
      <c r="AT23">
        <v>367.496474059646</v>
      </c>
      <c r="AU23">
        <v>385.08533891140399</v>
      </c>
      <c r="AV23">
        <v>509.080502200436</v>
      </c>
      <c r="AW23">
        <v>507.34961893965499</v>
      </c>
      <c r="AX23">
        <v>518.88273728080503</v>
      </c>
      <c r="AY23">
        <v>502.46215270122201</v>
      </c>
      <c r="AZ23">
        <v>236.65404763651199</v>
      </c>
      <c r="BA23">
        <v>545.96210956889001</v>
      </c>
      <c r="BB23">
        <v>534.21260094778097</v>
      </c>
      <c r="BC23">
        <v>290.63007204972803</v>
      </c>
      <c r="BD23">
        <v>406.51809214873799</v>
      </c>
      <c r="BE23">
        <v>316.24207488511303</v>
      </c>
      <c r="BF23">
        <v>464.970549836842</v>
      </c>
      <c r="BG23">
        <v>476.47903667420599</v>
      </c>
      <c r="BH23">
        <v>448.51204738267398</v>
      </c>
      <c r="BI23">
        <v>452.80729763125299</v>
      </c>
      <c r="BJ23">
        <v>438.47409606987799</v>
      </c>
      <c r="BK23">
        <v>440.560449640976</v>
      </c>
      <c r="BL23">
        <v>398.74521742576798</v>
      </c>
      <c r="BN23">
        <v>780</v>
      </c>
      <c r="BO23">
        <v>900</v>
      </c>
      <c r="BP23">
        <v>70.973178454807794</v>
      </c>
      <c r="BQ23" s="1">
        <f t="shared" si="0"/>
        <v>410.06341787653196</v>
      </c>
      <c r="BR23" s="1">
        <f t="shared" si="1"/>
        <v>405.80958073226702</v>
      </c>
    </row>
    <row r="24" spans="1:70" x14ac:dyDescent="0.25">
      <c r="A24">
        <v>900</v>
      </c>
      <c r="B24">
        <v>1020</v>
      </c>
      <c r="C24">
        <v>389.48622722037499</v>
      </c>
      <c r="D24">
        <v>386.81969397502201</v>
      </c>
      <c r="E24">
        <v>382.84220911705302</v>
      </c>
      <c r="F24">
        <v>273.73945493845298</v>
      </c>
      <c r="G24">
        <v>279.85220452832903</v>
      </c>
      <c r="H24">
        <v>423.37256182962602</v>
      </c>
      <c r="I24">
        <v>422.509126570001</v>
      </c>
      <c r="J24">
        <v>359.74086662885099</v>
      </c>
      <c r="K24">
        <v>404.07375850929998</v>
      </c>
      <c r="L24">
        <v>460.102442895352</v>
      </c>
      <c r="M24">
        <v>476.14459162447997</v>
      </c>
      <c r="N24">
        <v>256.06443401720298</v>
      </c>
      <c r="O24">
        <v>280.60529559254002</v>
      </c>
      <c r="P24">
        <v>311.04345117905501</v>
      </c>
      <c r="Q24">
        <v>371.25474991452199</v>
      </c>
      <c r="R24">
        <v>315.36009440177799</v>
      </c>
      <c r="S24">
        <v>354.70811368701402</v>
      </c>
      <c r="T24">
        <v>484.460153192039</v>
      </c>
      <c r="U24">
        <v>464.344193186008</v>
      </c>
      <c r="V24">
        <v>367.42468914712799</v>
      </c>
      <c r="W24">
        <v>414.153808260375</v>
      </c>
      <c r="X24">
        <v>379.39112295354698</v>
      </c>
      <c r="Y24">
        <v>422.602259806814</v>
      </c>
      <c r="Z24">
        <v>394.24758941814002</v>
      </c>
      <c r="AA24">
        <v>431.30738188485202</v>
      </c>
      <c r="AB24">
        <v>454.93013167130601</v>
      </c>
      <c r="AC24">
        <v>459.21803977921002</v>
      </c>
      <c r="AD24">
        <v>402.06669630011601</v>
      </c>
      <c r="AE24">
        <v>416.45763927667798</v>
      </c>
      <c r="AF24">
        <v>435.856428993669</v>
      </c>
      <c r="AG24">
        <v>464.47846820412099</v>
      </c>
      <c r="AH24">
        <v>466.98402149950999</v>
      </c>
      <c r="AI24">
        <v>471.56336355450298</v>
      </c>
      <c r="AJ24">
        <v>429.47067740537199</v>
      </c>
      <c r="AK24">
        <v>394.42199271856703</v>
      </c>
      <c r="AL24">
        <v>318.27250586125098</v>
      </c>
      <c r="AM24">
        <v>336.98653922304999</v>
      </c>
      <c r="AN24">
        <v>290.64977931905503</v>
      </c>
      <c r="AO24">
        <v>281.23966581835998</v>
      </c>
      <c r="AP24">
        <v>536.92103940169898</v>
      </c>
      <c r="AQ24">
        <v>555.60687245735005</v>
      </c>
      <c r="AR24">
        <v>427.77697162229401</v>
      </c>
      <c r="AS24">
        <v>472.07313078253202</v>
      </c>
      <c r="AT24">
        <v>369.68119835400398</v>
      </c>
      <c r="AU24">
        <v>375.60783169867398</v>
      </c>
      <c r="AV24">
        <v>494.04046957361601</v>
      </c>
      <c r="AW24">
        <v>503.06651765776797</v>
      </c>
      <c r="AX24">
        <v>528.396070316752</v>
      </c>
      <c r="AY24">
        <v>521.06708510142596</v>
      </c>
      <c r="AZ24">
        <v>170.66407061221199</v>
      </c>
      <c r="BA24">
        <v>489.20929284288201</v>
      </c>
      <c r="BB24">
        <v>543.56132032368203</v>
      </c>
      <c r="BC24">
        <v>265.103133422437</v>
      </c>
      <c r="BD24">
        <v>453.70981177816901</v>
      </c>
      <c r="BE24">
        <v>289.73777617954698</v>
      </c>
      <c r="BF24">
        <v>484.99048131580099</v>
      </c>
      <c r="BG24">
        <v>529.88337990223704</v>
      </c>
      <c r="BH24">
        <v>423.97653869266401</v>
      </c>
      <c r="BI24">
        <v>465.55353804972498</v>
      </c>
      <c r="BJ24">
        <v>437.87660701903701</v>
      </c>
      <c r="BK24">
        <v>414.11067511339701</v>
      </c>
      <c r="BL24">
        <v>402.16155991897398</v>
      </c>
      <c r="BN24">
        <v>900</v>
      </c>
      <c r="BO24">
        <v>1020</v>
      </c>
      <c r="BP24">
        <v>69.870530400957307</v>
      </c>
      <c r="BQ24" s="1">
        <f t="shared" si="0"/>
        <v>430.70300710903848</v>
      </c>
      <c r="BR24" s="1">
        <f t="shared" si="1"/>
        <v>432.99267813653501</v>
      </c>
    </row>
    <row r="25" spans="1:70" x14ac:dyDescent="0.25">
      <c r="A25">
        <v>1020</v>
      </c>
      <c r="B25">
        <v>1140</v>
      </c>
      <c r="C25">
        <v>388.08468102036198</v>
      </c>
      <c r="D25">
        <v>356.36700695077099</v>
      </c>
      <c r="E25">
        <v>372.01974067295998</v>
      </c>
      <c r="F25">
        <v>267.19752290366802</v>
      </c>
      <c r="G25">
        <v>295.930759637584</v>
      </c>
      <c r="H25">
        <v>426.91415520017398</v>
      </c>
      <c r="I25">
        <v>449.895063889791</v>
      </c>
      <c r="J25">
        <v>386.709357673466</v>
      </c>
      <c r="K25">
        <v>371.45286832830902</v>
      </c>
      <c r="L25">
        <v>437.47711781861199</v>
      </c>
      <c r="M25">
        <v>455.06486119745102</v>
      </c>
      <c r="N25">
        <v>269.03878245309602</v>
      </c>
      <c r="O25">
        <v>279.62299208219798</v>
      </c>
      <c r="P25">
        <v>308.09310421214298</v>
      </c>
      <c r="Q25">
        <v>406.53284934979598</v>
      </c>
      <c r="R25">
        <v>356.89658165888801</v>
      </c>
      <c r="S25">
        <v>364.88147272449203</v>
      </c>
      <c r="T25">
        <v>476.46274582157201</v>
      </c>
      <c r="U25">
        <v>480.413552015606</v>
      </c>
      <c r="V25">
        <v>404.100403990122</v>
      </c>
      <c r="W25">
        <v>433.21500684162203</v>
      </c>
      <c r="X25">
        <v>388.433605440554</v>
      </c>
      <c r="Y25">
        <v>447.94250305263898</v>
      </c>
      <c r="Z25">
        <v>442.08555221216699</v>
      </c>
      <c r="AA25">
        <v>398.68144153218702</v>
      </c>
      <c r="AB25">
        <v>464.21338795332798</v>
      </c>
      <c r="AC25">
        <v>438.71758080317301</v>
      </c>
      <c r="AD25">
        <v>418.42708502103301</v>
      </c>
      <c r="AE25">
        <v>416.63918328657797</v>
      </c>
      <c r="AF25">
        <v>430.76644730468098</v>
      </c>
      <c r="AG25">
        <v>426.27051226449998</v>
      </c>
      <c r="AH25">
        <v>462.87303743176199</v>
      </c>
      <c r="AI25">
        <v>487.95284318031599</v>
      </c>
      <c r="AJ25">
        <v>384.582732577672</v>
      </c>
      <c r="AK25">
        <v>411.27919183517901</v>
      </c>
      <c r="AL25">
        <v>329.63703116611799</v>
      </c>
      <c r="AM25">
        <v>318.20317837925597</v>
      </c>
      <c r="AN25">
        <v>268.90866392156801</v>
      </c>
      <c r="AO25">
        <v>282.62407272394699</v>
      </c>
      <c r="AP25">
        <v>521.40096274338202</v>
      </c>
      <c r="AQ25">
        <v>535.525679384927</v>
      </c>
      <c r="AR25">
        <v>482.232347559473</v>
      </c>
      <c r="AS25">
        <v>437.13574303365999</v>
      </c>
      <c r="AT25">
        <v>350.82707528699598</v>
      </c>
      <c r="AU25">
        <v>342.76685196725902</v>
      </c>
      <c r="AV25">
        <v>514.27575868548695</v>
      </c>
      <c r="AW25">
        <v>550.18264777951094</v>
      </c>
      <c r="AX25">
        <v>494.55766654581299</v>
      </c>
      <c r="AY25">
        <v>490.08018174696599</v>
      </c>
      <c r="AZ25">
        <v>167.83671741202801</v>
      </c>
      <c r="BA25">
        <v>451.334468818831</v>
      </c>
      <c r="BB25">
        <v>574.85815740883095</v>
      </c>
      <c r="BC25">
        <v>257.580350318527</v>
      </c>
      <c r="BD25">
        <v>424.34766900243199</v>
      </c>
      <c r="BE25">
        <v>284.72009185257298</v>
      </c>
      <c r="BF25">
        <v>453.93766321779401</v>
      </c>
      <c r="BG25">
        <v>476.01578027445902</v>
      </c>
      <c r="BH25">
        <v>436.70021649981697</v>
      </c>
      <c r="BI25">
        <v>427.63103901101101</v>
      </c>
      <c r="BJ25">
        <v>477.28651054671798</v>
      </c>
      <c r="BK25">
        <v>426.35151723306802</v>
      </c>
      <c r="BL25">
        <v>387.22846610505798</v>
      </c>
      <c r="BN25">
        <v>1020</v>
      </c>
      <c r="BO25">
        <v>1140</v>
      </c>
      <c r="BP25">
        <v>81.651905332292799</v>
      </c>
      <c r="BQ25" s="1">
        <f t="shared" si="0"/>
        <v>437.07611463347052</v>
      </c>
      <c r="BR25" s="1">
        <f t="shared" si="1"/>
        <v>449.61601750774753</v>
      </c>
    </row>
    <row r="26" spans="1:70" x14ac:dyDescent="0.25">
      <c r="A26">
        <v>1140</v>
      </c>
      <c r="B26">
        <v>1260</v>
      </c>
      <c r="C26">
        <v>387.93268013760297</v>
      </c>
      <c r="D26">
        <v>394.50705285088702</v>
      </c>
      <c r="E26">
        <v>381.23998282706901</v>
      </c>
      <c r="F26">
        <v>280.41259963633303</v>
      </c>
      <c r="G26">
        <v>277.56791788150599</v>
      </c>
      <c r="H26">
        <v>447.02838625428097</v>
      </c>
      <c r="I26">
        <v>448.13657728306401</v>
      </c>
      <c r="J26">
        <v>362.972867596458</v>
      </c>
      <c r="K26">
        <v>383.71431011893998</v>
      </c>
      <c r="L26">
        <v>461.28827477455502</v>
      </c>
      <c r="M26">
        <v>437.03410797611099</v>
      </c>
      <c r="N26">
        <v>274.25163879403499</v>
      </c>
      <c r="O26">
        <v>267.17739373837401</v>
      </c>
      <c r="P26">
        <v>317.994318883559</v>
      </c>
      <c r="Q26">
        <v>360.18198271490002</v>
      </c>
      <c r="R26">
        <v>332.803686937507</v>
      </c>
      <c r="S26">
        <v>402.10361974013102</v>
      </c>
      <c r="T26">
        <v>505.03043629095799</v>
      </c>
      <c r="U26">
        <v>472.68509581298201</v>
      </c>
      <c r="V26">
        <v>387.03474694699099</v>
      </c>
      <c r="W26">
        <v>413.50523647717699</v>
      </c>
      <c r="X26">
        <v>397.40625616704801</v>
      </c>
      <c r="Y26">
        <v>441.54866551801598</v>
      </c>
      <c r="Z26">
        <v>427.19167679691998</v>
      </c>
      <c r="AA26">
        <v>445.88475774027</v>
      </c>
      <c r="AB26">
        <v>447.31175081330099</v>
      </c>
      <c r="AC26">
        <v>442.01284098278001</v>
      </c>
      <c r="AD26">
        <v>398.798394968786</v>
      </c>
      <c r="AE26">
        <v>432.64186433877501</v>
      </c>
      <c r="AF26">
        <v>422.23268759690802</v>
      </c>
      <c r="AG26">
        <v>415.45116396325102</v>
      </c>
      <c r="AH26">
        <v>482.72399856919498</v>
      </c>
      <c r="AI26">
        <v>484.09781166830101</v>
      </c>
      <c r="AJ26">
        <v>400.84995212384899</v>
      </c>
      <c r="AK26">
        <v>427.81924508237302</v>
      </c>
      <c r="AL26">
        <v>314.79769278831498</v>
      </c>
      <c r="AM26">
        <v>338.70682259324298</v>
      </c>
      <c r="AN26">
        <v>283.35639336094403</v>
      </c>
      <c r="AO26">
        <v>285.56773409441701</v>
      </c>
      <c r="AP26">
        <v>568.32120285465203</v>
      </c>
      <c r="AQ26">
        <v>571.74166757303396</v>
      </c>
      <c r="AR26">
        <v>418.334765735014</v>
      </c>
      <c r="AS26">
        <v>452.76777833965298</v>
      </c>
      <c r="AT26">
        <v>332.25544116629999</v>
      </c>
      <c r="AU26">
        <v>345.35383746734698</v>
      </c>
      <c r="AV26">
        <v>506.09602738134402</v>
      </c>
      <c r="AW26">
        <v>526.55126398598202</v>
      </c>
      <c r="AX26">
        <v>510.44995605254798</v>
      </c>
      <c r="AY26">
        <v>497.45709012741497</v>
      </c>
      <c r="AZ26">
        <v>196.033091698432</v>
      </c>
      <c r="BA26">
        <v>456.74695046385102</v>
      </c>
      <c r="BB26">
        <v>540.00812185906602</v>
      </c>
      <c r="BC26">
        <v>244.71980332311199</v>
      </c>
      <c r="BD26">
        <v>458.97233204175001</v>
      </c>
      <c r="BE26">
        <v>306.28881138356701</v>
      </c>
      <c r="BF26">
        <v>448.38969608802199</v>
      </c>
      <c r="BG26">
        <v>473.47413756980399</v>
      </c>
      <c r="BH26">
        <v>484.55967925339201</v>
      </c>
      <c r="BI26">
        <v>453.32364856865303</v>
      </c>
      <c r="BJ26">
        <v>442.59576564476998</v>
      </c>
      <c r="BK26">
        <v>458.58104086392302</v>
      </c>
      <c r="BL26">
        <v>380.38436597670102</v>
      </c>
      <c r="BN26">
        <v>1140</v>
      </c>
      <c r="BO26">
        <v>1260</v>
      </c>
      <c r="BP26">
        <v>82.083058902195503</v>
      </c>
      <c r="BQ26" s="1">
        <f t="shared" si="0"/>
        <v>455.271621825784</v>
      </c>
      <c r="BR26" s="1">
        <f t="shared" si="1"/>
        <v>455.95852837533698</v>
      </c>
    </row>
    <row r="27" spans="1:70" x14ac:dyDescent="0.25">
      <c r="A27">
        <v>1260</v>
      </c>
      <c r="B27">
        <v>1380</v>
      </c>
      <c r="C27">
        <v>384.92145445684702</v>
      </c>
      <c r="D27">
        <v>345.36182194476999</v>
      </c>
      <c r="E27">
        <v>379.93565837650999</v>
      </c>
      <c r="F27">
        <v>300.51843220842699</v>
      </c>
      <c r="G27">
        <v>276.43709216085699</v>
      </c>
      <c r="H27">
        <v>415.04722006491801</v>
      </c>
      <c r="I27">
        <v>450.48719912274697</v>
      </c>
      <c r="J27">
        <v>354.75363090317501</v>
      </c>
      <c r="K27">
        <v>402.27615825845697</v>
      </c>
      <c r="L27">
        <v>474.440594543484</v>
      </c>
      <c r="M27">
        <v>432.32346006276498</v>
      </c>
      <c r="N27">
        <v>264.27897919555102</v>
      </c>
      <c r="O27">
        <v>260.672628609801</v>
      </c>
      <c r="P27">
        <v>310.82839057473501</v>
      </c>
      <c r="Q27">
        <v>328.11035677978998</v>
      </c>
      <c r="R27">
        <v>367.41399497992097</v>
      </c>
      <c r="S27">
        <v>336.98627125155798</v>
      </c>
      <c r="T27">
        <v>489.06326219512198</v>
      </c>
      <c r="U27">
        <v>428.646174032055</v>
      </c>
      <c r="V27">
        <v>401.56003279974999</v>
      </c>
      <c r="W27">
        <v>436.18466053498901</v>
      </c>
      <c r="X27">
        <v>411.46935074772603</v>
      </c>
      <c r="Y27">
        <v>439.75201740430202</v>
      </c>
      <c r="Z27">
        <v>437.10079915828197</v>
      </c>
      <c r="AA27">
        <v>380.959229645905</v>
      </c>
      <c r="AB27">
        <v>471.26934330293</v>
      </c>
      <c r="AC27">
        <v>452.66085761120098</v>
      </c>
      <c r="AD27">
        <v>404.94852052050999</v>
      </c>
      <c r="AE27">
        <v>422.59502505917698</v>
      </c>
      <c r="AF27">
        <v>431.55550674798599</v>
      </c>
      <c r="AG27">
        <v>399.25825562941702</v>
      </c>
      <c r="AH27">
        <v>468.93093792473701</v>
      </c>
      <c r="AI27">
        <v>469.23827476381598</v>
      </c>
      <c r="AJ27">
        <v>400.04947794269901</v>
      </c>
      <c r="AK27">
        <v>420.83118934797398</v>
      </c>
      <c r="AL27">
        <v>362.60479937479198</v>
      </c>
      <c r="AM27">
        <v>343.91715467449097</v>
      </c>
      <c r="AN27">
        <v>271.029614536959</v>
      </c>
      <c r="AO27">
        <v>286.37637591239701</v>
      </c>
      <c r="AP27">
        <v>516.26574850710995</v>
      </c>
      <c r="AQ27">
        <v>553.87938557846201</v>
      </c>
      <c r="AR27">
        <v>438.84037784459599</v>
      </c>
      <c r="AS27">
        <v>494.996444785834</v>
      </c>
      <c r="AT27">
        <v>367.549258720355</v>
      </c>
      <c r="AU27">
        <v>372.73327408073101</v>
      </c>
      <c r="AV27">
        <v>478.28558459072502</v>
      </c>
      <c r="AW27">
        <v>538.892537428693</v>
      </c>
      <c r="AX27">
        <v>511.81197910515601</v>
      </c>
      <c r="AY27">
        <v>473.16346194229402</v>
      </c>
      <c r="AZ27">
        <v>153.040909065759</v>
      </c>
      <c r="BA27">
        <v>400.80495741192198</v>
      </c>
      <c r="BB27">
        <v>514.76461913409503</v>
      </c>
      <c r="BC27">
        <v>243.81756470451799</v>
      </c>
      <c r="BD27">
        <v>417.50987840538602</v>
      </c>
      <c r="BE27">
        <v>277.56864085553298</v>
      </c>
      <c r="BF27">
        <v>445.31677510723301</v>
      </c>
      <c r="BG27">
        <v>461.93565474471598</v>
      </c>
      <c r="BH27">
        <v>473.76937983556701</v>
      </c>
      <c r="BI27">
        <v>411.37962626584499</v>
      </c>
      <c r="BJ27">
        <v>470.44797099325399</v>
      </c>
      <c r="BK27">
        <v>446.119897350391</v>
      </c>
      <c r="BL27">
        <v>384.44133683008801</v>
      </c>
      <c r="BN27">
        <v>1260</v>
      </c>
      <c r="BO27">
        <v>1380</v>
      </c>
      <c r="BP27">
        <v>67.068526949201299</v>
      </c>
      <c r="BQ27" s="1">
        <f t="shared" si="0"/>
        <v>444.88106363635552</v>
      </c>
      <c r="BR27" s="1">
        <f t="shared" si="1"/>
        <v>445.03473205589501</v>
      </c>
    </row>
    <row r="28" spans="1:70" x14ac:dyDescent="0.25">
      <c r="A28">
        <v>1380</v>
      </c>
      <c r="B28">
        <v>1500</v>
      </c>
      <c r="C28">
        <v>381.69552930355297</v>
      </c>
      <c r="D28">
        <v>381.215157118859</v>
      </c>
      <c r="E28">
        <v>349.67167706032302</v>
      </c>
      <c r="F28">
        <v>267.24974187255202</v>
      </c>
      <c r="G28">
        <v>264.69799236697003</v>
      </c>
      <c r="H28">
        <v>433.344482189026</v>
      </c>
      <c r="I28">
        <v>440.18284611390601</v>
      </c>
      <c r="J28">
        <v>363.62912346290699</v>
      </c>
      <c r="K28">
        <v>401.50847014520201</v>
      </c>
      <c r="L28">
        <v>465.18180566139699</v>
      </c>
      <c r="M28">
        <v>462.67475508765</v>
      </c>
      <c r="N28">
        <v>247.59624561527099</v>
      </c>
      <c r="O28">
        <v>277.303405379845</v>
      </c>
      <c r="P28">
        <v>315.66959885541098</v>
      </c>
      <c r="Q28">
        <v>344.67118302999597</v>
      </c>
      <c r="R28">
        <v>336.150133549705</v>
      </c>
      <c r="S28">
        <v>368.343764523635</v>
      </c>
      <c r="T28">
        <v>499.99634041824902</v>
      </c>
      <c r="U28">
        <v>467.08778089324602</v>
      </c>
      <c r="V28">
        <v>390.68461880411002</v>
      </c>
      <c r="W28">
        <v>423.69699895639798</v>
      </c>
      <c r="X28">
        <v>388.08406043617401</v>
      </c>
      <c r="Y28">
        <v>419.12888317990098</v>
      </c>
      <c r="Z28">
        <v>426.78506517452797</v>
      </c>
      <c r="AA28">
        <v>445.01582130796402</v>
      </c>
      <c r="AB28">
        <v>471.18415214066903</v>
      </c>
      <c r="AC28">
        <v>451.04069514928602</v>
      </c>
      <c r="AD28">
        <v>412.77235885407202</v>
      </c>
      <c r="AE28">
        <v>434.59697663840001</v>
      </c>
      <c r="AF28">
        <v>428.11120750679902</v>
      </c>
      <c r="AG28">
        <v>422.28462191659497</v>
      </c>
      <c r="AH28">
        <v>442.70370755527</v>
      </c>
      <c r="AI28">
        <v>472.16245879939299</v>
      </c>
      <c r="AJ28">
        <v>350.42721786635002</v>
      </c>
      <c r="AK28">
        <v>392.97019794613601</v>
      </c>
      <c r="AL28">
        <v>315.925978223583</v>
      </c>
      <c r="AM28">
        <v>356.56875695727098</v>
      </c>
      <c r="AN28">
        <v>273.46075000739302</v>
      </c>
      <c r="AO28">
        <v>275.69657306973897</v>
      </c>
      <c r="AP28">
        <v>517.22774846136201</v>
      </c>
      <c r="AQ28">
        <v>516.16003647935304</v>
      </c>
      <c r="AR28">
        <v>434.62497599086601</v>
      </c>
      <c r="AS28">
        <v>432.12817672459801</v>
      </c>
      <c r="AT28">
        <v>346.01524098558201</v>
      </c>
      <c r="AU28">
        <v>375.22851927199201</v>
      </c>
      <c r="AV28">
        <v>495.09531024656798</v>
      </c>
      <c r="AW28">
        <v>498.68416658727102</v>
      </c>
      <c r="AX28">
        <v>501.70764445642101</v>
      </c>
      <c r="AY28">
        <v>494.25323629169202</v>
      </c>
      <c r="AZ28">
        <v>204.91456416531301</v>
      </c>
      <c r="BA28">
        <v>416.148712764111</v>
      </c>
      <c r="BB28">
        <v>514.13318355742604</v>
      </c>
      <c r="BC28">
        <v>234.864754972626</v>
      </c>
      <c r="BD28">
        <v>431.19298549223498</v>
      </c>
      <c r="BE28">
        <v>280.52298345902602</v>
      </c>
      <c r="BF28">
        <v>434.83709123699703</v>
      </c>
      <c r="BG28">
        <v>451.50324537615597</v>
      </c>
      <c r="BH28">
        <v>419.78075274389198</v>
      </c>
      <c r="BI28">
        <v>434.15760923892998</v>
      </c>
      <c r="BJ28">
        <v>471.90299999193797</v>
      </c>
      <c r="BK28">
        <v>465.282314590022</v>
      </c>
      <c r="BL28">
        <v>369.921336137021</v>
      </c>
      <c r="BN28">
        <v>1380</v>
      </c>
      <c r="BO28">
        <v>1500</v>
      </c>
      <c r="BP28">
        <v>71.102800505501804</v>
      </c>
      <c r="BQ28" s="1">
        <f t="shared" si="0"/>
        <v>417.83695275070301</v>
      </c>
      <c r="BR28" s="1">
        <f t="shared" si="1"/>
        <v>432.56632837276447</v>
      </c>
    </row>
    <row r="29" spans="1:70" x14ac:dyDescent="0.25">
      <c r="A29">
        <v>1500</v>
      </c>
      <c r="B29">
        <v>1800</v>
      </c>
      <c r="C29">
        <v>372.432906464398</v>
      </c>
      <c r="D29">
        <v>373.87051341132201</v>
      </c>
      <c r="E29">
        <v>349.21439208723001</v>
      </c>
      <c r="F29">
        <v>280.153070951762</v>
      </c>
      <c r="G29">
        <v>269.985937137463</v>
      </c>
      <c r="H29">
        <v>432.54896652832599</v>
      </c>
      <c r="I29">
        <v>448.50079575301697</v>
      </c>
      <c r="J29">
        <v>364.00642868023101</v>
      </c>
      <c r="K29">
        <v>398.86279986289298</v>
      </c>
      <c r="L29">
        <v>471.98823454381102</v>
      </c>
      <c r="M29">
        <v>414.26051048022202</v>
      </c>
      <c r="N29">
        <v>263.60451961717098</v>
      </c>
      <c r="O29">
        <v>264.17349240067699</v>
      </c>
      <c r="P29">
        <v>315.89203904095802</v>
      </c>
      <c r="Q29">
        <v>366.86490911622201</v>
      </c>
      <c r="R29">
        <v>331.05712409218103</v>
      </c>
      <c r="S29">
        <v>358.412480116474</v>
      </c>
      <c r="T29">
        <v>477.34761492411297</v>
      </c>
      <c r="U29">
        <v>463.53756270743798</v>
      </c>
      <c r="V29">
        <v>387.83128863822401</v>
      </c>
      <c r="W29">
        <v>415.90176073513601</v>
      </c>
      <c r="X29">
        <v>396.07183887730798</v>
      </c>
      <c r="Y29">
        <v>428.66797924592998</v>
      </c>
      <c r="Z29">
        <v>410.18481809396201</v>
      </c>
      <c r="AA29">
        <v>417.09788848863298</v>
      </c>
      <c r="AB29">
        <v>431.198254725097</v>
      </c>
      <c r="AC29">
        <v>448.54237526731202</v>
      </c>
      <c r="AD29">
        <v>403.63866751262901</v>
      </c>
      <c r="AE29">
        <v>425.762781181778</v>
      </c>
      <c r="AF29">
        <v>415.51063864322703</v>
      </c>
      <c r="AG29">
        <v>425.62867845088499</v>
      </c>
      <c r="AH29">
        <v>453.60804297001602</v>
      </c>
      <c r="AI29">
        <v>457.84040752275899</v>
      </c>
      <c r="AJ29">
        <v>393.50466503340499</v>
      </c>
      <c r="AK29">
        <v>390.01971320386201</v>
      </c>
      <c r="AL29">
        <v>307.325384681522</v>
      </c>
      <c r="AM29">
        <v>316.16501469698397</v>
      </c>
      <c r="AN29">
        <v>279.19214397189899</v>
      </c>
      <c r="AO29">
        <v>267.72335891071498</v>
      </c>
      <c r="AP29">
        <v>520.15830628705703</v>
      </c>
      <c r="AQ29">
        <v>487.12965772004998</v>
      </c>
      <c r="AR29">
        <v>429.63922454732199</v>
      </c>
      <c r="AS29">
        <v>433.96160155022602</v>
      </c>
      <c r="AT29">
        <v>311.39649756622703</v>
      </c>
      <c r="AU29">
        <v>336.28905274004302</v>
      </c>
      <c r="AV29">
        <v>463.31963362071502</v>
      </c>
      <c r="AW29">
        <v>451.21541694082799</v>
      </c>
      <c r="AX29">
        <v>470.59209782866401</v>
      </c>
      <c r="AY29">
        <v>480.06509425293501</v>
      </c>
      <c r="AZ29">
        <v>156.993286589532</v>
      </c>
      <c r="BA29">
        <v>423.54716547240798</v>
      </c>
      <c r="BB29">
        <v>508.21768233370301</v>
      </c>
      <c r="BC29">
        <v>226.68228576446199</v>
      </c>
      <c r="BD29">
        <v>427.03938176342803</v>
      </c>
      <c r="BE29">
        <v>255.650426819496</v>
      </c>
      <c r="BF29">
        <v>421.975639117664</v>
      </c>
      <c r="BG29">
        <v>436.80821190472</v>
      </c>
      <c r="BH29">
        <v>460.52904926858901</v>
      </c>
      <c r="BI29">
        <v>431.34372647129402</v>
      </c>
      <c r="BJ29">
        <v>449.51883109433197</v>
      </c>
      <c r="BK29">
        <v>447.14606532116602</v>
      </c>
      <c r="BL29">
        <v>348.67455847964698</v>
      </c>
      <c r="BN29">
        <v>1500</v>
      </c>
      <c r="BO29">
        <v>1800</v>
      </c>
      <c r="BP29">
        <v>75.638816561017705</v>
      </c>
      <c r="BQ29" s="1">
        <f t="shared" si="0"/>
        <v>421.81387808693898</v>
      </c>
      <c r="BR29" s="1">
        <f t="shared" si="1"/>
        <v>423.93006036331053</v>
      </c>
    </row>
    <row r="30" spans="1:70" x14ac:dyDescent="0.25">
      <c r="A30">
        <v>1800</v>
      </c>
      <c r="B30">
        <v>2100</v>
      </c>
      <c r="C30">
        <v>355.86450111502899</v>
      </c>
      <c r="D30">
        <v>352.851334620996</v>
      </c>
      <c r="E30">
        <v>346.564959186397</v>
      </c>
      <c r="F30">
        <v>275.387832155897</v>
      </c>
      <c r="G30">
        <v>265.55610310203002</v>
      </c>
      <c r="H30">
        <v>422.99126169850899</v>
      </c>
      <c r="I30">
        <v>433.21932229794697</v>
      </c>
      <c r="J30">
        <v>362.27446445789599</v>
      </c>
      <c r="K30">
        <v>361.20755833770301</v>
      </c>
      <c r="L30">
        <v>411.67738672579998</v>
      </c>
      <c r="M30">
        <v>407.99485261513797</v>
      </c>
      <c r="N30">
        <v>244.65550943116401</v>
      </c>
      <c r="O30">
        <v>260.22113588604799</v>
      </c>
      <c r="P30">
        <v>327.92486162970999</v>
      </c>
      <c r="Q30">
        <v>348.13370126192598</v>
      </c>
      <c r="R30">
        <v>362.50820454258701</v>
      </c>
      <c r="S30">
        <v>348.41332512643203</v>
      </c>
      <c r="T30">
        <v>476.45353830539102</v>
      </c>
      <c r="U30">
        <v>448.757142381584</v>
      </c>
      <c r="V30">
        <v>369.22379529221598</v>
      </c>
      <c r="W30">
        <v>416.74372463395002</v>
      </c>
      <c r="X30">
        <v>395.10188248546001</v>
      </c>
      <c r="Y30">
        <v>398.65887480112798</v>
      </c>
      <c r="Z30">
        <v>386.07976731751199</v>
      </c>
      <c r="AA30">
        <v>415.78584976570698</v>
      </c>
      <c r="AB30">
        <v>417.97489384417202</v>
      </c>
      <c r="AC30">
        <v>423.57516159120701</v>
      </c>
      <c r="AD30">
        <v>381.47630955344198</v>
      </c>
      <c r="AE30">
        <v>406.87547926263102</v>
      </c>
      <c r="AF30">
        <v>395.58845380762</v>
      </c>
      <c r="AG30">
        <v>402.42658668847099</v>
      </c>
      <c r="AH30">
        <v>425.73056526189202</v>
      </c>
      <c r="AI30">
        <v>432.73338112572497</v>
      </c>
      <c r="AJ30">
        <v>384.34297548453799</v>
      </c>
      <c r="AK30">
        <v>392.83207439095901</v>
      </c>
      <c r="AL30">
        <v>321.74286068024702</v>
      </c>
      <c r="AM30">
        <v>331.243121581183</v>
      </c>
      <c r="AN30">
        <v>277.95119328257101</v>
      </c>
      <c r="AO30">
        <v>250.86669095776401</v>
      </c>
      <c r="AP30">
        <v>509.24435090030801</v>
      </c>
      <c r="AQ30">
        <v>459.14638975604402</v>
      </c>
      <c r="AR30">
        <v>400.21114638501001</v>
      </c>
      <c r="AS30">
        <v>407.45858584722998</v>
      </c>
      <c r="AT30">
        <v>284.668854517559</v>
      </c>
      <c r="AU30">
        <v>318.363964229619</v>
      </c>
      <c r="AV30">
        <v>458.91995303425801</v>
      </c>
      <c r="AW30">
        <v>418.42589206230298</v>
      </c>
      <c r="AX30">
        <v>466.30742860966001</v>
      </c>
      <c r="AY30">
        <v>476.89212070414601</v>
      </c>
      <c r="AZ30">
        <v>138.65883246305401</v>
      </c>
      <c r="BA30">
        <v>385.18854270748199</v>
      </c>
      <c r="BB30">
        <v>488.58808383157202</v>
      </c>
      <c r="BC30">
        <v>199.11113839378999</v>
      </c>
      <c r="BD30">
        <v>415.566184219626</v>
      </c>
      <c r="BE30">
        <v>237.16094099283001</v>
      </c>
      <c r="BF30">
        <v>364.03692541278798</v>
      </c>
      <c r="BG30">
        <v>362.80349741786398</v>
      </c>
      <c r="BH30">
        <v>435.48984093420398</v>
      </c>
      <c r="BI30">
        <v>437.89201526580899</v>
      </c>
      <c r="BJ30">
        <v>427.79282096605698</v>
      </c>
      <c r="BK30">
        <v>456.643402669605</v>
      </c>
      <c r="BL30">
        <v>319.46411744797899</v>
      </c>
      <c r="BN30">
        <v>1800</v>
      </c>
      <c r="BO30">
        <v>2100</v>
      </c>
      <c r="BP30">
        <v>67.535513469150999</v>
      </c>
      <c r="BQ30" s="1">
        <f t="shared" si="0"/>
        <v>409.28131982642549</v>
      </c>
      <c r="BR30" s="1">
        <f t="shared" si="1"/>
        <v>412.78272775834199</v>
      </c>
    </row>
    <row r="31" spans="1:70" x14ac:dyDescent="0.25">
      <c r="A31">
        <v>2100</v>
      </c>
      <c r="B31">
        <v>2400</v>
      </c>
      <c r="C31">
        <v>338.98510386606398</v>
      </c>
      <c r="D31">
        <v>352.70726892136997</v>
      </c>
      <c r="E31">
        <v>330.52972832117899</v>
      </c>
      <c r="F31">
        <v>259.592202644336</v>
      </c>
      <c r="G31">
        <v>270.17555091215399</v>
      </c>
      <c r="H31">
        <v>404.10066167092799</v>
      </c>
      <c r="I31">
        <v>427.25225296436099</v>
      </c>
      <c r="J31">
        <v>327.76048112673999</v>
      </c>
      <c r="K31">
        <v>363.49235520449298</v>
      </c>
      <c r="L31">
        <v>379.05157220900298</v>
      </c>
      <c r="M31">
        <v>402.58178471266899</v>
      </c>
      <c r="N31">
        <v>254.191796287378</v>
      </c>
      <c r="O31">
        <v>248.47138138095599</v>
      </c>
      <c r="P31">
        <v>310.58838382496498</v>
      </c>
      <c r="Q31">
        <v>322.10972963283899</v>
      </c>
      <c r="R31">
        <v>328.23787387324597</v>
      </c>
      <c r="S31">
        <v>321.29721377103402</v>
      </c>
      <c r="T31">
        <v>432.75359879470398</v>
      </c>
      <c r="U31">
        <v>442.492483046068</v>
      </c>
      <c r="V31">
        <v>365.723882051332</v>
      </c>
      <c r="W31">
        <v>386.07792992069898</v>
      </c>
      <c r="X31">
        <v>381.91223376753999</v>
      </c>
      <c r="Y31">
        <v>369.59610920283097</v>
      </c>
      <c r="Z31">
        <v>379.12551779657502</v>
      </c>
      <c r="AA31">
        <v>388.05410398239002</v>
      </c>
      <c r="AB31">
        <v>390.13872139470402</v>
      </c>
      <c r="AC31">
        <v>371.68869653263198</v>
      </c>
      <c r="AD31">
        <v>374.20491590829403</v>
      </c>
      <c r="AE31">
        <v>382.75612718876698</v>
      </c>
      <c r="AF31">
        <v>372.18686324614299</v>
      </c>
      <c r="AG31">
        <v>375.59991763989399</v>
      </c>
      <c r="AH31">
        <v>417.42507333220198</v>
      </c>
      <c r="AI31">
        <v>438.184197673737</v>
      </c>
      <c r="AJ31">
        <v>357.75668666792001</v>
      </c>
      <c r="AK31">
        <v>371.83112317488002</v>
      </c>
      <c r="AL31">
        <v>314.36798459513398</v>
      </c>
      <c r="AM31">
        <v>291.91329539639497</v>
      </c>
      <c r="AN31">
        <v>259.05757105653998</v>
      </c>
      <c r="AO31">
        <v>253.70334212008501</v>
      </c>
      <c r="AP31">
        <v>474.41002838939301</v>
      </c>
      <c r="AQ31">
        <v>441.12113514398499</v>
      </c>
      <c r="AR31">
        <v>388.72826511922699</v>
      </c>
      <c r="AS31">
        <v>376.096265143116</v>
      </c>
      <c r="AT31">
        <v>292.31170048061699</v>
      </c>
      <c r="AU31">
        <v>305.91364987021899</v>
      </c>
      <c r="AV31">
        <v>435.56297482482802</v>
      </c>
      <c r="AW31">
        <v>446.56356037418999</v>
      </c>
      <c r="AX31">
        <v>455.39473806016201</v>
      </c>
      <c r="AY31">
        <v>449.80775849934702</v>
      </c>
      <c r="AZ31">
        <v>122.929901805951</v>
      </c>
      <c r="BA31">
        <v>341.07233453696301</v>
      </c>
      <c r="BB31">
        <v>469.66079901692302</v>
      </c>
      <c r="BC31">
        <v>191.124094576315</v>
      </c>
      <c r="BD31">
        <v>422.65624250921798</v>
      </c>
      <c r="BE31">
        <v>217.490277812145</v>
      </c>
      <c r="BF31">
        <v>340.68100538722598</v>
      </c>
      <c r="BG31">
        <v>358.62607042397298</v>
      </c>
      <c r="BH31">
        <v>455.37769427376901</v>
      </c>
      <c r="BI31">
        <v>416.84056761540501</v>
      </c>
      <c r="BJ31">
        <v>450.99612348010697</v>
      </c>
      <c r="BK31">
        <v>393.45301667904999</v>
      </c>
      <c r="BL31">
        <v>294.40754348794502</v>
      </c>
      <c r="BN31">
        <v>2100</v>
      </c>
      <c r="BO31">
        <v>2400</v>
      </c>
      <c r="BP31">
        <v>59.492739949907502</v>
      </c>
      <c r="BQ31" s="1">
        <f t="shared" si="0"/>
        <v>394.628098253541</v>
      </c>
      <c r="BR31" s="1">
        <f t="shared" si="1"/>
        <v>405.00766042430848</v>
      </c>
    </row>
    <row r="32" spans="1:70" x14ac:dyDescent="0.25">
      <c r="A32">
        <v>2400</v>
      </c>
      <c r="B32">
        <v>2700</v>
      </c>
      <c r="C32">
        <v>319.35419186273703</v>
      </c>
      <c r="D32">
        <v>301.88470873881801</v>
      </c>
      <c r="E32">
        <v>340.28442275687399</v>
      </c>
      <c r="F32">
        <v>250.446253452246</v>
      </c>
      <c r="G32">
        <v>237.81654719225301</v>
      </c>
      <c r="H32">
        <v>355.52983558118802</v>
      </c>
      <c r="I32">
        <v>392.54833242335502</v>
      </c>
      <c r="J32">
        <v>317.675512874052</v>
      </c>
      <c r="K32">
        <v>338.09990519551201</v>
      </c>
      <c r="L32">
        <v>406.32997898797402</v>
      </c>
      <c r="M32">
        <v>410.19212133968898</v>
      </c>
      <c r="N32">
        <v>255.08446956654899</v>
      </c>
      <c r="O32">
        <v>238.277957489063</v>
      </c>
      <c r="P32">
        <v>271.74318635828303</v>
      </c>
      <c r="Q32">
        <v>310.44987312692098</v>
      </c>
      <c r="R32">
        <v>319.78300832858002</v>
      </c>
      <c r="S32">
        <v>315.75190094407799</v>
      </c>
      <c r="T32">
        <v>441.040182609868</v>
      </c>
      <c r="U32">
        <v>433.561417667238</v>
      </c>
      <c r="V32">
        <v>343.34891973572002</v>
      </c>
      <c r="W32">
        <v>355.045946773531</v>
      </c>
      <c r="X32">
        <v>357.08948425654398</v>
      </c>
      <c r="Y32">
        <v>369.71624781768401</v>
      </c>
      <c r="Z32">
        <v>361.14189906797799</v>
      </c>
      <c r="AA32">
        <v>375.45865174565398</v>
      </c>
      <c r="AB32">
        <v>362.22653189271199</v>
      </c>
      <c r="AC32">
        <v>389.81288232551299</v>
      </c>
      <c r="AD32">
        <v>352.62337777735797</v>
      </c>
      <c r="AE32">
        <v>362.33033325359099</v>
      </c>
      <c r="AF32">
        <v>365.77224724329898</v>
      </c>
      <c r="AG32">
        <v>358.84819440649198</v>
      </c>
      <c r="AH32">
        <v>398.479710386308</v>
      </c>
      <c r="AI32">
        <v>398.16859078586401</v>
      </c>
      <c r="AJ32">
        <v>331.24029928877098</v>
      </c>
      <c r="AK32">
        <v>325.49838143889798</v>
      </c>
      <c r="AL32">
        <v>283.991380343169</v>
      </c>
      <c r="AM32">
        <v>276.88859435343198</v>
      </c>
      <c r="AN32">
        <v>241.201614962696</v>
      </c>
      <c r="AO32">
        <v>247.38633406642501</v>
      </c>
      <c r="AP32">
        <v>412.911367542101</v>
      </c>
      <c r="AQ32">
        <v>453.995527497061</v>
      </c>
      <c r="AR32">
        <v>355.10918270042902</v>
      </c>
      <c r="AS32">
        <v>317.661747013629</v>
      </c>
      <c r="AT32">
        <v>271.75821123058802</v>
      </c>
      <c r="AU32">
        <v>287.26335079795399</v>
      </c>
      <c r="AV32">
        <v>377.084734990409</v>
      </c>
      <c r="AW32">
        <v>378.70026027400303</v>
      </c>
      <c r="AX32">
        <v>420.963540349553</v>
      </c>
      <c r="AY32">
        <v>428.04117132850598</v>
      </c>
      <c r="AZ32">
        <v>122.97701246463799</v>
      </c>
      <c r="BA32">
        <v>310.423074981063</v>
      </c>
      <c r="BB32">
        <v>396.31804801611798</v>
      </c>
      <c r="BC32">
        <v>191.36031943105601</v>
      </c>
      <c r="BD32">
        <v>378.09140199089097</v>
      </c>
      <c r="BE32">
        <v>197.479767458304</v>
      </c>
      <c r="BF32">
        <v>311.41154928299801</v>
      </c>
      <c r="BG32">
        <v>318.277971646335</v>
      </c>
      <c r="BH32">
        <v>412.36600171805799</v>
      </c>
      <c r="BI32">
        <v>354.48132662589398</v>
      </c>
      <c r="BJ32">
        <v>380.48082490621101</v>
      </c>
      <c r="BK32">
        <v>366.73136484718799</v>
      </c>
      <c r="BL32">
        <v>273.20749707164202</v>
      </c>
      <c r="BN32">
        <v>2400</v>
      </c>
      <c r="BO32">
        <v>2700</v>
      </c>
      <c r="BP32">
        <v>52.375022206987602</v>
      </c>
      <c r="BQ32" s="1">
        <f t="shared" si="0"/>
        <v>361.98904591260299</v>
      </c>
      <c r="BR32" s="1">
        <f t="shared" si="1"/>
        <v>361.83348611238102</v>
      </c>
    </row>
    <row r="33" spans="1:70" x14ac:dyDescent="0.25">
      <c r="A33">
        <v>2700</v>
      </c>
      <c r="B33">
        <v>3000</v>
      </c>
      <c r="C33">
        <v>298.35120343601199</v>
      </c>
      <c r="D33">
        <v>305.47039128988399</v>
      </c>
      <c r="E33">
        <v>314.64097222889899</v>
      </c>
      <c r="F33">
        <v>242.94053854523</v>
      </c>
      <c r="G33">
        <v>219.62483138500599</v>
      </c>
      <c r="H33">
        <v>365.66354692744602</v>
      </c>
      <c r="I33">
        <v>381.94693453324902</v>
      </c>
      <c r="J33">
        <v>309.777575965815</v>
      </c>
      <c r="K33">
        <v>320.13173485269903</v>
      </c>
      <c r="L33">
        <v>350.63005159247001</v>
      </c>
      <c r="M33">
        <v>350.57178914805002</v>
      </c>
      <c r="N33">
        <v>220.41916082192799</v>
      </c>
      <c r="O33">
        <v>224.87987762287801</v>
      </c>
      <c r="P33">
        <v>265.69341732249501</v>
      </c>
      <c r="Q33">
        <v>291.61129442701798</v>
      </c>
      <c r="R33">
        <v>320.76328173190899</v>
      </c>
      <c r="S33">
        <v>320.40135078237</v>
      </c>
      <c r="T33">
        <v>430.82119492011299</v>
      </c>
      <c r="U33">
        <v>427.35196478712999</v>
      </c>
      <c r="V33">
        <v>321.66234993873502</v>
      </c>
      <c r="W33">
        <v>312.85190143928702</v>
      </c>
      <c r="X33">
        <v>330.82840629900699</v>
      </c>
      <c r="Y33">
        <v>349.83037716529202</v>
      </c>
      <c r="Z33">
        <v>330.92306110835398</v>
      </c>
      <c r="AA33">
        <v>330.74934008630999</v>
      </c>
      <c r="AB33">
        <v>346.07813215230198</v>
      </c>
      <c r="AC33">
        <v>344.035588795389</v>
      </c>
      <c r="AD33">
        <v>334.69842099203902</v>
      </c>
      <c r="AE33">
        <v>341.84061528669503</v>
      </c>
      <c r="AF33">
        <v>331.07772297708499</v>
      </c>
      <c r="AG33">
        <v>341.37233484973501</v>
      </c>
      <c r="AH33">
        <v>367.71925701770101</v>
      </c>
      <c r="AI33">
        <v>377.748769455049</v>
      </c>
      <c r="AJ33">
        <v>314.25798995346099</v>
      </c>
      <c r="AK33">
        <v>312.450913112291</v>
      </c>
      <c r="AL33">
        <v>274.249737773709</v>
      </c>
      <c r="AM33">
        <v>269.383731336344</v>
      </c>
      <c r="AN33">
        <v>225.91505518136401</v>
      </c>
      <c r="AO33">
        <v>208.035862737522</v>
      </c>
      <c r="AP33">
        <v>418.03985051156798</v>
      </c>
      <c r="AQ33">
        <v>408.54399667170298</v>
      </c>
      <c r="AR33">
        <v>337.510690864163</v>
      </c>
      <c r="AS33">
        <v>329.688837087423</v>
      </c>
      <c r="AT33">
        <v>226.705731268531</v>
      </c>
      <c r="AU33">
        <v>245.83943711035701</v>
      </c>
      <c r="AV33">
        <v>351.586060551706</v>
      </c>
      <c r="AW33">
        <v>350.686090832221</v>
      </c>
      <c r="AX33">
        <v>399.16753370485799</v>
      </c>
      <c r="AY33">
        <v>398.59548980443998</v>
      </c>
      <c r="AZ33">
        <v>112.751972868341</v>
      </c>
      <c r="BA33">
        <v>297.19786021284898</v>
      </c>
      <c r="BB33">
        <v>424.54870144287003</v>
      </c>
      <c r="BC33">
        <v>163.484260721514</v>
      </c>
      <c r="BD33">
        <v>333.06947331752002</v>
      </c>
      <c r="BE33">
        <v>181.25976013164399</v>
      </c>
      <c r="BF33">
        <v>281.60712517467402</v>
      </c>
      <c r="BG33">
        <v>287.40284520175499</v>
      </c>
      <c r="BH33">
        <v>403.053049214422</v>
      </c>
      <c r="BI33">
        <v>395.471624976003</v>
      </c>
      <c r="BJ33">
        <v>373.82696438041103</v>
      </c>
      <c r="BK33">
        <v>356.69145138802003</v>
      </c>
      <c r="BL33">
        <v>245.576507146415</v>
      </c>
      <c r="BN33">
        <v>2700</v>
      </c>
      <c r="BO33">
        <v>3000</v>
      </c>
      <c r="BP33">
        <v>62.091677529471198</v>
      </c>
      <c r="BQ33" s="1">
        <f t="shared" si="0"/>
        <v>340.08508506499601</v>
      </c>
      <c r="BR33" s="1">
        <f t="shared" si="1"/>
        <v>345.09984128367</v>
      </c>
    </row>
    <row r="34" spans="1:70" x14ac:dyDescent="0.25">
      <c r="A34">
        <v>3000</v>
      </c>
      <c r="B34">
        <v>3300</v>
      </c>
      <c r="C34">
        <v>281.04084671010702</v>
      </c>
      <c r="D34">
        <v>286.766574302489</v>
      </c>
      <c r="E34">
        <v>296.58194894659999</v>
      </c>
      <c r="F34">
        <v>224.884292309193</v>
      </c>
      <c r="G34">
        <v>224.12236463294499</v>
      </c>
      <c r="H34">
        <v>329.194406114966</v>
      </c>
      <c r="I34">
        <v>355.559215070736</v>
      </c>
      <c r="J34">
        <v>274.091740045888</v>
      </c>
      <c r="K34">
        <v>297.02738511299202</v>
      </c>
      <c r="L34">
        <v>365.99989760512898</v>
      </c>
      <c r="M34">
        <v>359.23227477985102</v>
      </c>
      <c r="N34">
        <v>219.282658959141</v>
      </c>
      <c r="O34">
        <v>214.54022785434</v>
      </c>
      <c r="P34">
        <v>239.108042889763</v>
      </c>
      <c r="Q34">
        <v>241.820568218722</v>
      </c>
      <c r="R34">
        <v>271.17298763029498</v>
      </c>
      <c r="S34">
        <v>292.172172582521</v>
      </c>
      <c r="T34">
        <v>421.81620020982598</v>
      </c>
      <c r="U34">
        <v>367.76864310861998</v>
      </c>
      <c r="V34">
        <v>288.60662515218303</v>
      </c>
      <c r="W34">
        <v>292.720767204433</v>
      </c>
      <c r="X34">
        <v>296.42882272757299</v>
      </c>
      <c r="Y34">
        <v>303.89913020933199</v>
      </c>
      <c r="Z34">
        <v>317.94788636726599</v>
      </c>
      <c r="AA34">
        <v>330.85202880205702</v>
      </c>
      <c r="AB34">
        <v>344.23517777867499</v>
      </c>
      <c r="AC34">
        <v>327.65787033089202</v>
      </c>
      <c r="AD34">
        <v>321.598562251663</v>
      </c>
      <c r="AE34">
        <v>351.45315814166798</v>
      </c>
      <c r="AF34">
        <v>313.80109078066403</v>
      </c>
      <c r="AG34">
        <v>285.56227076649799</v>
      </c>
      <c r="AH34">
        <v>364.685486652478</v>
      </c>
      <c r="AI34">
        <v>349.57722256591001</v>
      </c>
      <c r="AJ34">
        <v>286.00643610282799</v>
      </c>
      <c r="AK34">
        <v>294.99462314267902</v>
      </c>
      <c r="AL34">
        <v>229.87746413439501</v>
      </c>
      <c r="AM34">
        <v>275.711567181036</v>
      </c>
      <c r="AN34">
        <v>223.57577736268601</v>
      </c>
      <c r="AO34">
        <v>229.707280134077</v>
      </c>
      <c r="AP34">
        <v>348.81271414747698</v>
      </c>
      <c r="AQ34">
        <v>366.96681734057898</v>
      </c>
      <c r="AR34">
        <v>289.216415285089</v>
      </c>
      <c r="AS34">
        <v>306.63692671027798</v>
      </c>
      <c r="AT34">
        <v>259.49633970558801</v>
      </c>
      <c r="AU34">
        <v>244.24015853456601</v>
      </c>
      <c r="AV34">
        <v>302.292638256141</v>
      </c>
      <c r="AW34">
        <v>349.58810068456103</v>
      </c>
      <c r="AX34">
        <v>368.05875061683599</v>
      </c>
      <c r="AY34">
        <v>369.81548078763802</v>
      </c>
      <c r="AZ34">
        <v>135.85430461052701</v>
      </c>
      <c r="BA34">
        <v>257.52547445240401</v>
      </c>
      <c r="BB34">
        <v>364.56303815417601</v>
      </c>
      <c r="BC34">
        <v>148.86958065852301</v>
      </c>
      <c r="BD34">
        <v>373.86354222790902</v>
      </c>
      <c r="BE34">
        <v>172.88408778198499</v>
      </c>
      <c r="BF34">
        <v>257.65281578455102</v>
      </c>
      <c r="BG34">
        <v>259.939639766315</v>
      </c>
      <c r="BH34">
        <v>367.44810403925402</v>
      </c>
      <c r="BI34">
        <v>315.91415700085997</v>
      </c>
      <c r="BJ34">
        <v>361.798210540951</v>
      </c>
      <c r="BK34">
        <v>353.35921040678897</v>
      </c>
      <c r="BL34">
        <v>230.646071339108</v>
      </c>
      <c r="BN34">
        <v>3000</v>
      </c>
      <c r="BO34">
        <v>3300</v>
      </c>
      <c r="BP34">
        <v>51.0559765951974</v>
      </c>
      <c r="BQ34" s="1">
        <f t="shared" si="0"/>
        <v>329.84005489757851</v>
      </c>
      <c r="BR34" s="1">
        <f t="shared" si="1"/>
        <v>322.28592285429454</v>
      </c>
    </row>
    <row r="35" spans="1:70" x14ac:dyDescent="0.25">
      <c r="A35">
        <v>3300</v>
      </c>
      <c r="B35">
        <v>3600</v>
      </c>
      <c r="C35">
        <v>258.52498442013098</v>
      </c>
      <c r="D35">
        <v>297.36315460467199</v>
      </c>
      <c r="E35">
        <v>264.01023954234699</v>
      </c>
      <c r="F35">
        <v>212.98028723028099</v>
      </c>
      <c r="G35">
        <v>199.952610751203</v>
      </c>
      <c r="H35">
        <v>302.24189557378702</v>
      </c>
      <c r="I35">
        <v>346.606808894979</v>
      </c>
      <c r="J35">
        <v>278.825534581608</v>
      </c>
      <c r="K35">
        <v>285.60542422991898</v>
      </c>
      <c r="L35">
        <v>360.88312344900203</v>
      </c>
      <c r="M35">
        <v>324.75573859440999</v>
      </c>
      <c r="N35">
        <v>192.271080049381</v>
      </c>
      <c r="O35">
        <v>174.62139399148899</v>
      </c>
      <c r="P35">
        <v>203.32763488769501</v>
      </c>
      <c r="Q35">
        <v>306.07538452863099</v>
      </c>
      <c r="R35">
        <v>254.767619295841</v>
      </c>
      <c r="S35">
        <v>258.41730338156799</v>
      </c>
      <c r="T35">
        <v>388.16460980050903</v>
      </c>
      <c r="U35">
        <v>371.70106419445301</v>
      </c>
      <c r="V35">
        <v>307.57035200296502</v>
      </c>
      <c r="W35">
        <v>280.82020181482898</v>
      </c>
      <c r="X35">
        <v>292.50769564648402</v>
      </c>
      <c r="Y35">
        <v>295.27701662592801</v>
      </c>
      <c r="Z35">
        <v>329.72529877499801</v>
      </c>
      <c r="AA35">
        <v>266.86864667191901</v>
      </c>
      <c r="AB35">
        <v>278.60498249944902</v>
      </c>
      <c r="AC35">
        <v>298.565339695479</v>
      </c>
      <c r="AD35">
        <v>295.501864972779</v>
      </c>
      <c r="AE35">
        <v>301.09274894501402</v>
      </c>
      <c r="AF35">
        <v>302.51462620857501</v>
      </c>
      <c r="AG35">
        <v>279.49190485417</v>
      </c>
      <c r="AH35">
        <v>316.08363420214698</v>
      </c>
      <c r="AI35">
        <v>362.00936042192598</v>
      </c>
      <c r="AJ35">
        <v>305.24518704065798</v>
      </c>
      <c r="AK35">
        <v>303.41095550381999</v>
      </c>
      <c r="AL35">
        <v>227.58679251369</v>
      </c>
      <c r="AM35">
        <v>269.786263423158</v>
      </c>
      <c r="AN35">
        <v>216.614243208197</v>
      </c>
      <c r="AO35">
        <v>182.26309094737499</v>
      </c>
      <c r="AP35">
        <v>333.96683349896699</v>
      </c>
      <c r="AQ35">
        <v>327.16014848320401</v>
      </c>
      <c r="AR35">
        <v>267.28112084343297</v>
      </c>
      <c r="AS35">
        <v>266.17756039597901</v>
      </c>
      <c r="AT35">
        <v>173.20838568504399</v>
      </c>
      <c r="AU35">
        <v>245.190655111306</v>
      </c>
      <c r="AV35">
        <v>305.03711275325998</v>
      </c>
      <c r="AW35">
        <v>299.91163946012102</v>
      </c>
      <c r="AX35">
        <v>322.38699857469601</v>
      </c>
      <c r="AY35">
        <v>349.51681596529102</v>
      </c>
      <c r="AZ35">
        <v>115.95278310830101</v>
      </c>
      <c r="BA35">
        <v>222.859114055519</v>
      </c>
      <c r="BB35">
        <v>323.43502744357698</v>
      </c>
      <c r="BC35">
        <v>138.30890424043699</v>
      </c>
      <c r="BD35">
        <v>316.921842541834</v>
      </c>
      <c r="BE35">
        <v>159.06666937451001</v>
      </c>
      <c r="BF35">
        <v>238.39811951785501</v>
      </c>
      <c r="BG35">
        <v>246.26586913529201</v>
      </c>
      <c r="BH35">
        <v>359.153284920717</v>
      </c>
      <c r="BI35">
        <v>295.50651839542599</v>
      </c>
      <c r="BJ35">
        <v>339.649416758396</v>
      </c>
      <c r="BK35">
        <v>324.34275319373899</v>
      </c>
      <c r="BL35">
        <v>200.24193099061901</v>
      </c>
      <c r="BN35">
        <v>3300</v>
      </c>
      <c r="BO35">
        <v>3600</v>
      </c>
      <c r="BP35">
        <v>54.147628375462098</v>
      </c>
      <c r="BQ35" s="1">
        <f t="shared" si="0"/>
        <v>309.74729485298349</v>
      </c>
      <c r="BR35" s="1">
        <f t="shared" si="1"/>
        <v>332.71015796287298</v>
      </c>
    </row>
    <row r="36" spans="1:70" x14ac:dyDescent="0.25">
      <c r="A36">
        <v>3600</v>
      </c>
      <c r="B36">
        <v>3900</v>
      </c>
      <c r="C36">
        <v>241.21686533326999</v>
      </c>
      <c r="D36">
        <v>276.8996155008</v>
      </c>
      <c r="E36">
        <v>200.41582620633699</v>
      </c>
      <c r="F36">
        <v>200.00066176762201</v>
      </c>
      <c r="G36">
        <v>198.28400978017501</v>
      </c>
      <c r="H36">
        <v>286.43534217221702</v>
      </c>
      <c r="I36">
        <v>304.894302646428</v>
      </c>
      <c r="J36">
        <v>270.54681810221399</v>
      </c>
      <c r="K36">
        <v>244.745025538416</v>
      </c>
      <c r="L36">
        <v>293.76697157599102</v>
      </c>
      <c r="M36">
        <v>278.35288337275199</v>
      </c>
      <c r="N36">
        <v>191.00960360968699</v>
      </c>
      <c r="O36">
        <v>177.13388993703299</v>
      </c>
      <c r="P36">
        <v>272.97940846162601</v>
      </c>
      <c r="Q36">
        <v>229.857815315907</v>
      </c>
      <c r="R36">
        <v>222.85920399879799</v>
      </c>
      <c r="S36">
        <v>236.08035212904099</v>
      </c>
      <c r="T36">
        <v>343.74714600167601</v>
      </c>
      <c r="U36">
        <v>342.94805192629298</v>
      </c>
      <c r="V36">
        <v>294.92504331130999</v>
      </c>
      <c r="W36">
        <v>281.65314912557102</v>
      </c>
      <c r="X36">
        <v>275.05129416247303</v>
      </c>
      <c r="Y36">
        <v>274.58004941554401</v>
      </c>
      <c r="Z36">
        <v>316.05815404733403</v>
      </c>
      <c r="AA36">
        <v>257.45015904819297</v>
      </c>
      <c r="AB36">
        <v>274.81593053353203</v>
      </c>
      <c r="AC36">
        <v>280.52325756258801</v>
      </c>
      <c r="AD36">
        <v>267.36549013325299</v>
      </c>
      <c r="AE36">
        <v>272.70708065854097</v>
      </c>
      <c r="AF36">
        <v>269.81421343219199</v>
      </c>
      <c r="AG36">
        <v>255.381727132717</v>
      </c>
      <c r="AH36">
        <v>299.42660101557499</v>
      </c>
      <c r="AI36">
        <v>313.134630755312</v>
      </c>
      <c r="AJ36">
        <v>243.51612373120801</v>
      </c>
      <c r="AK36">
        <v>294.64132896943698</v>
      </c>
      <c r="AL36">
        <v>187.288032512423</v>
      </c>
      <c r="AM36">
        <v>247.64789010035801</v>
      </c>
      <c r="AN36">
        <v>207.27788576897001</v>
      </c>
      <c r="AO36">
        <v>151.85669151650799</v>
      </c>
      <c r="AP36">
        <v>330.95743723149099</v>
      </c>
      <c r="AQ36">
        <v>330.29799231940501</v>
      </c>
      <c r="AR36">
        <v>257.38390093100998</v>
      </c>
      <c r="AS36">
        <v>285.70538527205599</v>
      </c>
      <c r="AT36">
        <v>195.54625743068399</v>
      </c>
      <c r="AU36">
        <v>208.355563269458</v>
      </c>
      <c r="AV36">
        <v>263.23023163955298</v>
      </c>
      <c r="AW36">
        <v>240.83874243759499</v>
      </c>
      <c r="AX36">
        <v>316.34119046976201</v>
      </c>
      <c r="AY36">
        <v>332.026022614466</v>
      </c>
      <c r="AZ36">
        <v>97.501629256332194</v>
      </c>
      <c r="BA36">
        <v>227.55407688587701</v>
      </c>
      <c r="BB36">
        <v>320.04100329961199</v>
      </c>
      <c r="BC36">
        <v>134.09719434095399</v>
      </c>
      <c r="BD36">
        <v>285.39694689678799</v>
      </c>
      <c r="BE36">
        <v>143.746508748861</v>
      </c>
      <c r="BF36">
        <v>228.44412824516701</v>
      </c>
      <c r="BG36">
        <v>228.502587181797</v>
      </c>
      <c r="BH36">
        <v>322.22513879772299</v>
      </c>
      <c r="BI36">
        <v>291.97586288089099</v>
      </c>
      <c r="BJ36">
        <v>283.80032634599002</v>
      </c>
      <c r="BK36">
        <v>298.198979077319</v>
      </c>
      <c r="BL36">
        <v>195.62893965478699</v>
      </c>
      <c r="BN36">
        <v>3600</v>
      </c>
      <c r="BO36">
        <v>3900</v>
      </c>
      <c r="BP36">
        <v>42.5555092266627</v>
      </c>
      <c r="BQ36" s="1">
        <f t="shared" si="0"/>
        <v>297.03396499250596</v>
      </c>
      <c r="BR36" s="1">
        <f t="shared" si="1"/>
        <v>303.88797986237449</v>
      </c>
    </row>
    <row r="37" spans="1:70" x14ac:dyDescent="0.25">
      <c r="A37">
        <v>3900</v>
      </c>
      <c r="B37">
        <v>4200</v>
      </c>
      <c r="C37">
        <v>226.903328333524</v>
      </c>
      <c r="D37">
        <v>211.42500587673101</v>
      </c>
      <c r="E37">
        <v>312.57772934926697</v>
      </c>
      <c r="F37">
        <v>181.67881117098401</v>
      </c>
      <c r="G37">
        <v>188.47402915869</v>
      </c>
      <c r="H37">
        <v>281.76927607186798</v>
      </c>
      <c r="I37">
        <v>282.34884561400298</v>
      </c>
      <c r="J37">
        <v>255.201564368307</v>
      </c>
      <c r="K37">
        <v>250.23889884462301</v>
      </c>
      <c r="L37">
        <v>322.67483560059901</v>
      </c>
      <c r="M37">
        <v>265.21553750830998</v>
      </c>
      <c r="N37">
        <v>187.45337521776801</v>
      </c>
      <c r="O37">
        <v>178.90454268312399</v>
      </c>
      <c r="P37">
        <v>205.27507119571399</v>
      </c>
      <c r="Q37">
        <v>223.66837959378799</v>
      </c>
      <c r="R37">
        <v>251.1118123761</v>
      </c>
      <c r="S37">
        <v>240.68584336849699</v>
      </c>
      <c r="T37">
        <v>304.17270201396099</v>
      </c>
      <c r="U37">
        <v>284.5129067121</v>
      </c>
      <c r="V37">
        <v>277.22584258990798</v>
      </c>
      <c r="W37">
        <v>233.56503480311301</v>
      </c>
      <c r="X37">
        <v>284.39196393957002</v>
      </c>
      <c r="Y37">
        <v>253.07957934919801</v>
      </c>
      <c r="Z37">
        <v>277.48020040530798</v>
      </c>
      <c r="AA37">
        <v>270.95170496575003</v>
      </c>
      <c r="AB37">
        <v>267.982394709299</v>
      </c>
      <c r="AC37">
        <v>237.752300659486</v>
      </c>
      <c r="AD37">
        <v>250.877084120105</v>
      </c>
      <c r="AE37">
        <v>253.01482349585501</v>
      </c>
      <c r="AF37">
        <v>262.574975679163</v>
      </c>
      <c r="AG37">
        <v>252.70834106681701</v>
      </c>
      <c r="AH37">
        <v>273.58945266408898</v>
      </c>
      <c r="AI37">
        <v>315.54853151548298</v>
      </c>
      <c r="AJ37">
        <v>245.401741579977</v>
      </c>
      <c r="AK37">
        <v>264.46218782931498</v>
      </c>
      <c r="AL37">
        <v>203.164865894559</v>
      </c>
      <c r="AM37">
        <v>232.011865971227</v>
      </c>
      <c r="AN37">
        <v>174.12158771415801</v>
      </c>
      <c r="AO37">
        <v>189.49245726011301</v>
      </c>
      <c r="AP37">
        <v>305.03154166988497</v>
      </c>
      <c r="AQ37">
        <v>284.70271411913802</v>
      </c>
      <c r="AR37">
        <v>234.88442780530201</v>
      </c>
      <c r="AS37">
        <v>232.40670394200001</v>
      </c>
      <c r="AT37">
        <v>195.847913801706</v>
      </c>
      <c r="AU37">
        <v>186.46068140744401</v>
      </c>
      <c r="AV37">
        <v>261.35673182292197</v>
      </c>
      <c r="AW37">
        <v>212.016587596986</v>
      </c>
      <c r="AX37">
        <v>289.90616077561401</v>
      </c>
      <c r="AY37">
        <v>271.24921434041102</v>
      </c>
      <c r="AZ37">
        <v>117.489631874667</v>
      </c>
      <c r="BA37">
        <v>211.29711784802001</v>
      </c>
      <c r="BB37">
        <v>277.56659719147598</v>
      </c>
      <c r="BC37">
        <v>126.62466953906301</v>
      </c>
      <c r="BD37">
        <v>251.03524292580499</v>
      </c>
      <c r="BE37">
        <v>131.09231215322299</v>
      </c>
      <c r="BF37">
        <v>185.55186753169301</v>
      </c>
      <c r="BG37">
        <v>181.67018229461601</v>
      </c>
      <c r="BH37">
        <v>270.05748602525699</v>
      </c>
      <c r="BI37">
        <v>292.93893227559101</v>
      </c>
      <c r="BJ37">
        <v>277.053445023037</v>
      </c>
      <c r="BK37">
        <v>281.88340036281801</v>
      </c>
      <c r="BL37">
        <v>172.90137797519799</v>
      </c>
      <c r="BN37">
        <v>3900</v>
      </c>
      <c r="BO37">
        <v>4200</v>
      </c>
      <c r="BP37">
        <v>51.8884063448224</v>
      </c>
      <c r="BQ37" s="1">
        <f t="shared" si="0"/>
        <v>269.02582024670198</v>
      </c>
      <c r="BR37" s="1">
        <f t="shared" si="1"/>
        <v>290.00535967239898</v>
      </c>
    </row>
    <row r="38" spans="1:70" x14ac:dyDescent="0.25">
      <c r="A38">
        <v>4200</v>
      </c>
      <c r="B38">
        <v>4500</v>
      </c>
      <c r="C38">
        <v>211.763026788345</v>
      </c>
      <c r="D38">
        <v>225.942408020963</v>
      </c>
      <c r="E38">
        <v>261.23902451828701</v>
      </c>
      <c r="F38">
        <v>140.16148492360401</v>
      </c>
      <c r="G38">
        <v>179.18390189948599</v>
      </c>
      <c r="H38">
        <v>244.72500829037199</v>
      </c>
      <c r="I38">
        <v>267.95476094347703</v>
      </c>
      <c r="J38">
        <v>246.69764707779299</v>
      </c>
      <c r="K38">
        <v>206.12734676658499</v>
      </c>
      <c r="L38">
        <v>236.974419493629</v>
      </c>
      <c r="M38">
        <v>259.96334884552101</v>
      </c>
      <c r="N38">
        <v>177.02974030961801</v>
      </c>
      <c r="O38">
        <v>175.58131655899501</v>
      </c>
      <c r="P38">
        <v>168.03689812155301</v>
      </c>
      <c r="Q38">
        <v>221.53844267869701</v>
      </c>
      <c r="R38">
        <v>205.39022175641099</v>
      </c>
      <c r="S38">
        <v>208.49130681517701</v>
      </c>
      <c r="T38">
        <v>231.45055145945901</v>
      </c>
      <c r="U38">
        <v>241.72376239085699</v>
      </c>
      <c r="V38">
        <v>236.369717760029</v>
      </c>
      <c r="W38">
        <v>259.05302038825897</v>
      </c>
      <c r="X38">
        <v>246.14490735915899</v>
      </c>
      <c r="Y38">
        <v>235.63578799280799</v>
      </c>
      <c r="Z38">
        <v>251.85855951385901</v>
      </c>
      <c r="AA38">
        <v>253.62101070841501</v>
      </c>
      <c r="AB38">
        <v>255.64913529940199</v>
      </c>
      <c r="AC38">
        <v>245.09552977193499</v>
      </c>
      <c r="AD38">
        <v>231.70374785205101</v>
      </c>
      <c r="AE38">
        <v>243.49709520478001</v>
      </c>
      <c r="AF38">
        <v>238.919920745257</v>
      </c>
      <c r="AG38">
        <v>221.240007336855</v>
      </c>
      <c r="AH38">
        <v>254.25703307238601</v>
      </c>
      <c r="AI38">
        <v>262.25475082532898</v>
      </c>
      <c r="AJ38">
        <v>233.697376581691</v>
      </c>
      <c r="AK38">
        <v>214.95396162290501</v>
      </c>
      <c r="AL38">
        <v>243.39279855655701</v>
      </c>
      <c r="AM38">
        <v>204.26883233803201</v>
      </c>
      <c r="AN38">
        <v>157.91751952295101</v>
      </c>
      <c r="AO38">
        <v>165.409039178086</v>
      </c>
      <c r="AP38">
        <v>297.63301137432001</v>
      </c>
      <c r="AQ38">
        <v>301.94582085631998</v>
      </c>
      <c r="AR38">
        <v>225.53244741047399</v>
      </c>
      <c r="AS38">
        <v>235.535275628405</v>
      </c>
      <c r="AT38">
        <v>156.64179060869901</v>
      </c>
      <c r="AU38">
        <v>172.48600394423099</v>
      </c>
      <c r="AV38">
        <v>250.87509846023801</v>
      </c>
      <c r="AW38">
        <v>248.41918040019701</v>
      </c>
      <c r="AX38">
        <v>273.66909794217702</v>
      </c>
      <c r="AY38">
        <v>280.37444290799698</v>
      </c>
      <c r="AZ38">
        <v>95.238801253698298</v>
      </c>
      <c r="BA38">
        <v>235.73696430845001</v>
      </c>
      <c r="BB38">
        <v>271.10141677371797</v>
      </c>
      <c r="BC38">
        <v>113.35161546001601</v>
      </c>
      <c r="BD38">
        <v>280.873220899876</v>
      </c>
      <c r="BE38">
        <v>141.39998082845301</v>
      </c>
      <c r="BF38">
        <v>194.59366807567</v>
      </c>
      <c r="BG38">
        <v>204.454421098935</v>
      </c>
      <c r="BH38">
        <v>265.23760134138001</v>
      </c>
      <c r="BI38">
        <v>277.43667385110098</v>
      </c>
      <c r="BJ38">
        <v>270.187446261194</v>
      </c>
      <c r="BK38">
        <v>218.16119009487201</v>
      </c>
      <c r="BL38">
        <v>161.962573132541</v>
      </c>
      <c r="BN38">
        <v>4200</v>
      </c>
      <c r="BO38">
        <v>4500</v>
      </c>
      <c r="BP38">
        <v>38.417949404035298</v>
      </c>
      <c r="BQ38" s="1">
        <f t="shared" si="0"/>
        <v>234.6054973476455</v>
      </c>
      <c r="BR38" s="1">
        <f t="shared" si="1"/>
        <v>238.604356224117</v>
      </c>
    </row>
    <row r="39" spans="1:70" x14ac:dyDescent="0.25">
      <c r="A39">
        <v>4500</v>
      </c>
      <c r="B39">
        <v>4800</v>
      </c>
      <c r="C39">
        <v>197.524199140229</v>
      </c>
      <c r="D39">
        <v>223.35931305049601</v>
      </c>
      <c r="E39">
        <v>209.238436764233</v>
      </c>
      <c r="F39">
        <v>167.79685855219799</v>
      </c>
      <c r="G39">
        <v>164.74973213935999</v>
      </c>
      <c r="H39">
        <v>244.43189225939099</v>
      </c>
      <c r="I39">
        <v>246.66738621287101</v>
      </c>
      <c r="J39">
        <v>212.85624247878999</v>
      </c>
      <c r="K39">
        <v>208.58859133194201</v>
      </c>
      <c r="L39">
        <v>279.89922099267397</v>
      </c>
      <c r="M39">
        <v>274.64312170266697</v>
      </c>
      <c r="N39">
        <v>145.387100867133</v>
      </c>
      <c r="O39">
        <v>161.285992144809</v>
      </c>
      <c r="P39">
        <v>201.13003499648099</v>
      </c>
      <c r="Q39">
        <v>146.04610720060401</v>
      </c>
      <c r="R39">
        <v>193.157632389002</v>
      </c>
      <c r="S39">
        <v>237.69415998918299</v>
      </c>
      <c r="T39">
        <v>278.80150945399799</v>
      </c>
      <c r="U39">
        <v>302.29369948080301</v>
      </c>
      <c r="V39">
        <v>219.256992368185</v>
      </c>
      <c r="W39">
        <v>207.11895163425299</v>
      </c>
      <c r="X39">
        <v>234.578720760961</v>
      </c>
      <c r="Y39">
        <v>236.92877256939099</v>
      </c>
      <c r="Z39">
        <v>185.12469497762399</v>
      </c>
      <c r="AA39">
        <v>239.658205661322</v>
      </c>
      <c r="AB39">
        <v>224.167965361423</v>
      </c>
      <c r="AC39">
        <v>258.30143297282098</v>
      </c>
      <c r="AD39">
        <v>211.98421032525499</v>
      </c>
      <c r="AE39">
        <v>223.684657996402</v>
      </c>
      <c r="AF39">
        <v>191.06414091155901</v>
      </c>
      <c r="AG39">
        <v>232.42401852862599</v>
      </c>
      <c r="AH39">
        <v>250.16427765871899</v>
      </c>
      <c r="AI39">
        <v>235.230875063978</v>
      </c>
      <c r="AJ39">
        <v>241.171791960636</v>
      </c>
      <c r="AK39">
        <v>208.01396979787299</v>
      </c>
      <c r="AL39">
        <v>157.57587752799199</v>
      </c>
      <c r="AM39">
        <v>191.85129544329001</v>
      </c>
      <c r="AN39">
        <v>147.70799786882401</v>
      </c>
      <c r="AO39">
        <v>170.10900037996001</v>
      </c>
      <c r="AP39">
        <v>240.497456947513</v>
      </c>
      <c r="AQ39">
        <v>237.55859715610799</v>
      </c>
      <c r="AR39">
        <v>213.01392495086799</v>
      </c>
      <c r="AS39">
        <v>236.04791270458799</v>
      </c>
      <c r="AT39">
        <v>161.451480624574</v>
      </c>
      <c r="AU39">
        <v>180.273681177664</v>
      </c>
      <c r="AV39">
        <v>267.97104146529199</v>
      </c>
      <c r="AW39">
        <v>241.775050428437</v>
      </c>
      <c r="AX39">
        <v>275.40405319235498</v>
      </c>
      <c r="AY39">
        <v>261.47920293933998</v>
      </c>
      <c r="AZ39">
        <v>88.375057172612102</v>
      </c>
      <c r="BA39">
        <v>131.51123286713599</v>
      </c>
      <c r="BB39">
        <v>255.60092401329101</v>
      </c>
      <c r="BC39">
        <v>104.10540395419299</v>
      </c>
      <c r="BD39">
        <v>254.97451149131001</v>
      </c>
      <c r="BE39">
        <v>113.308453379147</v>
      </c>
      <c r="BF39">
        <v>190.90149613789001</v>
      </c>
      <c r="BG39">
        <v>209.74810701406801</v>
      </c>
      <c r="BH39">
        <v>242.62988481059901</v>
      </c>
      <c r="BI39">
        <v>233.96783311134499</v>
      </c>
      <c r="BJ39">
        <v>272.22224163816497</v>
      </c>
      <c r="BK39">
        <v>261.03750135599398</v>
      </c>
      <c r="BL39">
        <v>151.872930854207</v>
      </c>
      <c r="BN39">
        <v>4500</v>
      </c>
      <c r="BO39">
        <v>4800</v>
      </c>
      <c r="BP39">
        <v>42.135812827518997</v>
      </c>
      <c r="BQ39" s="1">
        <f t="shared" si="0"/>
        <v>229.08912372829599</v>
      </c>
      <c r="BR39" s="1">
        <f t="shared" si="1"/>
        <v>221.6224224309255</v>
      </c>
    </row>
    <row r="40" spans="1:70" x14ac:dyDescent="0.25">
      <c r="A40">
        <v>4800</v>
      </c>
      <c r="B40">
        <v>5100</v>
      </c>
      <c r="C40">
        <v>187.27920197691</v>
      </c>
      <c r="D40">
        <v>171.277088365194</v>
      </c>
      <c r="E40">
        <v>201.18263702849799</v>
      </c>
      <c r="F40">
        <v>185.74118348562499</v>
      </c>
      <c r="G40">
        <v>153.52131670177101</v>
      </c>
      <c r="H40">
        <v>224.29796082313501</v>
      </c>
      <c r="I40">
        <v>267.882731311123</v>
      </c>
      <c r="J40">
        <v>178.634917915617</v>
      </c>
      <c r="K40">
        <v>172.47588591273899</v>
      </c>
      <c r="L40">
        <v>241.347219296291</v>
      </c>
      <c r="M40">
        <v>233.91444769832501</v>
      </c>
      <c r="N40">
        <v>154.42540470410501</v>
      </c>
      <c r="O40">
        <v>151.10483897695701</v>
      </c>
      <c r="P40">
        <v>207.14735489789101</v>
      </c>
      <c r="Q40">
        <v>127.56135937871601</v>
      </c>
      <c r="R40">
        <v>196.42088582192599</v>
      </c>
      <c r="S40">
        <v>187.95995673342</v>
      </c>
      <c r="T40">
        <v>244.02331463883499</v>
      </c>
      <c r="U40">
        <v>249.316147242037</v>
      </c>
      <c r="V40">
        <v>207.12387136105801</v>
      </c>
      <c r="W40">
        <v>192.94814908010201</v>
      </c>
      <c r="X40">
        <v>200.254169246402</v>
      </c>
      <c r="Y40">
        <v>228.84696724235599</v>
      </c>
      <c r="Z40">
        <v>193.864824600151</v>
      </c>
      <c r="AA40">
        <v>213.12279384532999</v>
      </c>
      <c r="AB40">
        <v>189.88435917930201</v>
      </c>
      <c r="AC40">
        <v>210.783929549509</v>
      </c>
      <c r="AD40">
        <v>234.33949196509499</v>
      </c>
      <c r="AE40">
        <v>221.707095659456</v>
      </c>
      <c r="AF40">
        <v>193.194700609199</v>
      </c>
      <c r="AG40">
        <v>205.28253511558501</v>
      </c>
      <c r="AH40">
        <v>264.88746906547698</v>
      </c>
      <c r="AI40">
        <v>246.260593508618</v>
      </c>
      <c r="AJ40">
        <v>203.06251473928299</v>
      </c>
      <c r="AK40">
        <v>242.24798427576201</v>
      </c>
      <c r="AL40">
        <v>157.66422415141801</v>
      </c>
      <c r="AM40">
        <v>188.447517996275</v>
      </c>
      <c r="AN40">
        <v>135.491034584375</v>
      </c>
      <c r="AO40">
        <v>133.41242425566901</v>
      </c>
      <c r="AP40">
        <v>280.13404972629502</v>
      </c>
      <c r="AQ40">
        <v>230.76370656524199</v>
      </c>
      <c r="AR40">
        <v>193.65024154325599</v>
      </c>
      <c r="AS40">
        <v>216.210325583969</v>
      </c>
      <c r="AT40">
        <v>121.760941730548</v>
      </c>
      <c r="AU40">
        <v>179.91906529476699</v>
      </c>
      <c r="AV40">
        <v>262.22335437970401</v>
      </c>
      <c r="AW40">
        <v>266.08889505339801</v>
      </c>
      <c r="AX40">
        <v>250.88756326772901</v>
      </c>
      <c r="AY40">
        <v>200.29425348878399</v>
      </c>
      <c r="AZ40">
        <v>54.691555944244797</v>
      </c>
      <c r="BA40">
        <v>196.08235672370699</v>
      </c>
      <c r="BB40">
        <v>252.813512395911</v>
      </c>
      <c r="BC40">
        <v>96.731564166268299</v>
      </c>
      <c r="BD40">
        <v>202.11561770044801</v>
      </c>
      <c r="BE40">
        <v>96.438799730994802</v>
      </c>
      <c r="BF40">
        <v>161.37848458879401</v>
      </c>
      <c r="BG40">
        <v>162.02694068964499</v>
      </c>
      <c r="BH40">
        <v>280.09885493382097</v>
      </c>
      <c r="BI40">
        <v>268.13713204717601</v>
      </c>
      <c r="BJ40">
        <v>305.97117991717698</v>
      </c>
      <c r="BK40">
        <v>168.216454709304</v>
      </c>
      <c r="BL40">
        <v>145.736298707495</v>
      </c>
      <c r="BN40">
        <v>4800</v>
      </c>
      <c r="BO40">
        <v>5100</v>
      </c>
      <c r="BP40">
        <v>49.229464667183997</v>
      </c>
      <c r="BQ40" s="1">
        <f t="shared" si="0"/>
        <v>253.56772667061949</v>
      </c>
      <c r="BR40" s="1">
        <f t="shared" si="1"/>
        <v>244.25428889219</v>
      </c>
    </row>
    <row r="41" spans="1:70" x14ac:dyDescent="0.25">
      <c r="A41">
        <v>5100</v>
      </c>
      <c r="B41">
        <v>5400</v>
      </c>
      <c r="C41">
        <v>175.730770801695</v>
      </c>
      <c r="D41">
        <v>179.46840832897001</v>
      </c>
      <c r="E41">
        <v>234.01665582395501</v>
      </c>
      <c r="F41">
        <v>141.55371013440501</v>
      </c>
      <c r="G41">
        <v>117.51698244408099</v>
      </c>
      <c r="H41">
        <v>222.571502036211</v>
      </c>
      <c r="I41">
        <v>219.249300010128</v>
      </c>
      <c r="J41">
        <v>190.71953007454599</v>
      </c>
      <c r="K41">
        <v>168.888798949413</v>
      </c>
      <c r="L41">
        <v>210.32181640840099</v>
      </c>
      <c r="M41">
        <v>204.831865260591</v>
      </c>
      <c r="N41">
        <v>138.553421373699</v>
      </c>
      <c r="O41">
        <v>138.88402715238001</v>
      </c>
      <c r="P41">
        <v>156.900647843304</v>
      </c>
      <c r="Q41">
        <v>236.44203459406901</v>
      </c>
      <c r="R41">
        <v>199.17209387178801</v>
      </c>
      <c r="S41">
        <v>206.21224694794799</v>
      </c>
      <c r="T41">
        <v>262.19767888774697</v>
      </c>
      <c r="U41">
        <v>264.058232072073</v>
      </c>
      <c r="V41">
        <v>180.23421315389399</v>
      </c>
      <c r="W41">
        <v>203.24104063116701</v>
      </c>
      <c r="X41">
        <v>200.04301717721199</v>
      </c>
      <c r="Y41">
        <v>214.370994678122</v>
      </c>
      <c r="Z41">
        <v>235.521912834706</v>
      </c>
      <c r="AA41">
        <v>246.97863726294599</v>
      </c>
      <c r="AB41">
        <v>191.29490543095599</v>
      </c>
      <c r="AC41">
        <v>166.58219312400001</v>
      </c>
      <c r="AD41">
        <v>202.45187365165799</v>
      </c>
      <c r="AE41">
        <v>207.74941131675101</v>
      </c>
      <c r="AF41">
        <v>191.20013871790101</v>
      </c>
      <c r="AG41">
        <v>181.72893492176999</v>
      </c>
      <c r="AH41">
        <v>203.008368208094</v>
      </c>
      <c r="AI41">
        <v>256.91399867090701</v>
      </c>
      <c r="AJ41">
        <v>186.369597817487</v>
      </c>
      <c r="AK41">
        <v>197.71816457961501</v>
      </c>
      <c r="AL41">
        <v>167.627319883653</v>
      </c>
      <c r="AM41">
        <v>175.69373383611801</v>
      </c>
      <c r="AN41">
        <v>120.085874494781</v>
      </c>
      <c r="AO41">
        <v>164.413269165001</v>
      </c>
      <c r="AP41">
        <v>249.10959669784799</v>
      </c>
      <c r="AQ41">
        <v>258.41196657153603</v>
      </c>
      <c r="AR41">
        <v>191.65286342247501</v>
      </c>
      <c r="AS41">
        <v>198.23615894631399</v>
      </c>
      <c r="AT41">
        <v>167.525783166938</v>
      </c>
      <c r="AU41">
        <v>151.241670567184</v>
      </c>
      <c r="AV41">
        <v>211.364040839502</v>
      </c>
      <c r="AW41">
        <v>220.95136674090099</v>
      </c>
      <c r="AX41">
        <v>221.89391234555899</v>
      </c>
      <c r="AY41">
        <v>230.46089092372199</v>
      </c>
      <c r="AZ41">
        <v>108.073678348328</v>
      </c>
      <c r="BA41">
        <v>125.367405086696</v>
      </c>
      <c r="BB41">
        <v>255.45935308060399</v>
      </c>
      <c r="BC41">
        <v>79.8767477235439</v>
      </c>
      <c r="BD41">
        <v>229.22503080498799</v>
      </c>
      <c r="BE41">
        <v>106.35007981319799</v>
      </c>
      <c r="BF41">
        <v>150.031799482823</v>
      </c>
      <c r="BG41">
        <v>155.28072561114601</v>
      </c>
      <c r="BH41">
        <v>214.512685758922</v>
      </c>
      <c r="BI41">
        <v>251.748061485703</v>
      </c>
      <c r="BJ41">
        <v>207.41801794175299</v>
      </c>
      <c r="BK41">
        <v>220.45392072989699</v>
      </c>
      <c r="BL41">
        <v>130.08747252887301</v>
      </c>
      <c r="BN41">
        <v>5100</v>
      </c>
      <c r="BO41">
        <v>5400</v>
      </c>
      <c r="BP41">
        <v>42.17460836683</v>
      </c>
      <c r="BQ41" s="1">
        <f t="shared" si="0"/>
        <v>200.3632663938545</v>
      </c>
      <c r="BR41" s="1">
        <f t="shared" si="1"/>
        <v>227.31608162526101</v>
      </c>
    </row>
    <row r="42" spans="1:70" x14ac:dyDescent="0.25">
      <c r="BQ42" s="1"/>
      <c r="BR42" s="1"/>
    </row>
    <row r="43" spans="1:70" x14ac:dyDescent="0.25">
      <c r="BQ43" s="1"/>
      <c r="BR43" s="1"/>
    </row>
    <row r="44" spans="1:70" x14ac:dyDescent="0.25">
      <c r="A44" t="s">
        <v>0</v>
      </c>
      <c r="B44" t="s">
        <v>97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15</v>
      </c>
      <c r="R44" t="s">
        <v>16</v>
      </c>
      <c r="S44" t="s">
        <v>17</v>
      </c>
      <c r="T44" t="s">
        <v>18</v>
      </c>
      <c r="U44" t="s">
        <v>19</v>
      </c>
      <c r="V44" t="s">
        <v>20</v>
      </c>
      <c r="W44" t="s">
        <v>21</v>
      </c>
      <c r="X44" t="s">
        <v>22</v>
      </c>
      <c r="Y44" t="s">
        <v>23</v>
      </c>
      <c r="Z44" t="s">
        <v>24</v>
      </c>
      <c r="AA44" t="s">
        <v>25</v>
      </c>
      <c r="AB44" t="s">
        <v>26</v>
      </c>
      <c r="AC44" t="s">
        <v>27</v>
      </c>
      <c r="AD44" t="s">
        <v>28</v>
      </c>
      <c r="AE44" t="s">
        <v>29</v>
      </c>
      <c r="AF44" t="s">
        <v>30</v>
      </c>
      <c r="AG44" t="s">
        <v>31</v>
      </c>
      <c r="AH44" t="s">
        <v>32</v>
      </c>
      <c r="AI44" t="s">
        <v>33</v>
      </c>
      <c r="AJ44" t="s">
        <v>34</v>
      </c>
      <c r="AK44" t="s">
        <v>35</v>
      </c>
      <c r="AL44" t="s">
        <v>36</v>
      </c>
      <c r="AM44" t="s">
        <v>37</v>
      </c>
      <c r="AN44" t="s">
        <v>38</v>
      </c>
      <c r="AO44" t="s">
        <v>39</v>
      </c>
      <c r="AP44" t="s">
        <v>40</v>
      </c>
      <c r="AQ44" t="s">
        <v>41</v>
      </c>
      <c r="AR44" t="s">
        <v>42</v>
      </c>
      <c r="AS44" t="s">
        <v>43</v>
      </c>
      <c r="AT44" t="s">
        <v>44</v>
      </c>
      <c r="AU44" t="s">
        <v>45</v>
      </c>
      <c r="AV44" t="s">
        <v>46</v>
      </c>
      <c r="AW44" t="s">
        <v>47</v>
      </c>
      <c r="AX44" t="s">
        <v>48</v>
      </c>
      <c r="AY44" t="s">
        <v>49</v>
      </c>
      <c r="AZ44" t="s">
        <v>50</v>
      </c>
      <c r="BA44" t="s">
        <v>51</v>
      </c>
      <c r="BB44" t="s">
        <v>52</v>
      </c>
      <c r="BC44" t="s">
        <v>53</v>
      </c>
      <c r="BD44" t="s">
        <v>54</v>
      </c>
      <c r="BE44" t="s">
        <v>55</v>
      </c>
      <c r="BF44" t="s">
        <v>102</v>
      </c>
      <c r="BG44" t="s">
        <v>103</v>
      </c>
      <c r="BH44" t="s">
        <v>104</v>
      </c>
      <c r="BI44" t="s">
        <v>105</v>
      </c>
      <c r="BJ44" t="s">
        <v>106</v>
      </c>
      <c r="BK44" t="s">
        <v>107</v>
      </c>
      <c r="BL44" t="s">
        <v>108</v>
      </c>
      <c r="BN44" t="s">
        <v>0</v>
      </c>
      <c r="BO44" t="s">
        <v>97</v>
      </c>
      <c r="BP44">
        <v>1</v>
      </c>
      <c r="BQ44" s="1"/>
      <c r="BR44" s="1"/>
    </row>
    <row r="45" spans="1:70" x14ac:dyDescent="0.25">
      <c r="A45">
        <v>0</v>
      </c>
      <c r="B45">
        <v>10</v>
      </c>
      <c r="C45">
        <v>35.488864785238299</v>
      </c>
      <c r="D45">
        <v>25.116900498514699</v>
      </c>
      <c r="E45">
        <v>61.798379677615699</v>
      </c>
      <c r="F45">
        <v>31.965997733041899</v>
      </c>
      <c r="G45">
        <v>39.754602046719803</v>
      </c>
      <c r="H45">
        <v>38.520972507770502</v>
      </c>
      <c r="I45">
        <v>27.1485130569124</v>
      </c>
      <c r="J45">
        <v>19.141402844582998</v>
      </c>
      <c r="K45">
        <v>40.564855024357399</v>
      </c>
      <c r="L45">
        <v>25.263820468647499</v>
      </c>
      <c r="M45">
        <v>20.962746616004999</v>
      </c>
      <c r="N45">
        <v>30.8637062852242</v>
      </c>
      <c r="O45">
        <v>36.797867877302998</v>
      </c>
      <c r="P45">
        <v>31.500824839648001</v>
      </c>
      <c r="Q45">
        <v>20.289796603647201</v>
      </c>
      <c r="R45">
        <v>25.229773121140799</v>
      </c>
      <c r="S45">
        <v>23.992733380850201</v>
      </c>
      <c r="T45">
        <v>32.406245999219898</v>
      </c>
      <c r="U45">
        <v>28.1579508744734</v>
      </c>
      <c r="V45">
        <v>24.244125588086799</v>
      </c>
      <c r="W45">
        <v>20.122958124693898</v>
      </c>
      <c r="X45">
        <v>33.802423887174001</v>
      </c>
      <c r="Y45">
        <v>32.646896648785898</v>
      </c>
      <c r="Z45">
        <v>29.897638241663</v>
      </c>
      <c r="AA45">
        <v>43.759123888998701</v>
      </c>
      <c r="AB45">
        <v>48.585763620009203</v>
      </c>
      <c r="AC45">
        <v>36.989239717031197</v>
      </c>
      <c r="AD45">
        <v>29.691066180097899</v>
      </c>
      <c r="AE45">
        <v>31.317295228180999</v>
      </c>
      <c r="AF45">
        <v>28.709739782100399</v>
      </c>
      <c r="AG45">
        <v>50.442396906715601</v>
      </c>
      <c r="AH45">
        <v>38.973772338190997</v>
      </c>
      <c r="AI45">
        <v>44.929061697897502</v>
      </c>
      <c r="AJ45">
        <v>33.266898539061998</v>
      </c>
      <c r="AK45">
        <v>60.6030190665766</v>
      </c>
      <c r="AL45">
        <v>51.030512385342398</v>
      </c>
      <c r="AM45">
        <v>42.850675493604101</v>
      </c>
      <c r="AN45">
        <v>33.668593299639298</v>
      </c>
      <c r="AO45">
        <v>40.370730975084598</v>
      </c>
      <c r="AP45">
        <v>45.657490895517299</v>
      </c>
      <c r="AQ45">
        <v>25.692403030847402</v>
      </c>
      <c r="AR45">
        <v>53.0595309850628</v>
      </c>
      <c r="AS45">
        <v>42.393346252418098</v>
      </c>
      <c r="AT45">
        <v>47.376581692534799</v>
      </c>
      <c r="AU45">
        <v>51.834367378872599</v>
      </c>
      <c r="AV45">
        <v>40.303575923874803</v>
      </c>
      <c r="AW45">
        <v>27.477015441219901</v>
      </c>
      <c r="AX45">
        <v>31.273712468886298</v>
      </c>
      <c r="AY45">
        <v>58.339091773705299</v>
      </c>
      <c r="AZ45">
        <v>35.625843828868902</v>
      </c>
      <c r="BA45">
        <v>51.8676341250588</v>
      </c>
      <c r="BB45">
        <v>43.213750183362997</v>
      </c>
      <c r="BC45">
        <v>27.5642282176787</v>
      </c>
      <c r="BD45">
        <v>48.729593578249499</v>
      </c>
      <c r="BE45">
        <v>30.452304221055201</v>
      </c>
      <c r="BF45">
        <v>48.554025777530398</v>
      </c>
      <c r="BG45">
        <v>63.974240620484601</v>
      </c>
      <c r="BH45">
        <v>31.820009420589301</v>
      </c>
      <c r="BI45">
        <v>28.9238113575516</v>
      </c>
      <c r="BJ45">
        <v>22.043126275336299</v>
      </c>
      <c r="BK45">
        <v>64.092863509721795</v>
      </c>
      <c r="BL45">
        <v>40.052355388886802</v>
      </c>
      <c r="BN45">
        <v>0</v>
      </c>
      <c r="BO45">
        <v>10</v>
      </c>
      <c r="BP45">
        <v>931.72252822503799</v>
      </c>
      <c r="BQ45" s="1">
        <f t="shared" si="0"/>
        <v>49.788395702383795</v>
      </c>
      <c r="BR45" s="1">
        <f t="shared" si="1"/>
        <v>52.766040382237051</v>
      </c>
    </row>
    <row r="46" spans="1:70" x14ac:dyDescent="0.25">
      <c r="A46">
        <v>10</v>
      </c>
      <c r="B46">
        <v>20</v>
      </c>
      <c r="C46">
        <v>245.52099645797301</v>
      </c>
      <c r="D46">
        <v>286.83502865820799</v>
      </c>
      <c r="E46">
        <v>168.55842332643999</v>
      </c>
      <c r="F46">
        <v>168.29019119714701</v>
      </c>
      <c r="G46">
        <v>173.23755098404499</v>
      </c>
      <c r="H46">
        <v>285.77940984500998</v>
      </c>
      <c r="I46">
        <v>290.83235455876797</v>
      </c>
      <c r="J46">
        <v>190.20071366259501</v>
      </c>
      <c r="K46">
        <v>186.981878574365</v>
      </c>
      <c r="L46">
        <v>276.55856177176901</v>
      </c>
      <c r="M46">
        <v>271.98917947327197</v>
      </c>
      <c r="N46">
        <v>173.561768134262</v>
      </c>
      <c r="O46">
        <v>159.20938008488599</v>
      </c>
      <c r="P46">
        <v>128.88267584408001</v>
      </c>
      <c r="Q46">
        <v>216.612816410824</v>
      </c>
      <c r="R46">
        <v>213.43667197514</v>
      </c>
      <c r="S46">
        <v>180.69433479115901</v>
      </c>
      <c r="T46">
        <v>301.99753780675098</v>
      </c>
      <c r="U46">
        <v>319.07277219487497</v>
      </c>
      <c r="V46">
        <v>215.88360370315101</v>
      </c>
      <c r="W46">
        <v>222.605793805464</v>
      </c>
      <c r="X46">
        <v>220.44369102705301</v>
      </c>
      <c r="Y46">
        <v>216.71320467050299</v>
      </c>
      <c r="Z46">
        <v>217.78495224039901</v>
      </c>
      <c r="AA46">
        <v>257.66686277036302</v>
      </c>
      <c r="AB46">
        <v>280.587422563752</v>
      </c>
      <c r="AC46">
        <v>287.31435252067399</v>
      </c>
      <c r="AD46">
        <v>222.82358316961199</v>
      </c>
      <c r="AE46">
        <v>235.30784172060299</v>
      </c>
      <c r="AF46">
        <v>254.402072596468</v>
      </c>
      <c r="AG46">
        <v>307.33725205117099</v>
      </c>
      <c r="AH46">
        <v>266.583318374594</v>
      </c>
      <c r="AI46">
        <v>240.28459273985601</v>
      </c>
      <c r="AJ46">
        <v>266.661843377043</v>
      </c>
      <c r="AK46">
        <v>176.121687918166</v>
      </c>
      <c r="AL46">
        <v>269.69412995212502</v>
      </c>
      <c r="AM46">
        <v>250.62005344599399</v>
      </c>
      <c r="AN46">
        <v>213.390638689529</v>
      </c>
      <c r="AO46">
        <v>188.380124682006</v>
      </c>
      <c r="AP46">
        <v>307.400110018455</v>
      </c>
      <c r="AQ46">
        <v>352.63040585630802</v>
      </c>
      <c r="AR46">
        <v>273.71197523632998</v>
      </c>
      <c r="AS46">
        <v>301.03251350863098</v>
      </c>
      <c r="AT46">
        <v>269.938583673398</v>
      </c>
      <c r="AU46">
        <v>220.964665869367</v>
      </c>
      <c r="AV46">
        <v>382.04823027677401</v>
      </c>
      <c r="AW46">
        <v>408.55199919909899</v>
      </c>
      <c r="AX46">
        <v>339.08027843484098</v>
      </c>
      <c r="AY46">
        <v>348.48096834762498</v>
      </c>
      <c r="AZ46">
        <v>247.08583743922901</v>
      </c>
      <c r="BA46">
        <v>434.73069564243701</v>
      </c>
      <c r="BB46">
        <v>322.07300504112402</v>
      </c>
      <c r="BC46">
        <v>175.03219851802399</v>
      </c>
      <c r="BD46">
        <v>277.27434214194801</v>
      </c>
      <c r="BE46">
        <v>200.30953446376299</v>
      </c>
      <c r="BF46">
        <v>350.66684499123102</v>
      </c>
      <c r="BG46">
        <v>374.29809799408002</v>
      </c>
      <c r="BH46">
        <v>288.44072682081202</v>
      </c>
      <c r="BI46">
        <v>342.02330244113699</v>
      </c>
      <c r="BJ46">
        <v>351.42551224712798</v>
      </c>
      <c r="BK46">
        <v>266.88510487744497</v>
      </c>
      <c r="BL46">
        <v>287.17303885220298</v>
      </c>
      <c r="BN46">
        <v>10</v>
      </c>
      <c r="BO46">
        <v>20</v>
      </c>
      <c r="BP46">
        <v>362.93777577469899</v>
      </c>
      <c r="BQ46" s="1">
        <f t="shared" si="0"/>
        <v>221.35250314638</v>
      </c>
      <c r="BR46" s="1">
        <f t="shared" si="1"/>
        <v>208.20314032901101</v>
      </c>
    </row>
    <row r="47" spans="1:70" x14ac:dyDescent="0.25">
      <c r="A47">
        <v>20</v>
      </c>
      <c r="B47">
        <v>30</v>
      </c>
      <c r="C47">
        <v>272.22018416982502</v>
      </c>
      <c r="D47">
        <v>234.19910735690701</v>
      </c>
      <c r="E47">
        <v>220.938551334485</v>
      </c>
      <c r="F47">
        <v>203.002985852395</v>
      </c>
      <c r="G47">
        <v>200.03259243997201</v>
      </c>
      <c r="H47">
        <v>321.83555947259202</v>
      </c>
      <c r="I47">
        <v>290.72862881734</v>
      </c>
      <c r="J47">
        <v>230.20615934943399</v>
      </c>
      <c r="K47">
        <v>239.56918028980601</v>
      </c>
      <c r="L47">
        <v>284.83117459285398</v>
      </c>
      <c r="M47">
        <v>291.54495710164701</v>
      </c>
      <c r="N47">
        <v>158.883033110192</v>
      </c>
      <c r="O47">
        <v>165.984400407382</v>
      </c>
      <c r="P47">
        <v>182.37483439725901</v>
      </c>
      <c r="Q47">
        <v>244.235831696199</v>
      </c>
      <c r="R47">
        <v>200.61561488681201</v>
      </c>
      <c r="S47">
        <v>217.08432738874001</v>
      </c>
      <c r="T47">
        <v>340.13458228692701</v>
      </c>
      <c r="U47">
        <v>291.51927861487201</v>
      </c>
      <c r="V47">
        <v>261.96074541484398</v>
      </c>
      <c r="W47">
        <v>277.81158426775198</v>
      </c>
      <c r="X47">
        <v>266.05388278372402</v>
      </c>
      <c r="Y47">
        <v>285.62901889381999</v>
      </c>
      <c r="Z47">
        <v>257.87148672858899</v>
      </c>
      <c r="AA47">
        <v>285.745820160797</v>
      </c>
      <c r="AB47">
        <v>309.57987267368298</v>
      </c>
      <c r="AC47">
        <v>337.858777315179</v>
      </c>
      <c r="AD47">
        <v>274.50617128890298</v>
      </c>
      <c r="AE47">
        <v>279.45566548449801</v>
      </c>
      <c r="AF47">
        <v>280.63025830969099</v>
      </c>
      <c r="AG47">
        <v>316.208876374233</v>
      </c>
      <c r="AH47">
        <v>352.50837854002202</v>
      </c>
      <c r="AI47">
        <v>348.46154087141099</v>
      </c>
      <c r="AJ47">
        <v>251.133152730197</v>
      </c>
      <c r="AK47">
        <v>320.95570490910399</v>
      </c>
      <c r="AL47">
        <v>283.490330996522</v>
      </c>
      <c r="AM47">
        <v>275.394829749189</v>
      </c>
      <c r="AN47">
        <v>204.88518531714399</v>
      </c>
      <c r="AO47">
        <v>198.881500266497</v>
      </c>
      <c r="AP47">
        <v>438.26309541748901</v>
      </c>
      <c r="AQ47">
        <v>332.28788085503601</v>
      </c>
      <c r="AR47">
        <v>380.64389590009398</v>
      </c>
      <c r="AS47">
        <v>324.47500798645501</v>
      </c>
      <c r="AT47">
        <v>266.36155893406499</v>
      </c>
      <c r="AU47">
        <v>327.64169703622298</v>
      </c>
      <c r="AV47">
        <v>458.78967985343098</v>
      </c>
      <c r="AW47">
        <v>356.38916763677798</v>
      </c>
      <c r="AX47">
        <v>346.79387735748497</v>
      </c>
      <c r="AY47">
        <v>358.47875189087898</v>
      </c>
      <c r="AZ47">
        <v>188.748470932755</v>
      </c>
      <c r="BA47">
        <v>485.25887681820899</v>
      </c>
      <c r="BB47">
        <v>403.61647766276502</v>
      </c>
      <c r="BC47">
        <v>177.94701091230499</v>
      </c>
      <c r="BD47">
        <v>297.14528248935</v>
      </c>
      <c r="BE47">
        <v>191.16202236140199</v>
      </c>
      <c r="BF47">
        <v>336.05728644747398</v>
      </c>
      <c r="BG47">
        <v>339.39464195104</v>
      </c>
      <c r="BH47">
        <v>260.059037424042</v>
      </c>
      <c r="BI47">
        <v>354.66875475176403</v>
      </c>
      <c r="BJ47">
        <v>317.587150547286</v>
      </c>
      <c r="BK47">
        <v>341.61168098725</v>
      </c>
      <c r="BL47">
        <v>307.28388842015698</v>
      </c>
      <c r="BN47">
        <v>20</v>
      </c>
      <c r="BO47">
        <v>30</v>
      </c>
      <c r="BP47">
        <v>213.921396208972</v>
      </c>
      <c r="BQ47" s="1">
        <f t="shared" si="0"/>
        <v>336.73204172456303</v>
      </c>
      <c r="BR47" s="1">
        <f t="shared" si="1"/>
        <v>334.70862289025752</v>
      </c>
    </row>
    <row r="48" spans="1:70" x14ac:dyDescent="0.25">
      <c r="A48">
        <v>30</v>
      </c>
      <c r="B48">
        <v>40</v>
      </c>
      <c r="C48">
        <v>297.066871805387</v>
      </c>
      <c r="D48">
        <v>260.57855470401699</v>
      </c>
      <c r="E48">
        <v>261.75638851074302</v>
      </c>
      <c r="F48">
        <v>239.29376932186801</v>
      </c>
      <c r="G48">
        <v>196.08884542063899</v>
      </c>
      <c r="H48">
        <v>353.606324039154</v>
      </c>
      <c r="I48">
        <v>324.03150153210902</v>
      </c>
      <c r="J48">
        <v>214.831113859992</v>
      </c>
      <c r="K48">
        <v>251.83569921331701</v>
      </c>
      <c r="L48">
        <v>323.59171309043899</v>
      </c>
      <c r="M48">
        <v>354.59897379477599</v>
      </c>
      <c r="N48">
        <v>182.18675341793099</v>
      </c>
      <c r="O48">
        <v>167.640563560533</v>
      </c>
      <c r="P48">
        <v>248.51491358139899</v>
      </c>
      <c r="Q48">
        <v>285.68597019025799</v>
      </c>
      <c r="R48">
        <v>234.95445328223599</v>
      </c>
      <c r="S48">
        <v>218.233044137289</v>
      </c>
      <c r="T48">
        <v>296.456131725776</v>
      </c>
      <c r="U48">
        <v>398.85812081209201</v>
      </c>
      <c r="V48">
        <v>281.57626378607398</v>
      </c>
      <c r="W48">
        <v>318.81658289613603</v>
      </c>
      <c r="X48">
        <v>255.381337459534</v>
      </c>
      <c r="Y48">
        <v>313.00194864328199</v>
      </c>
      <c r="Z48">
        <v>336.31381101497402</v>
      </c>
      <c r="AA48">
        <v>318.31176958675599</v>
      </c>
      <c r="AB48">
        <v>366.92159500271498</v>
      </c>
      <c r="AC48">
        <v>376.54652294520298</v>
      </c>
      <c r="AD48">
        <v>272.02652486043399</v>
      </c>
      <c r="AE48">
        <v>339.30373419950803</v>
      </c>
      <c r="AF48">
        <v>293.68877605616802</v>
      </c>
      <c r="AG48">
        <v>356.49367248062299</v>
      </c>
      <c r="AH48">
        <v>320.52735278275298</v>
      </c>
      <c r="AI48">
        <v>351.501579917237</v>
      </c>
      <c r="AJ48">
        <v>309.88659842587998</v>
      </c>
      <c r="AK48">
        <v>331.33388343224101</v>
      </c>
      <c r="AL48">
        <v>260.12890485656601</v>
      </c>
      <c r="AM48">
        <v>260.56993157014801</v>
      </c>
      <c r="AN48">
        <v>177.22193737242199</v>
      </c>
      <c r="AO48">
        <v>191.291219636313</v>
      </c>
      <c r="AP48">
        <v>430.39845130762302</v>
      </c>
      <c r="AQ48">
        <v>436.50630801232501</v>
      </c>
      <c r="AR48">
        <v>381.367425797816</v>
      </c>
      <c r="AS48">
        <v>396.46501343777601</v>
      </c>
      <c r="AT48">
        <v>298.21782264732798</v>
      </c>
      <c r="AU48">
        <v>311.05934612640198</v>
      </c>
      <c r="AV48">
        <v>398.97406660751102</v>
      </c>
      <c r="AW48">
        <v>491.13524651876298</v>
      </c>
      <c r="AX48">
        <v>402.04089979258799</v>
      </c>
      <c r="AY48">
        <v>390.62242211329198</v>
      </c>
      <c r="AZ48">
        <v>160.161928300846</v>
      </c>
      <c r="BA48">
        <v>397.04032886840901</v>
      </c>
      <c r="BB48">
        <v>416.74135406708399</v>
      </c>
      <c r="BC48">
        <v>210.885982528537</v>
      </c>
      <c r="BD48">
        <v>347.764796114516</v>
      </c>
      <c r="BE48">
        <v>226.819003993217</v>
      </c>
      <c r="BF48">
        <v>410.75980966970599</v>
      </c>
      <c r="BG48">
        <v>449.90838790686797</v>
      </c>
      <c r="BH48">
        <v>322.28227454687402</v>
      </c>
      <c r="BI48">
        <v>365.47379121486603</v>
      </c>
      <c r="BJ48">
        <v>351.13064344526498</v>
      </c>
      <c r="BK48">
        <v>444.65980275278503</v>
      </c>
      <c r="BL48">
        <v>345.26916139504698</v>
      </c>
      <c r="BN48">
        <v>30</v>
      </c>
      <c r="BO48">
        <v>40</v>
      </c>
      <c r="BP48">
        <v>237.69493884574999</v>
      </c>
      <c r="BQ48" s="1">
        <f t="shared" si="0"/>
        <v>325.93061810749703</v>
      </c>
      <c r="BR48" s="1">
        <f t="shared" si="1"/>
        <v>341.417731674739</v>
      </c>
    </row>
    <row r="49" spans="1:70" x14ac:dyDescent="0.25">
      <c r="A49">
        <v>40</v>
      </c>
      <c r="B49">
        <v>50</v>
      </c>
      <c r="C49">
        <v>327.31707488883899</v>
      </c>
      <c r="D49">
        <v>258.01859544970301</v>
      </c>
      <c r="E49">
        <v>304.88294792175202</v>
      </c>
      <c r="F49">
        <v>236.640958270852</v>
      </c>
      <c r="G49">
        <v>245.46203144719601</v>
      </c>
      <c r="H49">
        <v>355.52542194314498</v>
      </c>
      <c r="I49">
        <v>319.77078133355099</v>
      </c>
      <c r="J49">
        <v>253.65698896189301</v>
      </c>
      <c r="K49">
        <v>279.31309291508398</v>
      </c>
      <c r="L49">
        <v>332.11696815230499</v>
      </c>
      <c r="M49">
        <v>325.27411861059397</v>
      </c>
      <c r="N49">
        <v>195.17164796732001</v>
      </c>
      <c r="O49">
        <v>211.67730465009299</v>
      </c>
      <c r="P49">
        <v>195.15605391558401</v>
      </c>
      <c r="Q49">
        <v>271.73684349327999</v>
      </c>
      <c r="R49">
        <v>297.590322423212</v>
      </c>
      <c r="S49">
        <v>268.507893713241</v>
      </c>
      <c r="T49">
        <v>349.79258109301998</v>
      </c>
      <c r="U49">
        <v>336.60042960733</v>
      </c>
      <c r="V49">
        <v>281.53039699329599</v>
      </c>
      <c r="W49">
        <v>293.56064271769299</v>
      </c>
      <c r="X49">
        <v>291.08463020352002</v>
      </c>
      <c r="Y49">
        <v>265.63839381002902</v>
      </c>
      <c r="Z49">
        <v>276.08997812006902</v>
      </c>
      <c r="AA49">
        <v>352.63658400147898</v>
      </c>
      <c r="AB49">
        <v>387.72134205858703</v>
      </c>
      <c r="AC49">
        <v>444.40699029675898</v>
      </c>
      <c r="AD49">
        <v>353.23491027475001</v>
      </c>
      <c r="AE49">
        <v>340.40094811361502</v>
      </c>
      <c r="AF49">
        <v>342.29516381858002</v>
      </c>
      <c r="AG49">
        <v>349.40977934608998</v>
      </c>
      <c r="AH49">
        <v>369.63043183093998</v>
      </c>
      <c r="AI49">
        <v>382.32547216333302</v>
      </c>
      <c r="AJ49">
        <v>347.27318667923402</v>
      </c>
      <c r="AK49">
        <v>361.08149198800601</v>
      </c>
      <c r="AL49">
        <v>327.12930250116102</v>
      </c>
      <c r="AM49">
        <v>350.10332104405097</v>
      </c>
      <c r="AN49">
        <v>250.340004650064</v>
      </c>
      <c r="AO49">
        <v>236.166417950268</v>
      </c>
      <c r="AP49">
        <v>419.28885552932502</v>
      </c>
      <c r="AQ49">
        <v>486.22496368263501</v>
      </c>
      <c r="AR49">
        <v>464.74041675936201</v>
      </c>
      <c r="AS49">
        <v>425.52833714272998</v>
      </c>
      <c r="AT49">
        <v>336.98396450021602</v>
      </c>
      <c r="AU49">
        <v>468.16552356448301</v>
      </c>
      <c r="AV49">
        <v>475.39294539282298</v>
      </c>
      <c r="AW49">
        <v>531.68382024997595</v>
      </c>
      <c r="AX49">
        <v>464.67091157520201</v>
      </c>
      <c r="AY49">
        <v>439.78010276592698</v>
      </c>
      <c r="AZ49">
        <v>268.48481117170201</v>
      </c>
      <c r="BA49">
        <v>423.362262455696</v>
      </c>
      <c r="BB49">
        <v>439.03681771837302</v>
      </c>
      <c r="BC49">
        <v>288.65269939758502</v>
      </c>
      <c r="BD49">
        <v>437.758495360513</v>
      </c>
      <c r="BE49">
        <v>262.73874320617603</v>
      </c>
      <c r="BF49">
        <v>418.16126386924901</v>
      </c>
      <c r="BG49">
        <v>441.777788152695</v>
      </c>
      <c r="BH49">
        <v>290.05632194425698</v>
      </c>
      <c r="BI49">
        <v>348.21955551721697</v>
      </c>
      <c r="BJ49">
        <v>332.70815675869198</v>
      </c>
      <c r="BK49">
        <v>434.70275172324199</v>
      </c>
      <c r="BL49">
        <v>364.64779125506902</v>
      </c>
      <c r="BN49">
        <v>40</v>
      </c>
      <c r="BO49">
        <v>50</v>
      </c>
      <c r="BP49">
        <v>135.33453034191501</v>
      </c>
      <c r="BQ49" s="1">
        <f t="shared" si="0"/>
        <v>365.35596190947297</v>
      </c>
      <c r="BR49" s="1">
        <f t="shared" si="1"/>
        <v>371.70348207566951</v>
      </c>
    </row>
    <row r="50" spans="1:70" x14ac:dyDescent="0.25">
      <c r="A50">
        <v>50</v>
      </c>
      <c r="B50">
        <v>60</v>
      </c>
      <c r="C50">
        <v>341.26129638312301</v>
      </c>
      <c r="D50">
        <v>326.04336193910501</v>
      </c>
      <c r="E50">
        <v>295.29700066292099</v>
      </c>
      <c r="F50">
        <v>214.93980951245999</v>
      </c>
      <c r="G50">
        <v>198.82727459123601</v>
      </c>
      <c r="H50">
        <v>378.827561499029</v>
      </c>
      <c r="I50">
        <v>398.96012625811301</v>
      </c>
      <c r="J50">
        <v>276.68208000286501</v>
      </c>
      <c r="K50">
        <v>275.85852607176997</v>
      </c>
      <c r="L50">
        <v>329.81868038550402</v>
      </c>
      <c r="M50">
        <v>386.99093505985797</v>
      </c>
      <c r="N50">
        <v>194.56706478815599</v>
      </c>
      <c r="O50">
        <v>186.92354006487301</v>
      </c>
      <c r="P50">
        <v>241.73684318991201</v>
      </c>
      <c r="Q50">
        <v>277.994227103382</v>
      </c>
      <c r="R50">
        <v>295.78081663833001</v>
      </c>
      <c r="S50">
        <v>267.312897081139</v>
      </c>
      <c r="T50">
        <v>363.61073897136902</v>
      </c>
      <c r="U50">
        <v>408.003213771861</v>
      </c>
      <c r="V50">
        <v>311.76843791411102</v>
      </c>
      <c r="W50">
        <v>341.92667039198102</v>
      </c>
      <c r="X50">
        <v>318.281647922491</v>
      </c>
      <c r="Y50">
        <v>329.26989356630799</v>
      </c>
      <c r="Z50">
        <v>345.27148537043399</v>
      </c>
      <c r="AA50">
        <v>352.21819354784498</v>
      </c>
      <c r="AB50">
        <v>404.28017925600199</v>
      </c>
      <c r="AC50">
        <v>396.619257782766</v>
      </c>
      <c r="AD50">
        <v>340.21605431156303</v>
      </c>
      <c r="AE50">
        <v>364.21933431842001</v>
      </c>
      <c r="AF50">
        <v>337.24191101939601</v>
      </c>
      <c r="AG50">
        <v>344.59933742068199</v>
      </c>
      <c r="AH50">
        <v>377.83512687136101</v>
      </c>
      <c r="AI50">
        <v>456.46007730530602</v>
      </c>
      <c r="AJ50">
        <v>358.99388027905098</v>
      </c>
      <c r="AK50">
        <v>339.60004778835702</v>
      </c>
      <c r="AL50">
        <v>342.908100215091</v>
      </c>
      <c r="AM50">
        <v>336.40101787869099</v>
      </c>
      <c r="AN50">
        <v>267.11445752345401</v>
      </c>
      <c r="AO50">
        <v>217.36604123144599</v>
      </c>
      <c r="AP50">
        <v>521.63458119767699</v>
      </c>
      <c r="AQ50">
        <v>466.301660199639</v>
      </c>
      <c r="AR50">
        <v>491.94625810116401</v>
      </c>
      <c r="AS50">
        <v>429.20658096229698</v>
      </c>
      <c r="AT50">
        <v>368.85898498871899</v>
      </c>
      <c r="AU50">
        <v>374.61088517605299</v>
      </c>
      <c r="AV50">
        <v>511.45774287387098</v>
      </c>
      <c r="AW50">
        <v>429.972679770865</v>
      </c>
      <c r="AX50">
        <v>510.62581382882598</v>
      </c>
      <c r="AY50">
        <v>443.893652999138</v>
      </c>
      <c r="AZ50">
        <v>163.00325485020699</v>
      </c>
      <c r="BA50">
        <v>576.57683098197799</v>
      </c>
      <c r="BB50">
        <v>469.91674872028102</v>
      </c>
      <c r="BC50">
        <v>285.89483285575</v>
      </c>
      <c r="BD50">
        <v>435.71320914161299</v>
      </c>
      <c r="BE50">
        <v>282.15603866428899</v>
      </c>
      <c r="BF50">
        <v>438.19508141198799</v>
      </c>
      <c r="BG50">
        <v>490.92942890814402</v>
      </c>
      <c r="BH50">
        <v>424.62551837500001</v>
      </c>
      <c r="BI50">
        <v>433.64823896207002</v>
      </c>
      <c r="BJ50">
        <v>400.61610763884698</v>
      </c>
      <c r="BK50">
        <v>347.532673175024</v>
      </c>
      <c r="BL50">
        <v>390.22032031398498</v>
      </c>
      <c r="BN50">
        <v>50</v>
      </c>
      <c r="BO50">
        <v>60</v>
      </c>
      <c r="BP50">
        <v>134.150566473239</v>
      </c>
      <c r="BQ50" s="1">
        <f t="shared" si="0"/>
        <v>358.71758732985904</v>
      </c>
      <c r="BR50" s="1">
        <f t="shared" si="1"/>
        <v>398.03006254683152</v>
      </c>
    </row>
    <row r="51" spans="1:70" x14ac:dyDescent="0.25">
      <c r="A51">
        <v>60</v>
      </c>
      <c r="B51">
        <v>80</v>
      </c>
      <c r="C51">
        <v>353.20136782047302</v>
      </c>
      <c r="D51">
        <v>289.66479304729802</v>
      </c>
      <c r="E51">
        <v>328.50057012087598</v>
      </c>
      <c r="F51">
        <v>248.07156368583799</v>
      </c>
      <c r="G51">
        <v>248.036541338116</v>
      </c>
      <c r="H51">
        <v>398.780575144556</v>
      </c>
      <c r="I51">
        <v>412.408362636986</v>
      </c>
      <c r="J51">
        <v>304.89221180211399</v>
      </c>
      <c r="K51">
        <v>294.982999349821</v>
      </c>
      <c r="L51">
        <v>362.98752284863099</v>
      </c>
      <c r="M51">
        <v>343.353234145675</v>
      </c>
      <c r="N51">
        <v>209.661312424171</v>
      </c>
      <c r="O51">
        <v>198.26200380270299</v>
      </c>
      <c r="P51">
        <v>259.64625631893301</v>
      </c>
      <c r="Q51">
        <v>342.84036347793398</v>
      </c>
      <c r="R51">
        <v>318.77303053028101</v>
      </c>
      <c r="S51">
        <v>257.01971803870998</v>
      </c>
      <c r="T51">
        <v>432.968388379104</v>
      </c>
      <c r="U51">
        <v>408.63053547216703</v>
      </c>
      <c r="V51">
        <v>341.65556150578101</v>
      </c>
      <c r="W51">
        <v>370.546908192704</v>
      </c>
      <c r="X51">
        <v>332.506793899152</v>
      </c>
      <c r="Y51">
        <v>353.57314377988598</v>
      </c>
      <c r="Z51">
        <v>323.74258987385798</v>
      </c>
      <c r="AA51">
        <v>348.883716241103</v>
      </c>
      <c r="AB51">
        <v>428.64453211991099</v>
      </c>
      <c r="AC51">
        <v>426.14628028629602</v>
      </c>
      <c r="AD51">
        <v>374.50656797206898</v>
      </c>
      <c r="AE51">
        <v>365.51844331618901</v>
      </c>
      <c r="AF51">
        <v>343.34297693932803</v>
      </c>
      <c r="AG51">
        <v>364.92069616698001</v>
      </c>
      <c r="AH51">
        <v>408.889443920134</v>
      </c>
      <c r="AI51">
        <v>432.501135257241</v>
      </c>
      <c r="AJ51">
        <v>356.65083975018399</v>
      </c>
      <c r="AK51">
        <v>314.93284890405999</v>
      </c>
      <c r="AL51">
        <v>367.147673385095</v>
      </c>
      <c r="AM51">
        <v>348.763423443276</v>
      </c>
      <c r="AN51">
        <v>239.11120606223199</v>
      </c>
      <c r="AO51">
        <v>235.11291257045499</v>
      </c>
      <c r="AP51">
        <v>526.38724195979603</v>
      </c>
      <c r="AQ51">
        <v>528.63953695432804</v>
      </c>
      <c r="AR51">
        <v>488.27259357478903</v>
      </c>
      <c r="AS51">
        <v>430.09853500189502</v>
      </c>
      <c r="AT51">
        <v>399.32092376839898</v>
      </c>
      <c r="AU51">
        <v>372.30070530563597</v>
      </c>
      <c r="AV51">
        <v>513.62942678514003</v>
      </c>
      <c r="AW51">
        <v>532.72132544168596</v>
      </c>
      <c r="AX51">
        <v>458.779405583634</v>
      </c>
      <c r="AY51">
        <v>495.64971850895103</v>
      </c>
      <c r="AZ51">
        <v>235.411000964035</v>
      </c>
      <c r="BA51">
        <v>566.61160195512798</v>
      </c>
      <c r="BB51">
        <v>492.12669133294997</v>
      </c>
      <c r="BC51">
        <v>282.46081163707402</v>
      </c>
      <c r="BD51">
        <v>426.846441295087</v>
      </c>
      <c r="BE51">
        <v>286.08165992983601</v>
      </c>
      <c r="BF51">
        <v>455.385420718977</v>
      </c>
      <c r="BG51">
        <v>500.149888164652</v>
      </c>
      <c r="BH51">
        <v>429.29919512333998</v>
      </c>
      <c r="BI51">
        <v>429.917107479668</v>
      </c>
      <c r="BJ51">
        <v>427.30619148081098</v>
      </c>
      <c r="BK51">
        <v>408.88273333753199</v>
      </c>
      <c r="BL51">
        <v>392.14537233325098</v>
      </c>
      <c r="BN51">
        <v>60</v>
      </c>
      <c r="BO51">
        <v>80</v>
      </c>
      <c r="BP51">
        <v>114.226802732886</v>
      </c>
      <c r="BQ51" s="1">
        <f t="shared" si="0"/>
        <v>361.91114641209697</v>
      </c>
      <c r="BR51" s="1">
        <f t="shared" si="1"/>
        <v>373.71699208065047</v>
      </c>
    </row>
    <row r="52" spans="1:70" x14ac:dyDescent="0.25">
      <c r="A52">
        <v>80</v>
      </c>
      <c r="B52">
        <v>100</v>
      </c>
      <c r="C52">
        <v>362.193320747391</v>
      </c>
      <c r="D52">
        <v>333.28690969984899</v>
      </c>
      <c r="E52">
        <v>345.50984943729497</v>
      </c>
      <c r="F52">
        <v>277.59568831584699</v>
      </c>
      <c r="G52">
        <v>253.27024905558699</v>
      </c>
      <c r="H52">
        <v>424.42633295850601</v>
      </c>
      <c r="I52">
        <v>381.406310057013</v>
      </c>
      <c r="J52">
        <v>304.19172367420498</v>
      </c>
      <c r="K52">
        <v>293.36370184703298</v>
      </c>
      <c r="L52">
        <v>398.7316943902</v>
      </c>
      <c r="M52">
        <v>400.19352158836801</v>
      </c>
      <c r="N52">
        <v>222.96730989628</v>
      </c>
      <c r="O52">
        <v>208.44043836513899</v>
      </c>
      <c r="P52">
        <v>280.67309545180302</v>
      </c>
      <c r="Q52">
        <v>257.073859757506</v>
      </c>
      <c r="R52">
        <v>317.95519949179499</v>
      </c>
      <c r="S52">
        <v>284.78306865676501</v>
      </c>
      <c r="T52">
        <v>452.92067923196902</v>
      </c>
      <c r="U52">
        <v>427.08420842632103</v>
      </c>
      <c r="V52">
        <v>329.61839820542502</v>
      </c>
      <c r="W52">
        <v>343.21282519255402</v>
      </c>
      <c r="X52">
        <v>364.60892371556201</v>
      </c>
      <c r="Y52">
        <v>324.95641192397602</v>
      </c>
      <c r="Z52">
        <v>365.66622686854799</v>
      </c>
      <c r="AA52">
        <v>341.76075825654999</v>
      </c>
      <c r="AB52">
        <v>443.71269520484799</v>
      </c>
      <c r="AC52">
        <v>416.11463826186503</v>
      </c>
      <c r="AD52">
        <v>352.08140930494602</v>
      </c>
      <c r="AE52">
        <v>374.35594379228598</v>
      </c>
      <c r="AF52">
        <v>358.49108454570302</v>
      </c>
      <c r="AG52">
        <v>375.35097717069198</v>
      </c>
      <c r="AH52">
        <v>393.57569608332801</v>
      </c>
      <c r="AI52">
        <v>447.62911119840101</v>
      </c>
      <c r="AJ52">
        <v>396.91825875946898</v>
      </c>
      <c r="AK52">
        <v>357.74433305405302</v>
      </c>
      <c r="AL52">
        <v>343.39722004729998</v>
      </c>
      <c r="AM52">
        <v>345.16399690589998</v>
      </c>
      <c r="AN52">
        <v>263.31536757347698</v>
      </c>
      <c r="AO52">
        <v>257.05189790644198</v>
      </c>
      <c r="AP52">
        <v>511.70673525535398</v>
      </c>
      <c r="AQ52">
        <v>570.22466841421897</v>
      </c>
      <c r="AR52">
        <v>519.13745703317295</v>
      </c>
      <c r="AS52">
        <v>509.75580936782899</v>
      </c>
      <c r="AT52">
        <v>446.44212896088601</v>
      </c>
      <c r="AU52">
        <v>386.01667273553898</v>
      </c>
      <c r="AV52">
        <v>535.18464146356303</v>
      </c>
      <c r="AW52">
        <v>585.18164974305603</v>
      </c>
      <c r="AX52">
        <v>509.35002605744501</v>
      </c>
      <c r="AY52">
        <v>481.44853393957999</v>
      </c>
      <c r="AZ52">
        <v>239.84778650646999</v>
      </c>
      <c r="BA52">
        <v>478.77030549974</v>
      </c>
      <c r="BB52">
        <v>568.26890099212005</v>
      </c>
      <c r="BC52">
        <v>296.44231649813702</v>
      </c>
      <c r="BD52">
        <v>399.804526538728</v>
      </c>
      <c r="BE52">
        <v>302.23403741695</v>
      </c>
      <c r="BF52">
        <v>504.69491330634901</v>
      </c>
      <c r="BG52">
        <v>550.33274109192803</v>
      </c>
      <c r="BH52">
        <v>415.01915319394601</v>
      </c>
      <c r="BI52">
        <v>418.60802390937101</v>
      </c>
      <c r="BJ52">
        <v>350.66550139413403</v>
      </c>
      <c r="BK52">
        <v>453.91457491902497</v>
      </c>
      <c r="BL52">
        <v>406.37356939559902</v>
      </c>
      <c r="BN52">
        <v>80</v>
      </c>
      <c r="BO52">
        <v>100</v>
      </c>
      <c r="BP52">
        <v>87.685495516149004</v>
      </c>
      <c r="BQ52" s="1">
        <f t="shared" si="0"/>
        <v>375.66001456869049</v>
      </c>
      <c r="BR52" s="1">
        <f t="shared" si="1"/>
        <v>402.68672212622698</v>
      </c>
    </row>
    <row r="53" spans="1:70" x14ac:dyDescent="0.25">
      <c r="A53">
        <v>100</v>
      </c>
      <c r="B53">
        <v>120</v>
      </c>
      <c r="C53">
        <v>374.546896085024</v>
      </c>
      <c r="D53">
        <v>383.21464886616099</v>
      </c>
      <c r="E53">
        <v>326.698928637047</v>
      </c>
      <c r="F53">
        <v>257.62493694869198</v>
      </c>
      <c r="G53">
        <v>250.62591057300099</v>
      </c>
      <c r="H53">
        <v>419.45648703946</v>
      </c>
      <c r="I53">
        <v>389.51439446003297</v>
      </c>
      <c r="J53">
        <v>299.939239973263</v>
      </c>
      <c r="K53">
        <v>324.28451660814699</v>
      </c>
      <c r="L53">
        <v>426.53041568285897</v>
      </c>
      <c r="M53">
        <v>428.93579763643498</v>
      </c>
      <c r="N53">
        <v>236.15509010598799</v>
      </c>
      <c r="O53">
        <v>220.43114460621001</v>
      </c>
      <c r="P53">
        <v>244.35653988108899</v>
      </c>
      <c r="Q53">
        <v>286.60145976225101</v>
      </c>
      <c r="R53">
        <v>309.43300559441002</v>
      </c>
      <c r="S53">
        <v>286.56312620844199</v>
      </c>
      <c r="T53">
        <v>443.21716659049599</v>
      </c>
      <c r="U53">
        <v>439.190246785586</v>
      </c>
      <c r="V53">
        <v>341.89242368676901</v>
      </c>
      <c r="W53">
        <v>371.55428716453599</v>
      </c>
      <c r="X53">
        <v>331.00597907926903</v>
      </c>
      <c r="Y53">
        <v>345.995268747296</v>
      </c>
      <c r="Z53">
        <v>382.59661783417801</v>
      </c>
      <c r="AA53">
        <v>391.96084997814597</v>
      </c>
      <c r="AB53">
        <v>409.871701733772</v>
      </c>
      <c r="AC53">
        <v>424.20267132874397</v>
      </c>
      <c r="AD53">
        <v>349.942442379635</v>
      </c>
      <c r="AE53">
        <v>407.85077131591203</v>
      </c>
      <c r="AF53">
        <v>396.88757356745998</v>
      </c>
      <c r="AG53">
        <v>406.35702525154602</v>
      </c>
      <c r="AH53">
        <v>453.37045803588302</v>
      </c>
      <c r="AI53">
        <v>462.42899737171098</v>
      </c>
      <c r="AJ53">
        <v>401.88407328396499</v>
      </c>
      <c r="AK53">
        <v>350.31032393390399</v>
      </c>
      <c r="AL53">
        <v>352.19840172048498</v>
      </c>
      <c r="AM53">
        <v>345.12050177371299</v>
      </c>
      <c r="AN53">
        <v>270.16492944064299</v>
      </c>
      <c r="AO53">
        <v>262.86146898653902</v>
      </c>
      <c r="AP53">
        <v>538.18606422266203</v>
      </c>
      <c r="AQ53">
        <v>545.86182845418398</v>
      </c>
      <c r="AR53">
        <v>539.33137488632406</v>
      </c>
      <c r="AS53">
        <v>560.99762014032206</v>
      </c>
      <c r="AT53">
        <v>427.71012050457898</v>
      </c>
      <c r="AU53">
        <v>458.03663991449702</v>
      </c>
      <c r="AV53">
        <v>634.07920976118601</v>
      </c>
      <c r="AW53">
        <v>565.44188388731402</v>
      </c>
      <c r="AX53">
        <v>519.80217871037496</v>
      </c>
      <c r="AY53">
        <v>536.41525027237196</v>
      </c>
      <c r="AZ53">
        <v>200.36276881914901</v>
      </c>
      <c r="BA53">
        <v>518.47412584003098</v>
      </c>
      <c r="BB53">
        <v>628.14900167217104</v>
      </c>
      <c r="BC53">
        <v>304.14156418904298</v>
      </c>
      <c r="BD53">
        <v>455.51751698800501</v>
      </c>
      <c r="BE53">
        <v>302.25732064168102</v>
      </c>
      <c r="BF53">
        <v>498.41020402695102</v>
      </c>
      <c r="BG53">
        <v>525.876241081888</v>
      </c>
      <c r="BH53">
        <v>388.84498703856599</v>
      </c>
      <c r="BI53">
        <v>422.22184129466802</v>
      </c>
      <c r="BJ53">
        <v>403.17466787826498</v>
      </c>
      <c r="BK53">
        <v>443.470918376768</v>
      </c>
      <c r="BL53">
        <v>411.48252200714199</v>
      </c>
      <c r="BN53">
        <v>100</v>
      </c>
      <c r="BO53">
        <v>120</v>
      </c>
      <c r="BP53">
        <v>80.336302780523496</v>
      </c>
      <c r="BQ53" s="1">
        <f t="shared" si="0"/>
        <v>401.84039098489347</v>
      </c>
      <c r="BR53" s="1">
        <f t="shared" si="1"/>
        <v>406.36966065280751</v>
      </c>
    </row>
    <row r="54" spans="1:70" x14ac:dyDescent="0.25">
      <c r="A54">
        <v>120</v>
      </c>
      <c r="B54">
        <v>140</v>
      </c>
      <c r="C54">
        <v>376.45187469488098</v>
      </c>
      <c r="D54">
        <v>385.18631667042098</v>
      </c>
      <c r="E54">
        <v>301.319620648475</v>
      </c>
      <c r="F54">
        <v>263.51972587049198</v>
      </c>
      <c r="G54">
        <v>246.828568806985</v>
      </c>
      <c r="H54">
        <v>440.717055488249</v>
      </c>
      <c r="I54">
        <v>421.42121517873699</v>
      </c>
      <c r="J54">
        <v>291.72254983734899</v>
      </c>
      <c r="K54">
        <v>326.51941928797999</v>
      </c>
      <c r="L54">
        <v>395.44441868815397</v>
      </c>
      <c r="M54">
        <v>399.48801105135499</v>
      </c>
      <c r="N54">
        <v>227.97243056370999</v>
      </c>
      <c r="O54">
        <v>209.12854722959401</v>
      </c>
      <c r="P54">
        <v>237.886420611213</v>
      </c>
      <c r="Q54">
        <v>335.76106029930298</v>
      </c>
      <c r="R54">
        <v>339.05687164251299</v>
      </c>
      <c r="S54">
        <v>329.411831128252</v>
      </c>
      <c r="T54">
        <v>489.16577801277901</v>
      </c>
      <c r="U54">
        <v>422.87180246555698</v>
      </c>
      <c r="V54">
        <v>311.94625660499599</v>
      </c>
      <c r="W54">
        <v>369.13952450191698</v>
      </c>
      <c r="X54">
        <v>355.86475506499698</v>
      </c>
      <c r="Y54">
        <v>379.53857909461601</v>
      </c>
      <c r="Z54">
        <v>373.91253585065402</v>
      </c>
      <c r="AA54">
        <v>371.82667888077901</v>
      </c>
      <c r="AB54">
        <v>450.88024986616398</v>
      </c>
      <c r="AC54">
        <v>424.823222051823</v>
      </c>
      <c r="AD54">
        <v>354.54383840076702</v>
      </c>
      <c r="AE54">
        <v>409.56181469470198</v>
      </c>
      <c r="AF54">
        <v>380.80758437848903</v>
      </c>
      <c r="AG54">
        <v>405.63238539252899</v>
      </c>
      <c r="AH54">
        <v>464.22703310330797</v>
      </c>
      <c r="AI54">
        <v>445.00265131516397</v>
      </c>
      <c r="AJ54">
        <v>411.352168445281</v>
      </c>
      <c r="AK54">
        <v>368.64282268640397</v>
      </c>
      <c r="AL54">
        <v>403.727212223653</v>
      </c>
      <c r="AM54">
        <v>372.01878221616101</v>
      </c>
      <c r="AN54">
        <v>279.82933642147998</v>
      </c>
      <c r="AO54">
        <v>267.73706388927599</v>
      </c>
      <c r="AP54">
        <v>547.16017379329696</v>
      </c>
      <c r="AQ54">
        <v>578.35747181679903</v>
      </c>
      <c r="AR54">
        <v>496.71507737911702</v>
      </c>
      <c r="AS54">
        <v>535.56152299117298</v>
      </c>
      <c r="AT54">
        <v>449.57184530196201</v>
      </c>
      <c r="AU54">
        <v>417.43408014161599</v>
      </c>
      <c r="AV54">
        <v>520.45267050134998</v>
      </c>
      <c r="AW54">
        <v>578.88734666777805</v>
      </c>
      <c r="AX54">
        <v>505.65192813394799</v>
      </c>
      <c r="AY54">
        <v>545.36908654368301</v>
      </c>
      <c r="AZ54">
        <v>225.625201322061</v>
      </c>
      <c r="BA54">
        <v>648.728980195041</v>
      </c>
      <c r="BB54">
        <v>554.82622181934801</v>
      </c>
      <c r="BC54">
        <v>289.14925632325702</v>
      </c>
      <c r="BD54">
        <v>443.658991150649</v>
      </c>
      <c r="BE54">
        <v>298.01189093917299</v>
      </c>
      <c r="BF54">
        <v>499.72885099766302</v>
      </c>
      <c r="BG54">
        <v>533.35191819045701</v>
      </c>
      <c r="BH54">
        <v>442.130332498798</v>
      </c>
      <c r="BI54">
        <v>459.67631762771401</v>
      </c>
      <c r="BJ54">
        <v>426.395163242992</v>
      </c>
      <c r="BK54">
        <v>491.41206455146897</v>
      </c>
      <c r="BL54">
        <v>415.75076569177202</v>
      </c>
      <c r="BN54">
        <v>120</v>
      </c>
      <c r="BO54">
        <v>140</v>
      </c>
      <c r="BP54">
        <v>65.6938441206769</v>
      </c>
      <c r="BQ54" s="1">
        <f t="shared" si="0"/>
        <v>416.43492789485595</v>
      </c>
      <c r="BR54" s="1">
        <f t="shared" si="1"/>
        <v>406.82273700078395</v>
      </c>
    </row>
    <row r="55" spans="1:70" x14ac:dyDescent="0.25">
      <c r="A55">
        <v>140</v>
      </c>
      <c r="B55">
        <v>160</v>
      </c>
      <c r="C55">
        <v>379.05255981059997</v>
      </c>
      <c r="D55">
        <v>346.11647593442501</v>
      </c>
      <c r="E55">
        <v>315.76963405086502</v>
      </c>
      <c r="F55">
        <v>274.288219576936</v>
      </c>
      <c r="G55">
        <v>248.54135783375901</v>
      </c>
      <c r="H55">
        <v>451.17912119764298</v>
      </c>
      <c r="I55">
        <v>417.10923014811101</v>
      </c>
      <c r="J55">
        <v>275.64017351858399</v>
      </c>
      <c r="K55">
        <v>334.46507889736802</v>
      </c>
      <c r="L55">
        <v>416.98054125526897</v>
      </c>
      <c r="M55">
        <v>424.85238270735402</v>
      </c>
      <c r="N55">
        <v>237.49668806149</v>
      </c>
      <c r="O55">
        <v>223.22907518199</v>
      </c>
      <c r="P55">
        <v>261.70706941492398</v>
      </c>
      <c r="Q55">
        <v>350.48357357409299</v>
      </c>
      <c r="R55">
        <v>320.05637855724501</v>
      </c>
      <c r="S55">
        <v>316.24522732091799</v>
      </c>
      <c r="T55">
        <v>437.96170564977098</v>
      </c>
      <c r="U55">
        <v>425.13316582434601</v>
      </c>
      <c r="V55">
        <v>333.33300709093203</v>
      </c>
      <c r="W55">
        <v>395.446861222368</v>
      </c>
      <c r="X55">
        <v>388.86009864779697</v>
      </c>
      <c r="Y55">
        <v>362.83055664073498</v>
      </c>
      <c r="Z55">
        <v>383.76370970152402</v>
      </c>
      <c r="AA55">
        <v>373.35142350271298</v>
      </c>
      <c r="AB55">
        <v>433.872213021459</v>
      </c>
      <c r="AC55">
        <v>462.67213660196802</v>
      </c>
      <c r="AD55">
        <v>399.93510542633101</v>
      </c>
      <c r="AE55">
        <v>392.54589582145599</v>
      </c>
      <c r="AF55">
        <v>413.810594820821</v>
      </c>
      <c r="AG55">
        <v>394.68316410936899</v>
      </c>
      <c r="AH55">
        <v>467.060494220404</v>
      </c>
      <c r="AI55">
        <v>457.66198200235698</v>
      </c>
      <c r="AJ55">
        <v>383.74796986843302</v>
      </c>
      <c r="AK55">
        <v>376.92988590854998</v>
      </c>
      <c r="AL55">
        <v>344.51631141096902</v>
      </c>
      <c r="AM55">
        <v>365.89372661044399</v>
      </c>
      <c r="AN55">
        <v>280.59658587141001</v>
      </c>
      <c r="AO55">
        <v>253.25236484401799</v>
      </c>
      <c r="AP55">
        <v>487.57653287036197</v>
      </c>
      <c r="AQ55">
        <v>573.28206818928595</v>
      </c>
      <c r="AR55">
        <v>519.26964640509004</v>
      </c>
      <c r="AS55">
        <v>514.00849164164197</v>
      </c>
      <c r="AT55">
        <v>435.18307440855398</v>
      </c>
      <c r="AU55">
        <v>430.190247073335</v>
      </c>
      <c r="AV55">
        <v>501.48577790269098</v>
      </c>
      <c r="AW55">
        <v>594.11946857731505</v>
      </c>
      <c r="AX55">
        <v>507.95032428929898</v>
      </c>
      <c r="AY55">
        <v>528.41636412364198</v>
      </c>
      <c r="AZ55">
        <v>242.20168233978001</v>
      </c>
      <c r="BA55">
        <v>547.09604639221197</v>
      </c>
      <c r="BB55">
        <v>542.25360527790997</v>
      </c>
      <c r="BC55">
        <v>292.83147829614802</v>
      </c>
      <c r="BD55">
        <v>447.815668170435</v>
      </c>
      <c r="BE55">
        <v>292.81818551523401</v>
      </c>
      <c r="BF55">
        <v>490.27790307647501</v>
      </c>
      <c r="BG55">
        <v>513.29045836289595</v>
      </c>
      <c r="BH55">
        <v>420.64103046942603</v>
      </c>
      <c r="BI55">
        <v>466.678669179856</v>
      </c>
      <c r="BJ55">
        <v>436.44251985185002</v>
      </c>
      <c r="BK55">
        <v>491.60163934258298</v>
      </c>
      <c r="BL55">
        <v>415.71104350914101</v>
      </c>
      <c r="BN55">
        <v>140</v>
      </c>
      <c r="BO55">
        <v>160</v>
      </c>
      <c r="BP55">
        <v>57.992775986834197</v>
      </c>
      <c r="BQ55" s="1">
        <f t="shared" si="0"/>
        <v>421.99519006447701</v>
      </c>
      <c r="BR55" s="1">
        <f t="shared" si="1"/>
        <v>417.29593395545351</v>
      </c>
    </row>
    <row r="56" spans="1:70" x14ac:dyDescent="0.25">
      <c r="A56">
        <v>160</v>
      </c>
      <c r="B56">
        <v>180</v>
      </c>
      <c r="C56">
        <v>387.47693369985598</v>
      </c>
      <c r="D56">
        <v>329.527070612432</v>
      </c>
      <c r="E56">
        <v>374.53753181352999</v>
      </c>
      <c r="F56">
        <v>261.10700791843101</v>
      </c>
      <c r="G56">
        <v>251.375632917274</v>
      </c>
      <c r="H56">
        <v>489.36793245249299</v>
      </c>
      <c r="I56">
        <v>413.39082284145701</v>
      </c>
      <c r="J56">
        <v>336.63693109364101</v>
      </c>
      <c r="K56">
        <v>286.40336997091498</v>
      </c>
      <c r="L56">
        <v>426.25556798000702</v>
      </c>
      <c r="M56">
        <v>451.254333854545</v>
      </c>
      <c r="N56">
        <v>239.84289869080001</v>
      </c>
      <c r="O56">
        <v>231.34630232459699</v>
      </c>
      <c r="P56">
        <v>255.66136844410599</v>
      </c>
      <c r="Q56">
        <v>316.46109662737098</v>
      </c>
      <c r="R56">
        <v>339.12743082333799</v>
      </c>
      <c r="S56">
        <v>310.64631378707099</v>
      </c>
      <c r="T56">
        <v>499.403212601576</v>
      </c>
      <c r="U56">
        <v>544.77524251531702</v>
      </c>
      <c r="V56">
        <v>358.140334169239</v>
      </c>
      <c r="W56">
        <v>397.82608755242399</v>
      </c>
      <c r="X56">
        <v>355.51111929209497</v>
      </c>
      <c r="Y56">
        <v>394.34082593256301</v>
      </c>
      <c r="Z56">
        <v>383.40733983753103</v>
      </c>
      <c r="AA56">
        <v>402.68876272096799</v>
      </c>
      <c r="AB56">
        <v>433.46744170767403</v>
      </c>
      <c r="AC56">
        <v>449.83215945893699</v>
      </c>
      <c r="AD56">
        <v>386.05353664527797</v>
      </c>
      <c r="AE56">
        <v>386.41561247196199</v>
      </c>
      <c r="AF56">
        <v>410.24225751791801</v>
      </c>
      <c r="AG56">
        <v>412.595328336921</v>
      </c>
      <c r="AH56">
        <v>483.19976931244599</v>
      </c>
      <c r="AI56">
        <v>489.71632387546498</v>
      </c>
      <c r="AJ56">
        <v>375.26808348738899</v>
      </c>
      <c r="AK56">
        <v>403.87170731277303</v>
      </c>
      <c r="AL56">
        <v>338.23091042985902</v>
      </c>
      <c r="AM56">
        <v>398.61269549552702</v>
      </c>
      <c r="AN56">
        <v>236.40867993480899</v>
      </c>
      <c r="AO56">
        <v>271.42669666183099</v>
      </c>
      <c r="AP56">
        <v>554.806077702121</v>
      </c>
      <c r="AQ56">
        <v>603.07833612089405</v>
      </c>
      <c r="AR56">
        <v>546.75973599493705</v>
      </c>
      <c r="AS56">
        <v>516.03981570395501</v>
      </c>
      <c r="AT56">
        <v>479.06718501892601</v>
      </c>
      <c r="AU56">
        <v>417.313548009535</v>
      </c>
      <c r="AV56">
        <v>564.86802143953196</v>
      </c>
      <c r="AW56">
        <v>586.62342812142697</v>
      </c>
      <c r="AX56">
        <v>547.69320824796796</v>
      </c>
      <c r="AY56">
        <v>554.31651663759203</v>
      </c>
      <c r="AZ56">
        <v>228.39113153699</v>
      </c>
      <c r="BA56">
        <v>551.31929934064203</v>
      </c>
      <c r="BB56">
        <v>587.23209644599399</v>
      </c>
      <c r="BC56">
        <v>294.61308515050001</v>
      </c>
      <c r="BD56">
        <v>468.56824542912898</v>
      </c>
      <c r="BE56">
        <v>322.78361647136398</v>
      </c>
      <c r="BF56">
        <v>491.470264249156</v>
      </c>
      <c r="BG56">
        <v>508.55860329948302</v>
      </c>
      <c r="BH56">
        <v>456.79395615569803</v>
      </c>
      <c r="BI56">
        <v>522.79881669753297</v>
      </c>
      <c r="BJ56">
        <v>376.94312412804402</v>
      </c>
      <c r="BK56">
        <v>536.518534377999</v>
      </c>
      <c r="BL56">
        <v>413.83006702732803</v>
      </c>
      <c r="BN56">
        <v>160</v>
      </c>
      <c r="BO56">
        <v>180</v>
      </c>
      <c r="BP56">
        <v>72.324081048732793</v>
      </c>
      <c r="BQ56" s="1">
        <f t="shared" si="0"/>
        <v>443.53573831260951</v>
      </c>
      <c r="BR56" s="1">
        <f t="shared" si="1"/>
        <v>446.794015594119</v>
      </c>
    </row>
    <row r="57" spans="1:70" x14ac:dyDescent="0.25">
      <c r="A57">
        <v>180</v>
      </c>
      <c r="B57">
        <v>240</v>
      </c>
      <c r="C57">
        <v>392.20324508781198</v>
      </c>
      <c r="D57">
        <v>345.35454468874502</v>
      </c>
      <c r="E57">
        <v>342.699318232601</v>
      </c>
      <c r="F57">
        <v>281.69810627463301</v>
      </c>
      <c r="G57">
        <v>263.36914165837601</v>
      </c>
      <c r="H57">
        <v>467.16460047763599</v>
      </c>
      <c r="I57">
        <v>447.66625088765198</v>
      </c>
      <c r="J57">
        <v>324.09661761376702</v>
      </c>
      <c r="K57">
        <v>339.132907708407</v>
      </c>
      <c r="L57">
        <v>429.27409865174201</v>
      </c>
      <c r="M57">
        <v>447.90229220326597</v>
      </c>
      <c r="N57">
        <v>229.404332486615</v>
      </c>
      <c r="O57">
        <v>237.67289538193299</v>
      </c>
      <c r="P57">
        <v>275.57146933162898</v>
      </c>
      <c r="Q57">
        <v>346.774275982966</v>
      </c>
      <c r="R57">
        <v>335.40013909241702</v>
      </c>
      <c r="S57">
        <v>311.912569346623</v>
      </c>
      <c r="T57">
        <v>462.102599973601</v>
      </c>
      <c r="U57">
        <v>499.42301273101202</v>
      </c>
      <c r="V57">
        <v>359.92566081990901</v>
      </c>
      <c r="W57">
        <v>399.99998285642602</v>
      </c>
      <c r="X57">
        <v>360.90554387297198</v>
      </c>
      <c r="Y57">
        <v>384.70733872176498</v>
      </c>
      <c r="Z57">
        <v>362.62994990889899</v>
      </c>
      <c r="AA57">
        <v>426.44915207705799</v>
      </c>
      <c r="AB57">
        <v>479.80168749647601</v>
      </c>
      <c r="AC57">
        <v>453.29649176109803</v>
      </c>
      <c r="AD57">
        <v>388.529600016617</v>
      </c>
      <c r="AE57">
        <v>419.87779876902101</v>
      </c>
      <c r="AF57">
        <v>405.29234398622901</v>
      </c>
      <c r="AG57">
        <v>426.99711357759401</v>
      </c>
      <c r="AH57">
        <v>454.538667984352</v>
      </c>
      <c r="AI57">
        <v>504.27090767572599</v>
      </c>
      <c r="AJ57">
        <v>427.64049738103603</v>
      </c>
      <c r="AK57">
        <v>350.53602147206101</v>
      </c>
      <c r="AL57">
        <v>358.28369271690502</v>
      </c>
      <c r="AM57">
        <v>378.89159895101199</v>
      </c>
      <c r="AN57">
        <v>256.56999423070602</v>
      </c>
      <c r="AO57">
        <v>252.727419798016</v>
      </c>
      <c r="AP57">
        <v>566.33449499845005</v>
      </c>
      <c r="AQ57">
        <v>548.27997553676198</v>
      </c>
      <c r="AR57">
        <v>512.56580833289399</v>
      </c>
      <c r="AS57">
        <v>551.33587325687097</v>
      </c>
      <c r="AT57">
        <v>406.06140739211702</v>
      </c>
      <c r="AU57">
        <v>459.11296953608701</v>
      </c>
      <c r="AV57">
        <v>587.51272722667704</v>
      </c>
      <c r="AW57">
        <v>563.40996078863304</v>
      </c>
      <c r="AX57">
        <v>546.00449064039299</v>
      </c>
      <c r="AY57">
        <v>556.19625294891205</v>
      </c>
      <c r="AZ57">
        <v>223.85757524583801</v>
      </c>
      <c r="BA57">
        <v>599.01444707399605</v>
      </c>
      <c r="BB57">
        <v>551.08958874303505</v>
      </c>
      <c r="BC57">
        <v>304.714876486425</v>
      </c>
      <c r="BD57">
        <v>470.47334328588801</v>
      </c>
      <c r="BE57">
        <v>304.478589141528</v>
      </c>
      <c r="BF57">
        <v>501.68276878402099</v>
      </c>
      <c r="BG57">
        <v>549.28793035179001</v>
      </c>
      <c r="BH57">
        <v>469.52171510069599</v>
      </c>
      <c r="BI57">
        <v>484.64425718409899</v>
      </c>
      <c r="BJ57">
        <v>470.59697599375897</v>
      </c>
      <c r="BK57">
        <v>501.09505199202698</v>
      </c>
      <c r="BL57">
        <v>426.62403587107298</v>
      </c>
      <c r="BN57">
        <v>180</v>
      </c>
      <c r="BO57">
        <v>240</v>
      </c>
      <c r="BP57">
        <v>59.197070051983999</v>
      </c>
      <c r="BQ57" s="1">
        <f t="shared" si="0"/>
        <v>402.53734472820651</v>
      </c>
      <c r="BR57" s="1">
        <f t="shared" si="1"/>
        <v>427.40346457389353</v>
      </c>
    </row>
    <row r="58" spans="1:70" x14ac:dyDescent="0.25">
      <c r="A58">
        <v>240</v>
      </c>
      <c r="B58">
        <v>300</v>
      </c>
      <c r="C58">
        <v>401.25730441264602</v>
      </c>
      <c r="D58">
        <v>385.90986576932403</v>
      </c>
      <c r="E58">
        <v>364.91894497936698</v>
      </c>
      <c r="F58">
        <v>284.084615674335</v>
      </c>
      <c r="G58">
        <v>267.04283855192699</v>
      </c>
      <c r="H58">
        <v>471.15680674835897</v>
      </c>
      <c r="I58">
        <v>456.834444258784</v>
      </c>
      <c r="J58">
        <v>331.88546969769999</v>
      </c>
      <c r="K58">
        <v>339.053023547387</v>
      </c>
      <c r="L58">
        <v>434.923343847534</v>
      </c>
      <c r="M58">
        <v>454.48910403679901</v>
      </c>
      <c r="N58">
        <v>244.58668590274499</v>
      </c>
      <c r="O58">
        <v>220.710946281746</v>
      </c>
      <c r="P58">
        <v>264.36192379222098</v>
      </c>
      <c r="Q58">
        <v>338.17605254912502</v>
      </c>
      <c r="R58">
        <v>363.698264039251</v>
      </c>
      <c r="S58">
        <v>304.949769000922</v>
      </c>
      <c r="T58">
        <v>497.69216290915801</v>
      </c>
      <c r="U58">
        <v>513.51360089696902</v>
      </c>
      <c r="V58">
        <v>353.54504519135997</v>
      </c>
      <c r="W58">
        <v>402.78754862744898</v>
      </c>
      <c r="X58">
        <v>390.23558422069402</v>
      </c>
      <c r="Y58">
        <v>390.70250454114301</v>
      </c>
      <c r="Z58">
        <v>396.25762561051499</v>
      </c>
      <c r="AA58">
        <v>431.23263375496299</v>
      </c>
      <c r="AB58">
        <v>485.033238465149</v>
      </c>
      <c r="AC58">
        <v>476.99397485470001</v>
      </c>
      <c r="AD58">
        <v>401.10244556922697</v>
      </c>
      <c r="AE58">
        <v>437.40939296671502</v>
      </c>
      <c r="AF58">
        <v>395.80156296090001</v>
      </c>
      <c r="AG58">
        <v>447.64272555026298</v>
      </c>
      <c r="AH58">
        <v>490.89355254130902</v>
      </c>
      <c r="AI58">
        <v>515.31395788235704</v>
      </c>
      <c r="AJ58">
        <v>414.92799951345899</v>
      </c>
      <c r="AK58">
        <v>381.350412078104</v>
      </c>
      <c r="AL58">
        <v>367.15772975486999</v>
      </c>
      <c r="AM58">
        <v>370.85480917914703</v>
      </c>
      <c r="AN58">
        <v>279.69984993575002</v>
      </c>
      <c r="AO58">
        <v>258.64742056039597</v>
      </c>
      <c r="AP58">
        <v>594.18672726158798</v>
      </c>
      <c r="AQ58">
        <v>633.84345694446995</v>
      </c>
      <c r="AR58">
        <v>521.23749662189505</v>
      </c>
      <c r="AS58">
        <v>572.72614981531001</v>
      </c>
      <c r="AT58">
        <v>447.76351425386002</v>
      </c>
      <c r="AU58">
        <v>411.22741204134797</v>
      </c>
      <c r="AV58">
        <v>572.14935200820298</v>
      </c>
      <c r="AW58">
        <v>655.67331786737202</v>
      </c>
      <c r="AX58">
        <v>594.813380556987</v>
      </c>
      <c r="AY58">
        <v>566.15467138080305</v>
      </c>
      <c r="AZ58">
        <v>231.62055387246801</v>
      </c>
      <c r="BA58">
        <v>604.39175384743601</v>
      </c>
      <c r="BB58">
        <v>589.176956110437</v>
      </c>
      <c r="BC58">
        <v>301.11930982634999</v>
      </c>
      <c r="BD58">
        <v>488.39122331199798</v>
      </c>
      <c r="BE58">
        <v>302.07153594653198</v>
      </c>
      <c r="BF58">
        <v>505.78842193294298</v>
      </c>
      <c r="BG58">
        <v>538.68965386136801</v>
      </c>
      <c r="BH58">
        <v>513.91904613340796</v>
      </c>
      <c r="BI58">
        <v>507.87524383569502</v>
      </c>
      <c r="BJ58">
        <v>439.483647154268</v>
      </c>
      <c r="BK58">
        <v>485.87570031928999</v>
      </c>
      <c r="BL58">
        <v>430.34897263335301</v>
      </c>
      <c r="BN58">
        <v>240</v>
      </c>
      <c r="BO58">
        <v>300</v>
      </c>
      <c r="BP58">
        <v>59.440811343309299</v>
      </c>
      <c r="BQ58" s="1">
        <f t="shared" si="0"/>
        <v>436.12198230970648</v>
      </c>
      <c r="BR58" s="1">
        <f t="shared" si="1"/>
        <v>448.33218498023052</v>
      </c>
    </row>
    <row r="59" spans="1:70" x14ac:dyDescent="0.25">
      <c r="A59">
        <v>300</v>
      </c>
      <c r="B59">
        <v>360</v>
      </c>
      <c r="C59">
        <v>407.200765460887</v>
      </c>
      <c r="D59">
        <v>376.596403200601</v>
      </c>
      <c r="E59">
        <v>352.775816211961</v>
      </c>
      <c r="F59">
        <v>283.93123458395797</v>
      </c>
      <c r="G59">
        <v>260.84663428246398</v>
      </c>
      <c r="H59">
        <v>474.850099473429</v>
      </c>
      <c r="I59">
        <v>454.84678647131699</v>
      </c>
      <c r="J59">
        <v>333.22258710943498</v>
      </c>
      <c r="K59">
        <v>359.574260730378</v>
      </c>
      <c r="L59">
        <v>451.532183436818</v>
      </c>
      <c r="M59">
        <v>465.72451316942397</v>
      </c>
      <c r="N59">
        <v>243.582547689281</v>
      </c>
      <c r="O59">
        <v>234.90979656008099</v>
      </c>
      <c r="P59">
        <v>276.85035073672998</v>
      </c>
      <c r="Q59">
        <v>330.83315947128398</v>
      </c>
      <c r="R59">
        <v>362.27119159871199</v>
      </c>
      <c r="S59">
        <v>310.62895320510398</v>
      </c>
      <c r="T59">
        <v>521.11139522335395</v>
      </c>
      <c r="U59">
        <v>531.19875285978901</v>
      </c>
      <c r="V59">
        <v>386.7895536382</v>
      </c>
      <c r="W59">
        <v>427.37687474624499</v>
      </c>
      <c r="X59">
        <v>379.83463252848702</v>
      </c>
      <c r="Y59">
        <v>391.59679905665399</v>
      </c>
      <c r="Z59">
        <v>382.81651121383197</v>
      </c>
      <c r="AA59">
        <v>429.58086049711</v>
      </c>
      <c r="AB59">
        <v>459.86896029781002</v>
      </c>
      <c r="AC59">
        <v>506.96373692686802</v>
      </c>
      <c r="AD59">
        <v>414.49872828258998</v>
      </c>
      <c r="AE59">
        <v>443.79518784890502</v>
      </c>
      <c r="AF59">
        <v>421.450196763159</v>
      </c>
      <c r="AG59">
        <v>448.03223141286003</v>
      </c>
      <c r="AH59">
        <v>472.48471713192998</v>
      </c>
      <c r="AI59">
        <v>515.05572555619096</v>
      </c>
      <c r="AJ59">
        <v>401.94871287626302</v>
      </c>
      <c r="AK59">
        <v>384.438205586116</v>
      </c>
      <c r="AL59">
        <v>383.832033647809</v>
      </c>
      <c r="AM59">
        <v>384.96535625726301</v>
      </c>
      <c r="AN59">
        <v>274.924534718215</v>
      </c>
      <c r="AO59">
        <v>254.36139436938299</v>
      </c>
      <c r="AP59">
        <v>561.24945661756703</v>
      </c>
      <c r="AQ59">
        <v>639.10744114012505</v>
      </c>
      <c r="AR59">
        <v>522.51877696381905</v>
      </c>
      <c r="AS59">
        <v>557.81486302014901</v>
      </c>
      <c r="AT59">
        <v>442.910674169412</v>
      </c>
      <c r="AU59">
        <v>416.24813249428502</v>
      </c>
      <c r="AV59">
        <v>570.760859350842</v>
      </c>
      <c r="AW59">
        <v>624.35342939423299</v>
      </c>
      <c r="AX59">
        <v>584.53111089078902</v>
      </c>
      <c r="AY59">
        <v>598.09531389480105</v>
      </c>
      <c r="AZ59">
        <v>222.19840354875899</v>
      </c>
      <c r="BA59">
        <v>610.82729223972103</v>
      </c>
      <c r="BB59">
        <v>626.49081607615801</v>
      </c>
      <c r="BC59">
        <v>305.64852163488001</v>
      </c>
      <c r="BD59">
        <v>517.44537646583899</v>
      </c>
      <c r="BE59">
        <v>314.37377248980499</v>
      </c>
      <c r="BF59">
        <v>525.36610412939797</v>
      </c>
      <c r="BG59">
        <v>560.19501927425301</v>
      </c>
      <c r="BH59">
        <v>457.51436182803701</v>
      </c>
      <c r="BI59">
        <v>491.498818822499</v>
      </c>
      <c r="BJ59">
        <v>474.05966966819102</v>
      </c>
      <c r="BK59">
        <v>536.14978382832203</v>
      </c>
      <c r="BL59">
        <v>433.28937596373498</v>
      </c>
      <c r="BN59">
        <v>300</v>
      </c>
      <c r="BO59">
        <v>360</v>
      </c>
      <c r="BP59">
        <v>58.897749644953997</v>
      </c>
      <c r="BQ59" s="1">
        <f t="shared" si="0"/>
        <v>428.46146135902302</v>
      </c>
      <c r="BR59" s="1">
        <f t="shared" si="1"/>
        <v>449.74696557115351</v>
      </c>
    </row>
    <row r="60" spans="1:70" x14ac:dyDescent="0.25">
      <c r="A60">
        <v>360</v>
      </c>
      <c r="B60">
        <v>420</v>
      </c>
      <c r="C60">
        <v>413.13439531354601</v>
      </c>
      <c r="D60">
        <v>368.05794751275403</v>
      </c>
      <c r="E60">
        <v>399.89581754109599</v>
      </c>
      <c r="F60">
        <v>285.37853075779401</v>
      </c>
      <c r="G60">
        <v>290.442078208373</v>
      </c>
      <c r="H60">
        <v>519.71043558630004</v>
      </c>
      <c r="I60">
        <v>466.70630663881298</v>
      </c>
      <c r="J60">
        <v>330.944319147187</v>
      </c>
      <c r="K60">
        <v>365.27364289684499</v>
      </c>
      <c r="L60">
        <v>469.92918074721899</v>
      </c>
      <c r="M60">
        <v>486.620404173623</v>
      </c>
      <c r="N60">
        <v>251.385853214901</v>
      </c>
      <c r="O60">
        <v>241.30430416981699</v>
      </c>
      <c r="P60">
        <v>302.54692626953101</v>
      </c>
      <c r="Q60">
        <v>389.34397069854998</v>
      </c>
      <c r="R60">
        <v>365.25647310847</v>
      </c>
      <c r="S60">
        <v>308.79198371704001</v>
      </c>
      <c r="T60">
        <v>508.46469812470701</v>
      </c>
      <c r="U60">
        <v>489.90461930597399</v>
      </c>
      <c r="V60">
        <v>384.88473781452097</v>
      </c>
      <c r="W60">
        <v>429.157043621279</v>
      </c>
      <c r="X60">
        <v>384.18844167705203</v>
      </c>
      <c r="Y60">
        <v>409.05506181716902</v>
      </c>
      <c r="Z60">
        <v>408.43137200758599</v>
      </c>
      <c r="AA60">
        <v>423.816237729237</v>
      </c>
      <c r="AB60">
        <v>492.45179562863399</v>
      </c>
      <c r="AC60">
        <v>483.204568986688</v>
      </c>
      <c r="AD60">
        <v>409.65978898577299</v>
      </c>
      <c r="AE60">
        <v>450.04041576906701</v>
      </c>
      <c r="AF60">
        <v>428.42630480158903</v>
      </c>
      <c r="AG60">
        <v>437.38506915772899</v>
      </c>
      <c r="AH60">
        <v>487.055421072066</v>
      </c>
      <c r="AI60">
        <v>538.58873112353695</v>
      </c>
      <c r="AJ60">
        <v>464.12011114926202</v>
      </c>
      <c r="AK60">
        <v>403.292463371819</v>
      </c>
      <c r="AL60">
        <v>392.14818630390897</v>
      </c>
      <c r="AM60">
        <v>395.12315137636102</v>
      </c>
      <c r="AN60">
        <v>278.68774304666903</v>
      </c>
      <c r="AO60">
        <v>286.56807114225001</v>
      </c>
      <c r="AP60">
        <v>566.32012869050004</v>
      </c>
      <c r="AQ60">
        <v>593.208692129415</v>
      </c>
      <c r="AR60">
        <v>550.71558268956403</v>
      </c>
      <c r="AS60">
        <v>568.07970981260803</v>
      </c>
      <c r="AT60">
        <v>447.87342421895897</v>
      </c>
      <c r="AU60">
        <v>454.66456467005401</v>
      </c>
      <c r="AV60">
        <v>593.45054438678801</v>
      </c>
      <c r="AW60">
        <v>589.57947843598095</v>
      </c>
      <c r="AX60">
        <v>590.55750542008695</v>
      </c>
      <c r="AY60">
        <v>588.21631181355599</v>
      </c>
      <c r="AZ60">
        <v>208.83869521729301</v>
      </c>
      <c r="BA60">
        <v>592.23833957876604</v>
      </c>
      <c r="BB60">
        <v>594.69943505647097</v>
      </c>
      <c r="BC60">
        <v>298.645774367667</v>
      </c>
      <c r="BD60">
        <v>528.14656604940797</v>
      </c>
      <c r="BE60">
        <v>316.73191567701201</v>
      </c>
      <c r="BF60">
        <v>527.72492472127703</v>
      </c>
      <c r="BG60">
        <v>565.70713993225502</v>
      </c>
      <c r="BH60">
        <v>491.030007362699</v>
      </c>
      <c r="BI60">
        <v>532.62502886176401</v>
      </c>
      <c r="BJ60">
        <v>469.11461442109402</v>
      </c>
      <c r="BK60">
        <v>600.25317854280695</v>
      </c>
      <c r="BL60">
        <v>435.65451345132198</v>
      </c>
      <c r="BN60">
        <v>360</v>
      </c>
      <c r="BO60">
        <v>420</v>
      </c>
      <c r="BP60">
        <v>63.217411320383903</v>
      </c>
      <c r="BQ60" s="1">
        <f t="shared" si="0"/>
        <v>445.17394222194253</v>
      </c>
      <c r="BR60" s="1">
        <f t="shared" si="1"/>
        <v>470.94059724767794</v>
      </c>
    </row>
    <row r="61" spans="1:70" x14ac:dyDescent="0.25">
      <c r="A61">
        <v>420</v>
      </c>
      <c r="B61">
        <v>480</v>
      </c>
      <c r="C61">
        <v>418.99482933095601</v>
      </c>
      <c r="D61">
        <v>380.76392308789002</v>
      </c>
      <c r="E61">
        <v>408.10525857585702</v>
      </c>
      <c r="F61">
        <v>303.23416583003802</v>
      </c>
      <c r="G61">
        <v>280.31738901519998</v>
      </c>
      <c r="H61">
        <v>498.84990452628602</v>
      </c>
      <c r="I61">
        <v>484.19185788702703</v>
      </c>
      <c r="J61">
        <v>335.41413966883198</v>
      </c>
      <c r="K61">
        <v>355.604771565899</v>
      </c>
      <c r="L61">
        <v>467.10442422725401</v>
      </c>
      <c r="M61">
        <v>449.438062529913</v>
      </c>
      <c r="N61">
        <v>247.73484111335301</v>
      </c>
      <c r="O61">
        <v>244.61309184967399</v>
      </c>
      <c r="P61">
        <v>314.04199911678501</v>
      </c>
      <c r="Q61">
        <v>356.50743235246301</v>
      </c>
      <c r="R61">
        <v>350.42032101557498</v>
      </c>
      <c r="S61">
        <v>325.011464404452</v>
      </c>
      <c r="T61">
        <v>513.71245911450796</v>
      </c>
      <c r="U61">
        <v>524.952312314859</v>
      </c>
      <c r="V61">
        <v>401.67020838124199</v>
      </c>
      <c r="W61">
        <v>424.60880485338703</v>
      </c>
      <c r="X61">
        <v>389.48706160666501</v>
      </c>
      <c r="Y61">
        <v>405.55848389829498</v>
      </c>
      <c r="Z61">
        <v>417.74789430074497</v>
      </c>
      <c r="AA61">
        <v>436.85569814250402</v>
      </c>
      <c r="AB61">
        <v>527.44454684207301</v>
      </c>
      <c r="AC61">
        <v>506.90833647414399</v>
      </c>
      <c r="AD61">
        <v>423.182928031291</v>
      </c>
      <c r="AE61">
        <v>458.45776546638098</v>
      </c>
      <c r="AF61">
        <v>437.38230217859899</v>
      </c>
      <c r="AG61">
        <v>481.48687879845602</v>
      </c>
      <c r="AH61">
        <v>527.93772428315401</v>
      </c>
      <c r="AI61">
        <v>560.63103729902502</v>
      </c>
      <c r="AJ61">
        <v>469.709772511854</v>
      </c>
      <c r="AK61">
        <v>378.56200728949301</v>
      </c>
      <c r="AL61">
        <v>388.86723264173401</v>
      </c>
      <c r="AM61">
        <v>422.60868094132599</v>
      </c>
      <c r="AN61">
        <v>277.897292102488</v>
      </c>
      <c r="AO61">
        <v>281.94851905347599</v>
      </c>
      <c r="AP61">
        <v>624.35322340913103</v>
      </c>
      <c r="AQ61">
        <v>622.08283491812597</v>
      </c>
      <c r="AR61">
        <v>570.41258598912304</v>
      </c>
      <c r="AS61">
        <v>562.27980227473302</v>
      </c>
      <c r="AT61">
        <v>434.168004712467</v>
      </c>
      <c r="AU61">
        <v>421.50394194517298</v>
      </c>
      <c r="AV61">
        <v>619.99710987022604</v>
      </c>
      <c r="AW61">
        <v>634.98322493390299</v>
      </c>
      <c r="AX61">
        <v>604.48110765684203</v>
      </c>
      <c r="AY61">
        <v>603.91785266892998</v>
      </c>
      <c r="AZ61">
        <v>187.824393869397</v>
      </c>
      <c r="BA61">
        <v>576.392923654269</v>
      </c>
      <c r="BB61">
        <v>606.76052859506206</v>
      </c>
      <c r="BC61">
        <v>297.175339564544</v>
      </c>
      <c r="BD61">
        <v>520.17390124498104</v>
      </c>
      <c r="BE61">
        <v>314.38447515034397</v>
      </c>
      <c r="BF61">
        <v>514.02609937837497</v>
      </c>
      <c r="BG61">
        <v>544.16525016241803</v>
      </c>
      <c r="BH61">
        <v>512.34205754076004</v>
      </c>
      <c r="BI61">
        <v>523.785700267778</v>
      </c>
      <c r="BJ61">
        <v>454.52544724064398</v>
      </c>
      <c r="BK61">
        <v>552.12915450127696</v>
      </c>
      <c r="BL61">
        <v>435.15297580449499</v>
      </c>
      <c r="BN61">
        <v>420</v>
      </c>
      <c r="BO61">
        <v>480</v>
      </c>
      <c r="BP61">
        <v>70.112461276170606</v>
      </c>
      <c r="BQ61" s="1">
        <f t="shared" si="0"/>
        <v>453.24986578632354</v>
      </c>
      <c r="BR61" s="1">
        <f t="shared" si="1"/>
        <v>469.59652229425899</v>
      </c>
    </row>
    <row r="62" spans="1:70" x14ac:dyDescent="0.25">
      <c r="A62">
        <v>480</v>
      </c>
      <c r="B62">
        <v>540</v>
      </c>
      <c r="C62">
        <v>429.57442554170098</v>
      </c>
      <c r="D62">
        <v>441.57228893266898</v>
      </c>
      <c r="E62">
        <v>410.40626052960903</v>
      </c>
      <c r="F62">
        <v>304.55928939545203</v>
      </c>
      <c r="G62">
        <v>298.75031256576398</v>
      </c>
      <c r="H62">
        <v>517.3931580382</v>
      </c>
      <c r="I62">
        <v>496.26761390431199</v>
      </c>
      <c r="J62">
        <v>355.05420699678098</v>
      </c>
      <c r="K62">
        <v>363.39674753111399</v>
      </c>
      <c r="L62">
        <v>466.75291528914198</v>
      </c>
      <c r="M62">
        <v>490.32711062437897</v>
      </c>
      <c r="N62">
        <v>264.97665161604601</v>
      </c>
      <c r="O62">
        <v>257.57009627249403</v>
      </c>
      <c r="P62">
        <v>289.38337352079498</v>
      </c>
      <c r="Q62">
        <v>372.35089747408699</v>
      </c>
      <c r="R62">
        <v>379.78253994430798</v>
      </c>
      <c r="S62">
        <v>338.35095177463</v>
      </c>
      <c r="T62">
        <v>550.03808403015103</v>
      </c>
      <c r="U62">
        <v>543.53832668032305</v>
      </c>
      <c r="V62">
        <v>386.98326268998301</v>
      </c>
      <c r="W62">
        <v>443.32143049454498</v>
      </c>
      <c r="X62">
        <v>426.38698635662701</v>
      </c>
      <c r="Y62">
        <v>417.15532398775099</v>
      </c>
      <c r="Z62">
        <v>423.05069211085402</v>
      </c>
      <c r="AA62">
        <v>432.778794131604</v>
      </c>
      <c r="AB62">
        <v>503.17512191155299</v>
      </c>
      <c r="AC62">
        <v>510.45019163151898</v>
      </c>
      <c r="AD62">
        <v>436.18149651461999</v>
      </c>
      <c r="AE62">
        <v>469.96511853915098</v>
      </c>
      <c r="AF62">
        <v>448.83344647073898</v>
      </c>
      <c r="AG62">
        <v>462.04618823629698</v>
      </c>
      <c r="AH62">
        <v>492.03801595502102</v>
      </c>
      <c r="AI62">
        <v>550.46667273294304</v>
      </c>
      <c r="AJ62">
        <v>466.669934038512</v>
      </c>
      <c r="AK62">
        <v>398.27389059080599</v>
      </c>
      <c r="AL62">
        <v>409.05689475143998</v>
      </c>
      <c r="AM62">
        <v>413.776094669266</v>
      </c>
      <c r="AN62">
        <v>302.691204430352</v>
      </c>
      <c r="AO62">
        <v>290.34696814009499</v>
      </c>
      <c r="AP62">
        <v>634.17934608818598</v>
      </c>
      <c r="AQ62">
        <v>668.757923086446</v>
      </c>
      <c r="AR62">
        <v>578.24680470510202</v>
      </c>
      <c r="AS62">
        <v>594.15530179783298</v>
      </c>
      <c r="AT62">
        <v>464.04360061916799</v>
      </c>
      <c r="AU62">
        <v>456.39536711040199</v>
      </c>
      <c r="AV62">
        <v>585.565533753007</v>
      </c>
      <c r="AW62">
        <v>680.67349321318795</v>
      </c>
      <c r="AX62">
        <v>613.37048639369903</v>
      </c>
      <c r="AY62">
        <v>625.14416714638799</v>
      </c>
      <c r="AZ62">
        <v>213.15764027229</v>
      </c>
      <c r="BA62">
        <v>574.21288159696701</v>
      </c>
      <c r="BB62">
        <v>631.41738349815</v>
      </c>
      <c r="BC62">
        <v>312.447664957668</v>
      </c>
      <c r="BD62">
        <v>523.65650070354502</v>
      </c>
      <c r="BE62">
        <v>336.60328802199598</v>
      </c>
      <c r="BF62">
        <v>528.23914509875101</v>
      </c>
      <c r="BG62">
        <v>562.95296517840495</v>
      </c>
      <c r="BH62">
        <v>523.11711296691794</v>
      </c>
      <c r="BI62">
        <v>510.11483446594701</v>
      </c>
      <c r="BJ62">
        <v>482.24005140353302</v>
      </c>
      <c r="BK62">
        <v>587.86928173294996</v>
      </c>
      <c r="BL62">
        <v>441.97392882058199</v>
      </c>
      <c r="BN62">
        <v>480</v>
      </c>
      <c r="BO62">
        <v>540</v>
      </c>
      <c r="BP62">
        <v>67.437029303573894</v>
      </c>
      <c r="BQ62" s="1">
        <f t="shared" si="0"/>
        <v>445.15595327291351</v>
      </c>
      <c r="BR62" s="1">
        <f t="shared" si="1"/>
        <v>474.37028166187451</v>
      </c>
    </row>
    <row r="63" spans="1:70" x14ac:dyDescent="0.25">
      <c r="A63">
        <v>540</v>
      </c>
      <c r="B63">
        <v>660</v>
      </c>
      <c r="C63">
        <v>439.418066519234</v>
      </c>
      <c r="D63">
        <v>431.346640812982</v>
      </c>
      <c r="E63">
        <v>403.50838056329098</v>
      </c>
      <c r="F63">
        <v>331.97305137473103</v>
      </c>
      <c r="G63">
        <v>300.78970749775903</v>
      </c>
      <c r="H63">
        <v>519.01708935164697</v>
      </c>
      <c r="I63">
        <v>511.609860156492</v>
      </c>
      <c r="J63">
        <v>372.14621899248402</v>
      </c>
      <c r="K63">
        <v>383.78770975671301</v>
      </c>
      <c r="L63">
        <v>485.411777803387</v>
      </c>
      <c r="M63">
        <v>501.90166359176101</v>
      </c>
      <c r="N63">
        <v>266.31776643546402</v>
      </c>
      <c r="O63">
        <v>260.04965143637799</v>
      </c>
      <c r="P63">
        <v>305.601072136374</v>
      </c>
      <c r="Q63">
        <v>373.95745270704498</v>
      </c>
      <c r="R63">
        <v>394.63860525944301</v>
      </c>
      <c r="S63">
        <v>351.48733867400398</v>
      </c>
      <c r="T63">
        <v>561.16780650131102</v>
      </c>
      <c r="U63">
        <v>572.40748523381296</v>
      </c>
      <c r="V63">
        <v>412.93177488377501</v>
      </c>
      <c r="W63">
        <v>466.41313375314201</v>
      </c>
      <c r="X63">
        <v>429.12526394254598</v>
      </c>
      <c r="Y63">
        <v>442.52550120711999</v>
      </c>
      <c r="Z63">
        <v>426.99346912919202</v>
      </c>
      <c r="AA63">
        <v>462.91971369908799</v>
      </c>
      <c r="AB63">
        <v>532.58026370427899</v>
      </c>
      <c r="AC63">
        <v>537.63753005238095</v>
      </c>
      <c r="AD63">
        <v>452.81519772552599</v>
      </c>
      <c r="AE63">
        <v>477.94223988772802</v>
      </c>
      <c r="AF63">
        <v>439.95967266575002</v>
      </c>
      <c r="AG63">
        <v>484.68473737851099</v>
      </c>
      <c r="AH63">
        <v>539.68584124898302</v>
      </c>
      <c r="AI63">
        <v>572.47561036490094</v>
      </c>
      <c r="AJ63">
        <v>475.24419293463097</v>
      </c>
      <c r="AK63">
        <v>421.71983854517998</v>
      </c>
      <c r="AL63">
        <v>392.872547680818</v>
      </c>
      <c r="AM63">
        <v>409.58769204869799</v>
      </c>
      <c r="AN63">
        <v>308.70690845541299</v>
      </c>
      <c r="AO63">
        <v>296.67818285298102</v>
      </c>
      <c r="AP63">
        <v>587.65527251794902</v>
      </c>
      <c r="AQ63">
        <v>650.87008947580296</v>
      </c>
      <c r="AR63">
        <v>566.63525509884801</v>
      </c>
      <c r="AS63">
        <v>576.15634357980002</v>
      </c>
      <c r="AT63">
        <v>472.60920617099401</v>
      </c>
      <c r="AU63">
        <v>448.48326463256399</v>
      </c>
      <c r="AV63">
        <v>612.25797303340698</v>
      </c>
      <c r="AW63">
        <v>619.57460961690697</v>
      </c>
      <c r="AX63">
        <v>632.98853325653101</v>
      </c>
      <c r="AY63">
        <v>642.98647359100198</v>
      </c>
      <c r="AZ63">
        <v>232.009127400484</v>
      </c>
      <c r="BA63">
        <v>577.26329370747305</v>
      </c>
      <c r="BB63">
        <v>638.54565374590504</v>
      </c>
      <c r="BC63">
        <v>316.49805759787898</v>
      </c>
      <c r="BD63">
        <v>543.897991017761</v>
      </c>
      <c r="BE63">
        <v>333.74453355713098</v>
      </c>
      <c r="BF63">
        <v>538.35005451182201</v>
      </c>
      <c r="BG63">
        <v>590.15645002770896</v>
      </c>
      <c r="BH63">
        <v>522.95300776539796</v>
      </c>
      <c r="BI63">
        <v>540.13515952943897</v>
      </c>
      <c r="BJ63">
        <v>542.84677110041002</v>
      </c>
      <c r="BK63">
        <v>558.63751248471897</v>
      </c>
      <c r="BL63">
        <v>449.34408964839798</v>
      </c>
      <c r="BN63">
        <v>540</v>
      </c>
      <c r="BO63">
        <v>660</v>
      </c>
      <c r="BP63">
        <v>68.425418295511307</v>
      </c>
      <c r="BQ63" s="1">
        <f t="shared" si="0"/>
        <v>480.7028398970815</v>
      </c>
      <c r="BR63" s="1">
        <f t="shared" si="1"/>
        <v>497.09772445504046</v>
      </c>
    </row>
    <row r="64" spans="1:70" x14ac:dyDescent="0.25">
      <c r="A64">
        <v>660</v>
      </c>
      <c r="B64">
        <v>780</v>
      </c>
      <c r="C64">
        <v>445.07805515788499</v>
      </c>
      <c r="D64">
        <v>439.001177129057</v>
      </c>
      <c r="E64">
        <v>428.95526435930401</v>
      </c>
      <c r="F64">
        <v>331.25139238013099</v>
      </c>
      <c r="G64">
        <v>296.27224145621102</v>
      </c>
      <c r="H64">
        <v>541.87697085030402</v>
      </c>
      <c r="I64">
        <v>518.23225563888298</v>
      </c>
      <c r="J64">
        <v>370.95828392320402</v>
      </c>
      <c r="K64">
        <v>396.718773299774</v>
      </c>
      <c r="L64">
        <v>487.62123588780503</v>
      </c>
      <c r="M64">
        <v>495.337802923862</v>
      </c>
      <c r="N64">
        <v>277.78795136396798</v>
      </c>
      <c r="O64">
        <v>261.54559727071802</v>
      </c>
      <c r="P64">
        <v>325.17609385770902</v>
      </c>
      <c r="Q64">
        <v>388.19797231776897</v>
      </c>
      <c r="R64">
        <v>396.68553851319302</v>
      </c>
      <c r="S64">
        <v>367.598099096292</v>
      </c>
      <c r="T64">
        <v>569.81180792707698</v>
      </c>
      <c r="U64">
        <v>589.81491284593005</v>
      </c>
      <c r="V64">
        <v>418.86565523937497</v>
      </c>
      <c r="W64">
        <v>455.45122786237999</v>
      </c>
      <c r="X64">
        <v>418.12843444068398</v>
      </c>
      <c r="Y64">
        <v>435.48710822232198</v>
      </c>
      <c r="Z64">
        <v>452.11634950066798</v>
      </c>
      <c r="AA64">
        <v>499.178212592666</v>
      </c>
      <c r="AB64">
        <v>517.14397622479999</v>
      </c>
      <c r="AC64">
        <v>524.46666723975102</v>
      </c>
      <c r="AD64">
        <v>460.45757110363098</v>
      </c>
      <c r="AE64">
        <v>499.48125200914399</v>
      </c>
      <c r="AF64">
        <v>463.93227862331503</v>
      </c>
      <c r="AG64">
        <v>490.64777157358401</v>
      </c>
      <c r="AH64">
        <v>545.04146472472996</v>
      </c>
      <c r="AI64">
        <v>573.94831493613697</v>
      </c>
      <c r="AJ64">
        <v>488.220061570437</v>
      </c>
      <c r="AK64">
        <v>426.15547970798002</v>
      </c>
      <c r="AL64">
        <v>409.337842224562</v>
      </c>
      <c r="AM64">
        <v>434.94109936391698</v>
      </c>
      <c r="AN64">
        <v>305.476140312506</v>
      </c>
      <c r="AO64">
        <v>302.71456805218702</v>
      </c>
      <c r="AP64">
        <v>629.07402932262198</v>
      </c>
      <c r="AQ64">
        <v>683.104434421051</v>
      </c>
      <c r="AR64">
        <v>614.20100921935898</v>
      </c>
      <c r="AS64">
        <v>598.54445008923506</v>
      </c>
      <c r="AT64">
        <v>478.86892928469001</v>
      </c>
      <c r="AU64">
        <v>446.397528945403</v>
      </c>
      <c r="AV64">
        <v>624.08426233597095</v>
      </c>
      <c r="AW64">
        <v>667.57132672565695</v>
      </c>
      <c r="AX64">
        <v>635.30275734759198</v>
      </c>
      <c r="AY64">
        <v>634.24249715258895</v>
      </c>
      <c r="AZ64">
        <v>201.53181573656801</v>
      </c>
      <c r="BA64">
        <v>588.25657099402497</v>
      </c>
      <c r="BB64">
        <v>670.37675271501303</v>
      </c>
      <c r="BC64">
        <v>320.76501219538397</v>
      </c>
      <c r="BD64">
        <v>551.40730161741101</v>
      </c>
      <c r="BE64">
        <v>335.48161369722197</v>
      </c>
      <c r="BF64">
        <v>534.95191233770697</v>
      </c>
      <c r="BG64">
        <v>569.54493384038403</v>
      </c>
      <c r="BH64">
        <v>542.37710090372104</v>
      </c>
      <c r="BI64">
        <v>550.501763375373</v>
      </c>
      <c r="BJ64">
        <v>521.62924473254202</v>
      </c>
      <c r="BK64">
        <v>579.30213263932399</v>
      </c>
      <c r="BL64">
        <v>444.00265665271201</v>
      </c>
      <c r="BN64">
        <v>660</v>
      </c>
      <c r="BO64">
        <v>780</v>
      </c>
      <c r="BP64">
        <v>68.056502179401605</v>
      </c>
      <c r="BQ64" s="1">
        <f t="shared" si="0"/>
        <v>485.59847221635499</v>
      </c>
      <c r="BR64" s="1">
        <f t="shared" si="1"/>
        <v>500.05189732205849</v>
      </c>
    </row>
    <row r="65" spans="1:70" x14ac:dyDescent="0.25">
      <c r="A65">
        <v>780</v>
      </c>
      <c r="B65">
        <v>900</v>
      </c>
      <c r="C65">
        <v>447.88721336260801</v>
      </c>
      <c r="D65">
        <v>447.58419099788</v>
      </c>
      <c r="E65">
        <v>437.82943530278601</v>
      </c>
      <c r="F65">
        <v>346.13370190273798</v>
      </c>
      <c r="G65">
        <v>306.81420471894899</v>
      </c>
      <c r="H65">
        <v>546.41505286058305</v>
      </c>
      <c r="I65">
        <v>523.50884465282104</v>
      </c>
      <c r="J65">
        <v>381.20167896915098</v>
      </c>
      <c r="K65">
        <v>417.11724649029799</v>
      </c>
      <c r="L65">
        <v>519.55269530167504</v>
      </c>
      <c r="M65">
        <v>492.64992936115402</v>
      </c>
      <c r="N65">
        <v>282.62259413495099</v>
      </c>
      <c r="O65">
        <v>275.32050773657397</v>
      </c>
      <c r="P65">
        <v>298.59018569048698</v>
      </c>
      <c r="Q65">
        <v>389.024814829055</v>
      </c>
      <c r="R65">
        <v>405.19182213931299</v>
      </c>
      <c r="S65">
        <v>371.177472431208</v>
      </c>
      <c r="T65">
        <v>609.96031877471103</v>
      </c>
      <c r="U65">
        <v>593.90843879460897</v>
      </c>
      <c r="V65">
        <v>417.35325915257602</v>
      </c>
      <c r="W65">
        <v>462.63146814913199</v>
      </c>
      <c r="X65">
        <v>421.73813662559797</v>
      </c>
      <c r="Y65">
        <v>442.75439177496497</v>
      </c>
      <c r="Z65">
        <v>453.02866152165899</v>
      </c>
      <c r="AA65">
        <v>498.43292447404599</v>
      </c>
      <c r="AB65">
        <v>525.037768267616</v>
      </c>
      <c r="AC65">
        <v>546.10286607181695</v>
      </c>
      <c r="AD65">
        <v>465.36456456821401</v>
      </c>
      <c r="AE65">
        <v>501.73214204689202</v>
      </c>
      <c r="AF65">
        <v>454.06456784181898</v>
      </c>
      <c r="AG65">
        <v>486.43167364655397</v>
      </c>
      <c r="AH65">
        <v>565.26145361004706</v>
      </c>
      <c r="AI65">
        <v>582.62067995148197</v>
      </c>
      <c r="AJ65">
        <v>487.79505447686802</v>
      </c>
      <c r="AK65">
        <v>423.40217404303201</v>
      </c>
      <c r="AL65">
        <v>427.70707281019497</v>
      </c>
      <c r="AM65">
        <v>430.70734148972298</v>
      </c>
      <c r="AN65">
        <v>312.15721220528002</v>
      </c>
      <c r="AO65">
        <v>300.686817222287</v>
      </c>
      <c r="AP65">
        <v>608.97206121469799</v>
      </c>
      <c r="AQ65">
        <v>660.63335117141196</v>
      </c>
      <c r="AR65">
        <v>593.32189289637301</v>
      </c>
      <c r="AS65">
        <v>604.46489893641797</v>
      </c>
      <c r="AT65">
        <v>447.25525617102397</v>
      </c>
      <c r="AU65">
        <v>455.20144405778302</v>
      </c>
      <c r="AV65">
        <v>607.46747624498096</v>
      </c>
      <c r="AW65">
        <v>659.25033074355702</v>
      </c>
      <c r="AX65">
        <v>634.72070633086605</v>
      </c>
      <c r="AY65">
        <v>640.20102784749099</v>
      </c>
      <c r="AZ65">
        <v>202.32776998521999</v>
      </c>
      <c r="BA65">
        <v>570.10089834378596</v>
      </c>
      <c r="BB65">
        <v>675.64674208579504</v>
      </c>
      <c r="BC65">
        <v>310.52256257151902</v>
      </c>
      <c r="BD65">
        <v>561.22506045128205</v>
      </c>
      <c r="BE65">
        <v>330.48479842834399</v>
      </c>
      <c r="BF65">
        <v>525.93631061750602</v>
      </c>
      <c r="BG65">
        <v>573.73059178577296</v>
      </c>
      <c r="BH65">
        <v>548.00774122042503</v>
      </c>
      <c r="BI65">
        <v>586.02624555359205</v>
      </c>
      <c r="BJ65">
        <v>528.91819456561404</v>
      </c>
      <c r="BK65">
        <v>563.91355709239201</v>
      </c>
      <c r="BL65">
        <v>439.64893285019798</v>
      </c>
      <c r="BN65">
        <v>780</v>
      </c>
      <c r="BO65">
        <v>900</v>
      </c>
      <c r="BP65">
        <v>69.018354834579796</v>
      </c>
      <c r="BQ65" s="1">
        <f t="shared" si="0"/>
        <v>494.33181382653953</v>
      </c>
      <c r="BR65" s="1">
        <f t="shared" si="1"/>
        <v>503.01142699725699</v>
      </c>
    </row>
    <row r="66" spans="1:70" x14ac:dyDescent="0.25">
      <c r="A66">
        <v>900</v>
      </c>
      <c r="B66">
        <v>1020</v>
      </c>
      <c r="C66">
        <v>445.83762413862098</v>
      </c>
      <c r="D66">
        <v>418.741142967722</v>
      </c>
      <c r="E66">
        <v>445.307847388803</v>
      </c>
      <c r="F66">
        <v>344.83440648994701</v>
      </c>
      <c r="G66">
        <v>296.97863494208502</v>
      </c>
      <c r="H66">
        <v>556.99456323572497</v>
      </c>
      <c r="I66">
        <v>538.002143209976</v>
      </c>
      <c r="J66">
        <v>387.39755024374898</v>
      </c>
      <c r="K66">
        <v>408.09518934196501</v>
      </c>
      <c r="L66">
        <v>518.14724630830199</v>
      </c>
      <c r="M66">
        <v>523.05128582322197</v>
      </c>
      <c r="N66">
        <v>278.08362445110299</v>
      </c>
      <c r="O66">
        <v>282.026024203541</v>
      </c>
      <c r="P66">
        <v>304.60482737821599</v>
      </c>
      <c r="Q66">
        <v>393.084245954241</v>
      </c>
      <c r="R66">
        <v>417.012408563848</v>
      </c>
      <c r="S66">
        <v>350.18303859224102</v>
      </c>
      <c r="T66">
        <v>588.81936964949898</v>
      </c>
      <c r="U66">
        <v>572.64725041475003</v>
      </c>
      <c r="V66">
        <v>411.59641409042399</v>
      </c>
      <c r="W66">
        <v>467.25106315527398</v>
      </c>
      <c r="X66">
        <v>449.44607317473299</v>
      </c>
      <c r="Y66">
        <v>454.08618645585301</v>
      </c>
      <c r="Z66">
        <v>451.215348865007</v>
      </c>
      <c r="AA66">
        <v>504.257005493218</v>
      </c>
      <c r="AB66">
        <v>499.77826234378102</v>
      </c>
      <c r="AC66">
        <v>521.28858713783904</v>
      </c>
      <c r="AD66">
        <v>454.82712313662603</v>
      </c>
      <c r="AE66">
        <v>482.432366251453</v>
      </c>
      <c r="AF66">
        <v>467.66866271415</v>
      </c>
      <c r="AG66">
        <v>480.72271258655201</v>
      </c>
      <c r="AH66">
        <v>561.58916582052495</v>
      </c>
      <c r="AI66">
        <v>574.70153739813497</v>
      </c>
      <c r="AJ66">
        <v>486.886226889326</v>
      </c>
      <c r="AK66">
        <v>434.373880505388</v>
      </c>
      <c r="AL66">
        <v>418.04103418940002</v>
      </c>
      <c r="AM66">
        <v>433.17292914265801</v>
      </c>
      <c r="AN66">
        <v>307.80073061496199</v>
      </c>
      <c r="AO66">
        <v>305.02226425375801</v>
      </c>
      <c r="AP66">
        <v>636.01019982519301</v>
      </c>
      <c r="AQ66">
        <v>702.02639093624998</v>
      </c>
      <c r="AR66">
        <v>570.19146578747404</v>
      </c>
      <c r="AS66">
        <v>599.729058404581</v>
      </c>
      <c r="AT66">
        <v>458.20223914824101</v>
      </c>
      <c r="AU66">
        <v>461.91219593910199</v>
      </c>
      <c r="AV66">
        <v>621.73990107850602</v>
      </c>
      <c r="AW66">
        <v>661.70519764597805</v>
      </c>
      <c r="AX66">
        <v>637.05208898287901</v>
      </c>
      <c r="AY66">
        <v>660.86904715987498</v>
      </c>
      <c r="AZ66">
        <v>204.008267127529</v>
      </c>
      <c r="BA66">
        <v>579.41373038149902</v>
      </c>
      <c r="BB66">
        <v>672.97619063652496</v>
      </c>
      <c r="BC66">
        <v>295.57998699592702</v>
      </c>
      <c r="BD66">
        <v>576.61510902322698</v>
      </c>
      <c r="BE66">
        <v>335.14771411628402</v>
      </c>
      <c r="BF66">
        <v>502.14758557580399</v>
      </c>
      <c r="BG66">
        <v>526.36386044659196</v>
      </c>
      <c r="BH66">
        <v>579.04532396631203</v>
      </c>
      <c r="BI66">
        <v>602.86432763494997</v>
      </c>
      <c r="BJ66">
        <v>534.89109793996897</v>
      </c>
      <c r="BK66">
        <v>579.86954641370198</v>
      </c>
      <c r="BL66">
        <v>429.79028312602497</v>
      </c>
      <c r="BN66">
        <v>900</v>
      </c>
      <c r="BO66">
        <v>1020</v>
      </c>
      <c r="BP66">
        <v>62.303339981451202</v>
      </c>
      <c r="BQ66" s="1">
        <f t="shared" si="0"/>
        <v>497.98152316295648</v>
      </c>
      <c r="BR66" s="1">
        <f t="shared" si="1"/>
        <v>504.53770895176149</v>
      </c>
    </row>
    <row r="67" spans="1:70" x14ac:dyDescent="0.25">
      <c r="A67">
        <v>1020</v>
      </c>
      <c r="B67">
        <v>1140</v>
      </c>
      <c r="C67">
        <v>444.89235467201502</v>
      </c>
      <c r="D67">
        <v>431.39511124129098</v>
      </c>
      <c r="E67">
        <v>458.04896417382599</v>
      </c>
      <c r="F67">
        <v>341.53105109233098</v>
      </c>
      <c r="G67">
        <v>323.65921381090101</v>
      </c>
      <c r="H67">
        <v>556.37826807662202</v>
      </c>
      <c r="I67">
        <v>534.97808152949597</v>
      </c>
      <c r="J67">
        <v>382.63936657887899</v>
      </c>
      <c r="K67">
        <v>405.38993317593298</v>
      </c>
      <c r="L67">
        <v>498.41684856475501</v>
      </c>
      <c r="M67">
        <v>516.12208270367603</v>
      </c>
      <c r="N67">
        <v>286.42479294627799</v>
      </c>
      <c r="O67">
        <v>278.83281599124899</v>
      </c>
      <c r="P67">
        <v>328.38857109518602</v>
      </c>
      <c r="Q67">
        <v>361.37247586752801</v>
      </c>
      <c r="R67">
        <v>414.67874711336702</v>
      </c>
      <c r="S67">
        <v>353.607435496515</v>
      </c>
      <c r="T67">
        <v>575.88099650251104</v>
      </c>
      <c r="U67">
        <v>588.03647970137899</v>
      </c>
      <c r="V67">
        <v>435.271715685407</v>
      </c>
      <c r="W67">
        <v>465.97167983223301</v>
      </c>
      <c r="X67">
        <v>447.857303003227</v>
      </c>
      <c r="Y67">
        <v>441.51369502778601</v>
      </c>
      <c r="Z67">
        <v>443.84214092728399</v>
      </c>
      <c r="AA67">
        <v>502.45400091304799</v>
      </c>
      <c r="AB67">
        <v>543.58895261823295</v>
      </c>
      <c r="AC67">
        <v>541.67271801586605</v>
      </c>
      <c r="AD67">
        <v>469.50545612413998</v>
      </c>
      <c r="AE67">
        <v>497.02512565332597</v>
      </c>
      <c r="AF67">
        <v>450.54054883355002</v>
      </c>
      <c r="AG67">
        <v>503.90704810310399</v>
      </c>
      <c r="AH67">
        <v>546.06271126432102</v>
      </c>
      <c r="AI67">
        <v>566.86645193090806</v>
      </c>
      <c r="AJ67">
        <v>495.33720838033298</v>
      </c>
      <c r="AK67">
        <v>431.20056599698597</v>
      </c>
      <c r="AL67">
        <v>412.49634628433802</v>
      </c>
      <c r="AM67">
        <v>420.226121423623</v>
      </c>
      <c r="AN67">
        <v>308.60017127189099</v>
      </c>
      <c r="AO67">
        <v>318.29727179186102</v>
      </c>
      <c r="AP67">
        <v>632.18466810093503</v>
      </c>
      <c r="AQ67">
        <v>619.97396549749101</v>
      </c>
      <c r="AR67">
        <v>578.76026496320901</v>
      </c>
      <c r="AS67">
        <v>604.23384034727997</v>
      </c>
      <c r="AT67">
        <v>474.82592618136499</v>
      </c>
      <c r="AU67">
        <v>450.98111952081899</v>
      </c>
      <c r="AV67">
        <v>582.07144852014801</v>
      </c>
      <c r="AW67">
        <v>589.48423182789804</v>
      </c>
      <c r="AX67">
        <v>637.38505245814201</v>
      </c>
      <c r="AY67">
        <v>654.20481566038404</v>
      </c>
      <c r="AZ67">
        <v>181.879410760024</v>
      </c>
      <c r="BA67">
        <v>564.62411907001604</v>
      </c>
      <c r="BB67">
        <v>642.29172441641299</v>
      </c>
      <c r="BC67">
        <v>293.97343692512197</v>
      </c>
      <c r="BD67">
        <v>568.24159014980796</v>
      </c>
      <c r="BE67">
        <v>330.63776155890997</v>
      </c>
      <c r="BF67">
        <v>496.03959920763799</v>
      </c>
      <c r="BG67">
        <v>518.098663690835</v>
      </c>
      <c r="BH67">
        <v>580.21034389952001</v>
      </c>
      <c r="BI67">
        <v>594.35649416586296</v>
      </c>
      <c r="BJ67">
        <v>536.308805527544</v>
      </c>
      <c r="BK67">
        <v>589.77209206114003</v>
      </c>
      <c r="BL67">
        <v>416.86565653097699</v>
      </c>
      <c r="BN67">
        <v>1020</v>
      </c>
      <c r="BO67">
        <v>1140</v>
      </c>
      <c r="BP67">
        <v>57.282377196521203</v>
      </c>
      <c r="BQ67" s="1">
        <f t="shared" si="0"/>
        <v>488.63163863065347</v>
      </c>
      <c r="BR67" s="1">
        <f t="shared" si="1"/>
        <v>499.03350896394704</v>
      </c>
    </row>
    <row r="68" spans="1:70" x14ac:dyDescent="0.25">
      <c r="A68">
        <v>1140</v>
      </c>
      <c r="B68">
        <v>1260</v>
      </c>
      <c r="C68">
        <v>438.52298866921802</v>
      </c>
      <c r="D68">
        <v>430.63064432307999</v>
      </c>
      <c r="E68">
        <v>443.70289495546501</v>
      </c>
      <c r="F68">
        <v>327.70335933518101</v>
      </c>
      <c r="G68">
        <v>286.45650614098099</v>
      </c>
      <c r="H68">
        <v>546.93497357037995</v>
      </c>
      <c r="I68">
        <v>513.59016955110496</v>
      </c>
      <c r="J68">
        <v>387.51673687841901</v>
      </c>
      <c r="K68">
        <v>399.06026948533099</v>
      </c>
      <c r="L68">
        <v>507.93400807573602</v>
      </c>
      <c r="M68">
        <v>530.77046658354698</v>
      </c>
      <c r="N68">
        <v>285.27777315695499</v>
      </c>
      <c r="O68">
        <v>270.43006131969003</v>
      </c>
      <c r="P68">
        <v>315.15851515826</v>
      </c>
      <c r="Q68">
        <v>375.06780312602899</v>
      </c>
      <c r="R68">
        <v>412.08663464299099</v>
      </c>
      <c r="S68">
        <v>378.10504848910699</v>
      </c>
      <c r="T68">
        <v>608.761830415183</v>
      </c>
      <c r="U68">
        <v>576.94903861956402</v>
      </c>
      <c r="V68">
        <v>409.39006923672201</v>
      </c>
      <c r="W68">
        <v>477.05961780777801</v>
      </c>
      <c r="X68">
        <v>449.22780271202902</v>
      </c>
      <c r="Y68">
        <v>430.80869391336603</v>
      </c>
      <c r="Z68">
        <v>476.13892264276598</v>
      </c>
      <c r="AA68">
        <v>495.86286517053401</v>
      </c>
      <c r="AB68">
        <v>532.011199108445</v>
      </c>
      <c r="AC68">
        <v>513.37008333454696</v>
      </c>
      <c r="AD68">
        <v>459.28734455974399</v>
      </c>
      <c r="AE68">
        <v>481.30498312897902</v>
      </c>
      <c r="AF68">
        <v>465.02817003201397</v>
      </c>
      <c r="AG68">
        <v>488.05319852118498</v>
      </c>
      <c r="AH68">
        <v>526.52613978715999</v>
      </c>
      <c r="AI68">
        <v>565.47316640753002</v>
      </c>
      <c r="AJ68">
        <v>510.288310538171</v>
      </c>
      <c r="AK68">
        <v>432.81266938584599</v>
      </c>
      <c r="AL68">
        <v>436.56973127809999</v>
      </c>
      <c r="AM68">
        <v>428.45388879041798</v>
      </c>
      <c r="AN68">
        <v>307.95930852147302</v>
      </c>
      <c r="AO68">
        <v>290.16715891259298</v>
      </c>
      <c r="AP68">
        <v>615.24849213853395</v>
      </c>
      <c r="AQ68">
        <v>630.69867064851098</v>
      </c>
      <c r="AR68">
        <v>589.44008760587997</v>
      </c>
      <c r="AS68">
        <v>563.83794000917305</v>
      </c>
      <c r="AT68">
        <v>462.153624908241</v>
      </c>
      <c r="AU68">
        <v>437.97562641344501</v>
      </c>
      <c r="AV68">
        <v>567.25551024409197</v>
      </c>
      <c r="AW68">
        <v>607.93177840069995</v>
      </c>
      <c r="AX68">
        <v>613.27314008649398</v>
      </c>
      <c r="AY68">
        <v>649.55552313716396</v>
      </c>
      <c r="AZ68">
        <v>201.97326773683699</v>
      </c>
      <c r="BA68">
        <v>552.30811031601502</v>
      </c>
      <c r="BB68">
        <v>647.70408111541599</v>
      </c>
      <c r="BC68">
        <v>286.29189578793802</v>
      </c>
      <c r="BD68">
        <v>569.414464218597</v>
      </c>
      <c r="BE68">
        <v>306.83147318974397</v>
      </c>
      <c r="BF68">
        <v>490.51734878142298</v>
      </c>
      <c r="BG68">
        <v>536.036052246081</v>
      </c>
      <c r="BH68">
        <v>550.94969978070003</v>
      </c>
      <c r="BI68">
        <v>576.35285029950899</v>
      </c>
      <c r="BJ68">
        <v>513.92820368551895</v>
      </c>
      <c r="BK68">
        <v>595.07005307151201</v>
      </c>
      <c r="BL68">
        <v>415.75748526271599</v>
      </c>
      <c r="BN68">
        <v>1140</v>
      </c>
      <c r="BO68">
        <v>1260</v>
      </c>
      <c r="BP68">
        <v>58.947411327827197</v>
      </c>
      <c r="BQ68" s="1">
        <f t="shared" ref="BQ68:BQ131" si="2">AVERAGE(AH68,AK68)</f>
        <v>479.66940458650299</v>
      </c>
      <c r="BR68" s="1">
        <f t="shared" ref="BR68:BR131" si="3">AVERAGE(AI68,AK68)</f>
        <v>499.142917896688</v>
      </c>
    </row>
    <row r="69" spans="1:70" x14ac:dyDescent="0.25">
      <c r="A69">
        <v>1260</v>
      </c>
      <c r="B69">
        <v>1380</v>
      </c>
      <c r="C69">
        <v>431.83727822449202</v>
      </c>
      <c r="D69">
        <v>439.74056132470599</v>
      </c>
      <c r="E69">
        <v>448.74174837216901</v>
      </c>
      <c r="F69">
        <v>346.23402097974298</v>
      </c>
      <c r="G69">
        <v>308.611968588607</v>
      </c>
      <c r="H69">
        <v>548.10988335424497</v>
      </c>
      <c r="I69">
        <v>504.884185677782</v>
      </c>
      <c r="J69">
        <v>366.02401687114002</v>
      </c>
      <c r="K69">
        <v>390.73701706419001</v>
      </c>
      <c r="L69">
        <v>511.921990929326</v>
      </c>
      <c r="M69">
        <v>527.74491354486702</v>
      </c>
      <c r="N69">
        <v>280.80710025935502</v>
      </c>
      <c r="O69">
        <v>270.680740052202</v>
      </c>
      <c r="P69">
        <v>304.66469557818198</v>
      </c>
      <c r="Q69">
        <v>413.58773038984702</v>
      </c>
      <c r="R69">
        <v>402.90385347313202</v>
      </c>
      <c r="S69">
        <v>377.61516562447298</v>
      </c>
      <c r="T69">
        <v>588.26850429007595</v>
      </c>
      <c r="U69">
        <v>595.637292571285</v>
      </c>
      <c r="V69">
        <v>405.43561050486699</v>
      </c>
      <c r="W69">
        <v>461.12097507522702</v>
      </c>
      <c r="X69">
        <v>429.76002694134701</v>
      </c>
      <c r="Y69">
        <v>446.15915826014702</v>
      </c>
      <c r="Z69">
        <v>493.39774576822902</v>
      </c>
      <c r="AA69">
        <v>469.10285872766201</v>
      </c>
      <c r="AB69">
        <v>515.02187462811196</v>
      </c>
      <c r="AC69">
        <v>508.98632677549</v>
      </c>
      <c r="AD69">
        <v>445.04795658782098</v>
      </c>
      <c r="AE69">
        <v>478.37690363671902</v>
      </c>
      <c r="AF69">
        <v>459.12266849536701</v>
      </c>
      <c r="AG69">
        <v>485.81434682565299</v>
      </c>
      <c r="AH69">
        <v>516.994402214361</v>
      </c>
      <c r="AI69">
        <v>568.83459755280398</v>
      </c>
      <c r="AJ69">
        <v>514.73882058971401</v>
      </c>
      <c r="AK69">
        <v>427.47391773550498</v>
      </c>
      <c r="AL69">
        <v>404.827263662051</v>
      </c>
      <c r="AM69">
        <v>438.234445058181</v>
      </c>
      <c r="AN69">
        <v>317.12881447093002</v>
      </c>
      <c r="AO69">
        <v>314.97932578658498</v>
      </c>
      <c r="AP69">
        <v>588.21228702638496</v>
      </c>
      <c r="AQ69">
        <v>647.20371860305204</v>
      </c>
      <c r="AR69">
        <v>579.160867944698</v>
      </c>
      <c r="AS69">
        <v>556.31057770872599</v>
      </c>
      <c r="AT69">
        <v>478.70736061905399</v>
      </c>
      <c r="AU69">
        <v>414.085715846011</v>
      </c>
      <c r="AV69">
        <v>552.97042403165096</v>
      </c>
      <c r="AW69">
        <v>613.32056354429596</v>
      </c>
      <c r="AX69">
        <v>608.30354673293903</v>
      </c>
      <c r="AY69">
        <v>648.42109680847898</v>
      </c>
      <c r="AZ69">
        <v>196.05603758530299</v>
      </c>
      <c r="BA69">
        <v>548.16336453410599</v>
      </c>
      <c r="BB69">
        <v>622.92252667426101</v>
      </c>
      <c r="BC69">
        <v>278.22120801622299</v>
      </c>
      <c r="BD69">
        <v>570.82712038667398</v>
      </c>
      <c r="BE69">
        <v>315.29998298895202</v>
      </c>
      <c r="BF69">
        <v>459.40237427032798</v>
      </c>
      <c r="BG69">
        <v>495.56640450387499</v>
      </c>
      <c r="BH69">
        <v>510.88232937302399</v>
      </c>
      <c r="BI69">
        <v>575.00726137934203</v>
      </c>
      <c r="BJ69">
        <v>512.988703579206</v>
      </c>
      <c r="BK69">
        <v>604.65191846714902</v>
      </c>
      <c r="BL69">
        <v>390.70961591068499</v>
      </c>
      <c r="BN69">
        <v>1260</v>
      </c>
      <c r="BO69">
        <v>1380</v>
      </c>
      <c r="BP69">
        <v>54.390739068752303</v>
      </c>
      <c r="BQ69" s="1">
        <f t="shared" si="2"/>
        <v>472.23415997493299</v>
      </c>
      <c r="BR69" s="1">
        <f t="shared" si="3"/>
        <v>498.15425764415448</v>
      </c>
    </row>
    <row r="70" spans="1:70" x14ac:dyDescent="0.25">
      <c r="A70">
        <v>1380</v>
      </c>
      <c r="B70">
        <v>1500</v>
      </c>
      <c r="C70">
        <v>423.25646135095599</v>
      </c>
      <c r="D70">
        <v>431.98667644225401</v>
      </c>
      <c r="E70">
        <v>411.63990336248298</v>
      </c>
      <c r="F70">
        <v>326.17030112058802</v>
      </c>
      <c r="G70">
        <v>288.06522358635698</v>
      </c>
      <c r="H70">
        <v>524.46501769995496</v>
      </c>
      <c r="I70">
        <v>492.03289764083797</v>
      </c>
      <c r="J70">
        <v>384.02632873760899</v>
      </c>
      <c r="K70">
        <v>402.96670719687398</v>
      </c>
      <c r="L70">
        <v>510.07158195630899</v>
      </c>
      <c r="M70">
        <v>512.68808512641499</v>
      </c>
      <c r="N70">
        <v>267.72477736160999</v>
      </c>
      <c r="O70">
        <v>262.181858870018</v>
      </c>
      <c r="P70">
        <v>295.136730131261</v>
      </c>
      <c r="Q70">
        <v>372.20294811239802</v>
      </c>
      <c r="R70">
        <v>392.85388071282199</v>
      </c>
      <c r="S70">
        <v>356.99767755149799</v>
      </c>
      <c r="T70">
        <v>573.60800378690794</v>
      </c>
      <c r="U70">
        <v>566.16824187371196</v>
      </c>
      <c r="V70">
        <v>417.50646024357002</v>
      </c>
      <c r="W70">
        <v>450.56289090991299</v>
      </c>
      <c r="X70">
        <v>412.58237920077801</v>
      </c>
      <c r="Y70">
        <v>421.830355197708</v>
      </c>
      <c r="Z70">
        <v>460.65748406649698</v>
      </c>
      <c r="AA70">
        <v>486.54171842807398</v>
      </c>
      <c r="AB70">
        <v>493.31803117375199</v>
      </c>
      <c r="AC70">
        <v>505.80636089241898</v>
      </c>
      <c r="AD70">
        <v>433.21505023920997</v>
      </c>
      <c r="AE70">
        <v>485.49072911222902</v>
      </c>
      <c r="AF70">
        <v>435.55842122606799</v>
      </c>
      <c r="AG70">
        <v>462.98069321485599</v>
      </c>
      <c r="AH70">
        <v>507.21893230533499</v>
      </c>
      <c r="AI70">
        <v>568.88559193396804</v>
      </c>
      <c r="AJ70">
        <v>511.427276818042</v>
      </c>
      <c r="AK70">
        <v>409.84024269314301</v>
      </c>
      <c r="AL70">
        <v>405.39380754191399</v>
      </c>
      <c r="AM70">
        <v>435.498517905364</v>
      </c>
      <c r="AN70">
        <v>294.14490268928898</v>
      </c>
      <c r="AO70">
        <v>283.90887330442899</v>
      </c>
      <c r="AP70">
        <v>576.57435952741503</v>
      </c>
      <c r="AQ70">
        <v>666.051517692674</v>
      </c>
      <c r="AR70">
        <v>554.57151244821296</v>
      </c>
      <c r="AS70">
        <v>546.53442026681103</v>
      </c>
      <c r="AT70">
        <v>446.97286066725297</v>
      </c>
      <c r="AU70">
        <v>420.54510010521398</v>
      </c>
      <c r="AV70">
        <v>520.626617054181</v>
      </c>
      <c r="AW70">
        <v>609.65465463777798</v>
      </c>
      <c r="AX70">
        <v>619.99774363477297</v>
      </c>
      <c r="AY70">
        <v>618.82401339493094</v>
      </c>
      <c r="AZ70">
        <v>196.46293901989301</v>
      </c>
      <c r="BA70">
        <v>541.08923576147902</v>
      </c>
      <c r="BB70">
        <v>618.20289920461198</v>
      </c>
      <c r="BC70">
        <v>288.51338843846003</v>
      </c>
      <c r="BD70">
        <v>537.86065149926003</v>
      </c>
      <c r="BE70">
        <v>311.94545625814601</v>
      </c>
      <c r="BF70">
        <v>457.089396278008</v>
      </c>
      <c r="BG70">
        <v>493.88896728655999</v>
      </c>
      <c r="BH70">
        <v>491.346906123373</v>
      </c>
      <c r="BI70">
        <v>535.69666941868195</v>
      </c>
      <c r="BJ70">
        <v>513.08273707049705</v>
      </c>
      <c r="BK70">
        <v>580.83990095101001</v>
      </c>
      <c r="BL70">
        <v>384.12359250089497</v>
      </c>
      <c r="BN70">
        <v>1380</v>
      </c>
      <c r="BO70">
        <v>1500</v>
      </c>
      <c r="BP70">
        <v>54.726507977741498</v>
      </c>
      <c r="BQ70" s="1">
        <f t="shared" si="2"/>
        <v>458.52958749923903</v>
      </c>
      <c r="BR70" s="1">
        <f t="shared" si="3"/>
        <v>489.3629173135555</v>
      </c>
    </row>
    <row r="71" spans="1:70" x14ac:dyDescent="0.25">
      <c r="A71">
        <v>1500</v>
      </c>
      <c r="B71">
        <v>1800</v>
      </c>
      <c r="C71">
        <v>408.50612281142298</v>
      </c>
      <c r="D71">
        <v>429.35966713239998</v>
      </c>
      <c r="E71">
        <v>444.58325414788197</v>
      </c>
      <c r="F71">
        <v>333.84515514548099</v>
      </c>
      <c r="G71">
        <v>307.250582775319</v>
      </c>
      <c r="H71">
        <v>521.35421424060905</v>
      </c>
      <c r="I71">
        <v>498.84430820642399</v>
      </c>
      <c r="J71">
        <v>371.92410111809397</v>
      </c>
      <c r="K71">
        <v>385.84568683723398</v>
      </c>
      <c r="L71">
        <v>457.54993414087301</v>
      </c>
      <c r="M71">
        <v>473.49286034161003</v>
      </c>
      <c r="N71">
        <v>286.09951149575602</v>
      </c>
      <c r="O71">
        <v>267.010924801155</v>
      </c>
      <c r="P71">
        <v>280.99061193129597</v>
      </c>
      <c r="Q71">
        <v>344.67939922681097</v>
      </c>
      <c r="R71">
        <v>401.79964933076599</v>
      </c>
      <c r="S71">
        <v>348.50762350333702</v>
      </c>
      <c r="T71">
        <v>562.05949738355105</v>
      </c>
      <c r="U71">
        <v>564.39013856640202</v>
      </c>
      <c r="V71">
        <v>387.06788459015502</v>
      </c>
      <c r="W71">
        <v>436.99955698123199</v>
      </c>
      <c r="X71">
        <v>427.22764793609599</v>
      </c>
      <c r="Y71">
        <v>425.32549674524699</v>
      </c>
      <c r="Z71">
        <v>403.531836024771</v>
      </c>
      <c r="AA71">
        <v>432.20363847425199</v>
      </c>
      <c r="AB71">
        <v>447.07699942168199</v>
      </c>
      <c r="AC71">
        <v>468.71638767723101</v>
      </c>
      <c r="AD71">
        <v>417.403155004685</v>
      </c>
      <c r="AE71">
        <v>440.62510457735198</v>
      </c>
      <c r="AF71">
        <v>404.987952673439</v>
      </c>
      <c r="AG71">
        <v>425.11697409291298</v>
      </c>
      <c r="AH71">
        <v>509.90258449839303</v>
      </c>
      <c r="AI71">
        <v>547.34823362456996</v>
      </c>
      <c r="AJ71">
        <v>490.738562218433</v>
      </c>
      <c r="AK71">
        <v>422.08538727559602</v>
      </c>
      <c r="AL71">
        <v>409.85748770025702</v>
      </c>
      <c r="AM71">
        <v>418.28022593688098</v>
      </c>
      <c r="AN71">
        <v>323.43798905079001</v>
      </c>
      <c r="AO71">
        <v>311.658787680079</v>
      </c>
      <c r="AP71">
        <v>584.14742837966901</v>
      </c>
      <c r="AQ71">
        <v>624.42664580864903</v>
      </c>
      <c r="AR71">
        <v>544.13844750007695</v>
      </c>
      <c r="AS71">
        <v>535.09643272014</v>
      </c>
      <c r="AT71">
        <v>445.81099395471199</v>
      </c>
      <c r="AU71">
        <v>397.033946714607</v>
      </c>
      <c r="AV71">
        <v>542.87516866765304</v>
      </c>
      <c r="AW71">
        <v>559.64906737164699</v>
      </c>
      <c r="AX71">
        <v>599.08065169433905</v>
      </c>
      <c r="AY71">
        <v>592.601172530388</v>
      </c>
      <c r="AZ71">
        <v>194.240874887464</v>
      </c>
      <c r="BA71">
        <v>491.20527924613998</v>
      </c>
      <c r="BB71">
        <v>584.04383575123097</v>
      </c>
      <c r="BC71">
        <v>280.75379535412299</v>
      </c>
      <c r="BD71">
        <v>531.32386462388695</v>
      </c>
      <c r="BE71">
        <v>295.81781899210898</v>
      </c>
      <c r="BF71">
        <v>415.026357850929</v>
      </c>
      <c r="BG71">
        <v>445.88591605597099</v>
      </c>
      <c r="BH71">
        <v>527.64342248431296</v>
      </c>
      <c r="BI71">
        <v>551.44696763200602</v>
      </c>
      <c r="BJ71">
        <v>490.24565358905897</v>
      </c>
      <c r="BK71">
        <v>556.20759709251399</v>
      </c>
      <c r="BL71">
        <v>355.991471260526</v>
      </c>
      <c r="BN71">
        <v>1500</v>
      </c>
      <c r="BO71">
        <v>1800</v>
      </c>
      <c r="BP71">
        <v>53.211018539056496</v>
      </c>
      <c r="BQ71" s="1">
        <f t="shared" si="2"/>
        <v>465.99398588699455</v>
      </c>
      <c r="BR71" s="1">
        <f t="shared" si="3"/>
        <v>484.71681045008302</v>
      </c>
    </row>
    <row r="72" spans="1:70" x14ac:dyDescent="0.25">
      <c r="A72">
        <v>1800</v>
      </c>
      <c r="B72">
        <v>2100</v>
      </c>
      <c r="C72">
        <v>390.52256895273302</v>
      </c>
      <c r="D72">
        <v>454.929688483169</v>
      </c>
      <c r="E72">
        <v>438.24058945538201</v>
      </c>
      <c r="F72">
        <v>335.306049364957</v>
      </c>
      <c r="G72">
        <v>327.18492720594998</v>
      </c>
      <c r="H72">
        <v>491.495681648671</v>
      </c>
      <c r="I72">
        <v>458.19291821807502</v>
      </c>
      <c r="J72">
        <v>352.60407079092198</v>
      </c>
      <c r="K72">
        <v>346.63023985057703</v>
      </c>
      <c r="L72">
        <v>441.66962585171598</v>
      </c>
      <c r="M72">
        <v>458.10040466294498</v>
      </c>
      <c r="N72">
        <v>304.12396654018301</v>
      </c>
      <c r="O72">
        <v>266.04256662544401</v>
      </c>
      <c r="P72">
        <v>297.12745005888098</v>
      </c>
      <c r="Q72">
        <v>322.36237229787201</v>
      </c>
      <c r="R72">
        <v>418.77595998662503</v>
      </c>
      <c r="S72">
        <v>344.81044607179598</v>
      </c>
      <c r="T72">
        <v>517.27533186935796</v>
      </c>
      <c r="U72">
        <v>545.76754832769302</v>
      </c>
      <c r="V72">
        <v>367.44544984701798</v>
      </c>
      <c r="W72">
        <v>390.56727877204901</v>
      </c>
      <c r="X72">
        <v>419.61061784370401</v>
      </c>
      <c r="Y72">
        <v>403.12603750118598</v>
      </c>
      <c r="Z72">
        <v>362.24056256168899</v>
      </c>
      <c r="AA72">
        <v>393.02967110003601</v>
      </c>
      <c r="AB72">
        <v>411.44023907632698</v>
      </c>
      <c r="AC72">
        <v>409.94777619236498</v>
      </c>
      <c r="AD72">
        <v>399.072677975104</v>
      </c>
      <c r="AE72">
        <v>427.89866438615098</v>
      </c>
      <c r="AF72">
        <v>358.31149525782098</v>
      </c>
      <c r="AG72">
        <v>381.205837800236</v>
      </c>
      <c r="AH72">
        <v>492.64305695467698</v>
      </c>
      <c r="AI72">
        <v>509.400475295543</v>
      </c>
      <c r="AJ72">
        <v>462.26599995822102</v>
      </c>
      <c r="AK72">
        <v>414.00459751300701</v>
      </c>
      <c r="AL72">
        <v>426.89674572246201</v>
      </c>
      <c r="AM72">
        <v>419.82374769452503</v>
      </c>
      <c r="AN72">
        <v>333.359025337964</v>
      </c>
      <c r="AO72">
        <v>325.98704197176698</v>
      </c>
      <c r="AP72">
        <v>534.99935122847296</v>
      </c>
      <c r="AQ72">
        <v>565.44953438275195</v>
      </c>
      <c r="AR72">
        <v>518.15158271500604</v>
      </c>
      <c r="AS72">
        <v>511.82700990889498</v>
      </c>
      <c r="AT72">
        <v>414.67234833119102</v>
      </c>
      <c r="AU72">
        <v>398.73367880239499</v>
      </c>
      <c r="AV72">
        <v>479.87801654086701</v>
      </c>
      <c r="AW72">
        <v>525.69182130767001</v>
      </c>
      <c r="AX72">
        <v>572.70251387622102</v>
      </c>
      <c r="AY72">
        <v>580.71205900082998</v>
      </c>
      <c r="AZ72">
        <v>212.42807348723201</v>
      </c>
      <c r="BA72">
        <v>438.73891991767402</v>
      </c>
      <c r="BB72">
        <v>581.63149427530595</v>
      </c>
      <c r="BC72">
        <v>293.05138950243202</v>
      </c>
      <c r="BD72">
        <v>516.930110989387</v>
      </c>
      <c r="BE72">
        <v>290.65217699248598</v>
      </c>
      <c r="BF72">
        <v>378.41329084047402</v>
      </c>
      <c r="BG72">
        <v>418.04151266572097</v>
      </c>
      <c r="BH72">
        <v>484.80590171854402</v>
      </c>
      <c r="BI72">
        <v>514.072067171811</v>
      </c>
      <c r="BJ72">
        <v>438.92894694136498</v>
      </c>
      <c r="BK72">
        <v>501.35635103117301</v>
      </c>
      <c r="BL72">
        <v>326.44609087345498</v>
      </c>
      <c r="BN72">
        <v>1800</v>
      </c>
      <c r="BO72">
        <v>2100</v>
      </c>
      <c r="BP72">
        <v>53.173410369128703</v>
      </c>
      <c r="BQ72" s="1">
        <f t="shared" si="2"/>
        <v>453.323827233842</v>
      </c>
      <c r="BR72" s="1">
        <f t="shared" si="3"/>
        <v>461.70253640427501</v>
      </c>
    </row>
    <row r="73" spans="1:70" x14ac:dyDescent="0.25">
      <c r="A73">
        <v>2100</v>
      </c>
      <c r="B73">
        <v>2400</v>
      </c>
      <c r="C73">
        <v>366.95391319676298</v>
      </c>
      <c r="D73">
        <v>415.78313414583499</v>
      </c>
      <c r="E73">
        <v>434.80294639117</v>
      </c>
      <c r="F73">
        <v>336.83331601070398</v>
      </c>
      <c r="G73">
        <v>303.33328803578797</v>
      </c>
      <c r="H73">
        <v>470.87525467882699</v>
      </c>
      <c r="I73">
        <v>453.93339728541099</v>
      </c>
      <c r="J73">
        <v>337.18608204645199</v>
      </c>
      <c r="K73">
        <v>322.146794993132</v>
      </c>
      <c r="L73">
        <v>383.46147631774801</v>
      </c>
      <c r="M73">
        <v>412.01065150980901</v>
      </c>
      <c r="N73">
        <v>301.01627554233897</v>
      </c>
      <c r="O73">
        <v>251.99136041116799</v>
      </c>
      <c r="P73">
        <v>283.925576818129</v>
      </c>
      <c r="Q73">
        <v>327.227151839459</v>
      </c>
      <c r="R73">
        <v>409.57433023991302</v>
      </c>
      <c r="S73">
        <v>325.66292178901398</v>
      </c>
      <c r="T73">
        <v>495.38000776709498</v>
      </c>
      <c r="U73">
        <v>494.99116487145801</v>
      </c>
      <c r="V73">
        <v>333.45444642611699</v>
      </c>
      <c r="W73">
        <v>377.99113893676599</v>
      </c>
      <c r="X73">
        <v>400.56162858950597</v>
      </c>
      <c r="Y73">
        <v>386.64080320203902</v>
      </c>
      <c r="Z73">
        <v>328.75196908604698</v>
      </c>
      <c r="AA73">
        <v>366.65103048641998</v>
      </c>
      <c r="AB73">
        <v>374.62675135993197</v>
      </c>
      <c r="AC73">
        <v>400.792382006634</v>
      </c>
      <c r="AD73">
        <v>376.720106605166</v>
      </c>
      <c r="AE73">
        <v>398.51331194593098</v>
      </c>
      <c r="AF73">
        <v>336.85142725903398</v>
      </c>
      <c r="AG73">
        <v>337.32805756044201</v>
      </c>
      <c r="AH73">
        <v>453.43321877927099</v>
      </c>
      <c r="AI73">
        <v>502.66823432921302</v>
      </c>
      <c r="AJ73">
        <v>454.25073056144498</v>
      </c>
      <c r="AK73">
        <v>393.16047140268103</v>
      </c>
      <c r="AL73">
        <v>395.69591201037201</v>
      </c>
      <c r="AM73">
        <v>413.451944155543</v>
      </c>
      <c r="AN73">
        <v>320.257446707783</v>
      </c>
      <c r="AO73">
        <v>312.36004293998297</v>
      </c>
      <c r="AP73">
        <v>529.30326528602995</v>
      </c>
      <c r="AQ73">
        <v>538.38477586502097</v>
      </c>
      <c r="AR73">
        <v>487.98619593146702</v>
      </c>
      <c r="AS73">
        <v>470.96027821988901</v>
      </c>
      <c r="AT73">
        <v>417.028803092727</v>
      </c>
      <c r="AU73">
        <v>381.875755399816</v>
      </c>
      <c r="AV73">
        <v>458.68836921309702</v>
      </c>
      <c r="AW73">
        <v>472.240441801489</v>
      </c>
      <c r="AX73">
        <v>558.40246683990495</v>
      </c>
      <c r="AY73">
        <v>536.08896559324501</v>
      </c>
      <c r="AZ73">
        <v>193.930071396865</v>
      </c>
      <c r="BA73">
        <v>399.543012678347</v>
      </c>
      <c r="BB73">
        <v>534.38884241020503</v>
      </c>
      <c r="BC73">
        <v>289.32066519677301</v>
      </c>
      <c r="BD73">
        <v>486.846630680592</v>
      </c>
      <c r="BE73">
        <v>266.88645773645698</v>
      </c>
      <c r="BF73">
        <v>333.17916767851301</v>
      </c>
      <c r="BG73">
        <v>364.37383152311799</v>
      </c>
      <c r="BH73">
        <v>486.37761731495999</v>
      </c>
      <c r="BI73">
        <v>503.832011330608</v>
      </c>
      <c r="BJ73">
        <v>435.459175709693</v>
      </c>
      <c r="BK73">
        <v>482.18733990803099</v>
      </c>
      <c r="BL73">
        <v>288.96809081601702</v>
      </c>
      <c r="BN73">
        <v>2100</v>
      </c>
      <c r="BO73">
        <v>2400</v>
      </c>
      <c r="BP73">
        <v>50.379484874446199</v>
      </c>
      <c r="BQ73" s="1">
        <f t="shared" si="2"/>
        <v>423.29684509097603</v>
      </c>
      <c r="BR73" s="1">
        <f t="shared" si="3"/>
        <v>447.91435286594702</v>
      </c>
    </row>
    <row r="74" spans="1:70" x14ac:dyDescent="0.25">
      <c r="A74">
        <v>2400</v>
      </c>
      <c r="B74">
        <v>2700</v>
      </c>
      <c r="C74">
        <v>340.25836849651699</v>
      </c>
      <c r="D74">
        <v>400.39324287204801</v>
      </c>
      <c r="E74">
        <v>396.09504231361399</v>
      </c>
      <c r="F74">
        <v>311.82537281554499</v>
      </c>
      <c r="G74">
        <v>268.69334977657098</v>
      </c>
      <c r="H74">
        <v>435.84859982240499</v>
      </c>
      <c r="I74">
        <v>410.98508230576601</v>
      </c>
      <c r="J74">
        <v>328.806217132455</v>
      </c>
      <c r="K74">
        <v>307.15202268120498</v>
      </c>
      <c r="L74">
        <v>383.43700063374899</v>
      </c>
      <c r="M74">
        <v>393.28179986111201</v>
      </c>
      <c r="N74">
        <v>279.74580757482403</v>
      </c>
      <c r="O74">
        <v>238.18801855516401</v>
      </c>
      <c r="P74">
        <v>235.77786409265801</v>
      </c>
      <c r="Q74">
        <v>296.03283441262101</v>
      </c>
      <c r="R74">
        <v>391.74403632855098</v>
      </c>
      <c r="S74">
        <v>313.66739246717901</v>
      </c>
      <c r="T74">
        <v>449.96239711792401</v>
      </c>
      <c r="U74">
        <v>462.838279978564</v>
      </c>
      <c r="V74">
        <v>313.37113959477699</v>
      </c>
      <c r="W74">
        <v>337.766807981407</v>
      </c>
      <c r="X74">
        <v>370.46101323255698</v>
      </c>
      <c r="Y74">
        <v>359.024676317424</v>
      </c>
      <c r="Z74">
        <v>333.56354501569098</v>
      </c>
      <c r="AA74">
        <v>344.35509700340998</v>
      </c>
      <c r="AB74">
        <v>363.48257462871697</v>
      </c>
      <c r="AC74">
        <v>358.50869944625703</v>
      </c>
      <c r="AD74">
        <v>353.060466879915</v>
      </c>
      <c r="AE74">
        <v>365.27087418730599</v>
      </c>
      <c r="AF74">
        <v>312.24961196963301</v>
      </c>
      <c r="AG74">
        <v>320.561079274973</v>
      </c>
      <c r="AH74">
        <v>436.42345134146899</v>
      </c>
      <c r="AI74">
        <v>470.09361032194897</v>
      </c>
      <c r="AJ74">
        <v>414.71780578286803</v>
      </c>
      <c r="AK74">
        <v>359.16554805052402</v>
      </c>
      <c r="AL74">
        <v>373.01427674112398</v>
      </c>
      <c r="AM74">
        <v>359.83914823492</v>
      </c>
      <c r="AN74">
        <v>313.66981778704701</v>
      </c>
      <c r="AO74">
        <v>271.47306274115903</v>
      </c>
      <c r="AP74">
        <v>472.89355942893098</v>
      </c>
      <c r="AQ74">
        <v>517.95742674913402</v>
      </c>
      <c r="AR74">
        <v>443.82368029640901</v>
      </c>
      <c r="AS74">
        <v>456.70031735491699</v>
      </c>
      <c r="AT74">
        <v>380.32152038611599</v>
      </c>
      <c r="AU74">
        <v>370.29900047845501</v>
      </c>
      <c r="AV74">
        <v>421.54970802019301</v>
      </c>
      <c r="AW74">
        <v>448.75066143128902</v>
      </c>
      <c r="AX74">
        <v>528.687249661588</v>
      </c>
      <c r="AY74">
        <v>502.94604623601299</v>
      </c>
      <c r="AZ74">
        <v>167.73302574549101</v>
      </c>
      <c r="BA74">
        <v>365.72132852328298</v>
      </c>
      <c r="BB74">
        <v>463.48613730596003</v>
      </c>
      <c r="BC74">
        <v>249.994223100684</v>
      </c>
      <c r="BD74">
        <v>448.357492516913</v>
      </c>
      <c r="BE74">
        <v>239.85289352457099</v>
      </c>
      <c r="BF74">
        <v>302.8365347921</v>
      </c>
      <c r="BG74">
        <v>327.85559593924103</v>
      </c>
      <c r="BH74">
        <v>431.90922623508902</v>
      </c>
      <c r="BI74">
        <v>430.542559479499</v>
      </c>
      <c r="BJ74">
        <v>398.539255899642</v>
      </c>
      <c r="BK74">
        <v>472.09756694409299</v>
      </c>
      <c r="BL74">
        <v>264.88331011010803</v>
      </c>
      <c r="BN74">
        <v>2400</v>
      </c>
      <c r="BO74">
        <v>2700</v>
      </c>
      <c r="BP74">
        <v>42.373589818070499</v>
      </c>
      <c r="BQ74" s="1">
        <f t="shared" si="2"/>
        <v>397.79449969599648</v>
      </c>
      <c r="BR74" s="1">
        <f t="shared" si="3"/>
        <v>414.62957918623647</v>
      </c>
    </row>
    <row r="75" spans="1:70" x14ac:dyDescent="0.25">
      <c r="A75">
        <v>2700</v>
      </c>
      <c r="B75">
        <v>3000</v>
      </c>
      <c r="C75">
        <v>320.08907124165</v>
      </c>
      <c r="D75">
        <v>387.151817937896</v>
      </c>
      <c r="E75">
        <v>392.12643274542398</v>
      </c>
      <c r="F75">
        <v>295.872338279053</v>
      </c>
      <c r="G75">
        <v>250.84850872429399</v>
      </c>
      <c r="H75">
        <v>415.56501692603302</v>
      </c>
      <c r="I75">
        <v>396.17454149717901</v>
      </c>
      <c r="J75">
        <v>299.54716085488002</v>
      </c>
      <c r="K75">
        <v>282.524145646443</v>
      </c>
      <c r="L75">
        <v>368.11808514909399</v>
      </c>
      <c r="M75">
        <v>379.18997196248398</v>
      </c>
      <c r="N75">
        <v>260.76774843752003</v>
      </c>
      <c r="O75">
        <v>227.57387830139399</v>
      </c>
      <c r="P75">
        <v>246.34139619715</v>
      </c>
      <c r="Q75">
        <v>266.75557882054301</v>
      </c>
      <c r="R75">
        <v>362.19724387626297</v>
      </c>
      <c r="S75">
        <v>286.03999804095298</v>
      </c>
      <c r="T75">
        <v>467.29001673256403</v>
      </c>
      <c r="U75">
        <v>440.36925073254702</v>
      </c>
      <c r="V75">
        <v>281.52470926664301</v>
      </c>
      <c r="W75">
        <v>324.778671080886</v>
      </c>
      <c r="X75">
        <v>356.01398664229299</v>
      </c>
      <c r="Y75">
        <v>327.54135234231802</v>
      </c>
      <c r="Z75">
        <v>301.63974816507198</v>
      </c>
      <c r="AA75">
        <v>324.482190419392</v>
      </c>
      <c r="AB75">
        <v>326.691242872489</v>
      </c>
      <c r="AC75">
        <v>349.90271068506399</v>
      </c>
      <c r="AD75">
        <v>332.40761186649002</v>
      </c>
      <c r="AE75">
        <v>348.817121963874</v>
      </c>
      <c r="AF75">
        <v>293.94106977830802</v>
      </c>
      <c r="AG75">
        <v>300.82329012347299</v>
      </c>
      <c r="AH75">
        <v>409.71916370634</v>
      </c>
      <c r="AI75">
        <v>419.59038091940101</v>
      </c>
      <c r="AJ75">
        <v>393.56499756729698</v>
      </c>
      <c r="AK75">
        <v>345.28168701260398</v>
      </c>
      <c r="AL75">
        <v>357.30881406980598</v>
      </c>
      <c r="AM75">
        <v>348.62735379027703</v>
      </c>
      <c r="AN75">
        <v>284.213977454413</v>
      </c>
      <c r="AO75">
        <v>274.45698098728798</v>
      </c>
      <c r="AP75">
        <v>453.92319113521199</v>
      </c>
      <c r="AQ75">
        <v>448.33652907818902</v>
      </c>
      <c r="AR75">
        <v>412.70160203325202</v>
      </c>
      <c r="AS75">
        <v>427.73033824597502</v>
      </c>
      <c r="AT75">
        <v>345.66062446374298</v>
      </c>
      <c r="AU75">
        <v>348.65751617715</v>
      </c>
      <c r="AV75">
        <v>395.67033430581898</v>
      </c>
      <c r="AW75">
        <v>416.42201253379199</v>
      </c>
      <c r="AX75">
        <v>466.47609310628599</v>
      </c>
      <c r="AY75">
        <v>489.77098478073498</v>
      </c>
      <c r="AZ75">
        <v>165.03288879307499</v>
      </c>
      <c r="BA75">
        <v>348.280986126963</v>
      </c>
      <c r="BB75">
        <v>464.83346136227601</v>
      </c>
      <c r="BC75">
        <v>242.06131282948101</v>
      </c>
      <c r="BD75">
        <v>436.05903637369403</v>
      </c>
      <c r="BE75">
        <v>223.35716162099601</v>
      </c>
      <c r="BF75">
        <v>284.63873848868298</v>
      </c>
      <c r="BG75">
        <v>309.70864110719299</v>
      </c>
      <c r="BH75">
        <v>421.18706738235602</v>
      </c>
      <c r="BI75">
        <v>416.681278205247</v>
      </c>
      <c r="BJ75">
        <v>376.80338596058601</v>
      </c>
      <c r="BK75">
        <v>446.72212441648799</v>
      </c>
      <c r="BL75">
        <v>246.39980886452301</v>
      </c>
      <c r="BN75">
        <v>2700</v>
      </c>
      <c r="BO75">
        <v>3000</v>
      </c>
      <c r="BP75">
        <v>44.262974622772902</v>
      </c>
      <c r="BQ75" s="1">
        <f t="shared" si="2"/>
        <v>377.50042535947199</v>
      </c>
      <c r="BR75" s="1">
        <f t="shared" si="3"/>
        <v>382.43603396600247</v>
      </c>
    </row>
    <row r="76" spans="1:70" x14ac:dyDescent="0.25">
      <c r="A76">
        <v>3000</v>
      </c>
      <c r="B76">
        <v>3300</v>
      </c>
      <c r="C76">
        <v>299.00556037999701</v>
      </c>
      <c r="D76">
        <v>353.04801592875998</v>
      </c>
      <c r="E76">
        <v>397.27852021178097</v>
      </c>
      <c r="F76">
        <v>275.04807006903201</v>
      </c>
      <c r="G76">
        <v>246.20984092538899</v>
      </c>
      <c r="H76">
        <v>364.77184188291801</v>
      </c>
      <c r="I76">
        <v>376.55152803563902</v>
      </c>
      <c r="J76">
        <v>294.45341832811198</v>
      </c>
      <c r="K76">
        <v>266.10286566905899</v>
      </c>
      <c r="L76">
        <v>366.693852194334</v>
      </c>
      <c r="M76">
        <v>371.27654936872602</v>
      </c>
      <c r="N76">
        <v>241.509716727088</v>
      </c>
      <c r="O76">
        <v>208.42914754330999</v>
      </c>
      <c r="P76">
        <v>213.17752549115301</v>
      </c>
      <c r="Q76">
        <v>240.489622236694</v>
      </c>
      <c r="R76">
        <v>324.27196600801</v>
      </c>
      <c r="S76">
        <v>255.40992824785499</v>
      </c>
      <c r="T76">
        <v>389.90029277646403</v>
      </c>
      <c r="U76">
        <v>395.21829189185001</v>
      </c>
      <c r="V76">
        <v>271.40197511049098</v>
      </c>
      <c r="W76">
        <v>303.681010098596</v>
      </c>
      <c r="X76">
        <v>323.62125534747702</v>
      </c>
      <c r="Y76">
        <v>308.56874272451199</v>
      </c>
      <c r="Z76">
        <v>276.99600235408002</v>
      </c>
      <c r="AA76">
        <v>295.91567258481598</v>
      </c>
      <c r="AB76">
        <v>328.53539715836001</v>
      </c>
      <c r="AC76">
        <v>314.047597377351</v>
      </c>
      <c r="AD76">
        <v>306.330303743103</v>
      </c>
      <c r="AE76">
        <v>324.85641708688502</v>
      </c>
      <c r="AF76">
        <v>279.90470523347699</v>
      </c>
      <c r="AG76">
        <v>284.835208837008</v>
      </c>
      <c r="AH76">
        <v>388.80208548785799</v>
      </c>
      <c r="AI76">
        <v>389.90512531407097</v>
      </c>
      <c r="AJ76">
        <v>376.00072383778598</v>
      </c>
      <c r="AK76">
        <v>299.19682542886699</v>
      </c>
      <c r="AL76">
        <v>328.81217287970702</v>
      </c>
      <c r="AM76">
        <v>332.88985777223797</v>
      </c>
      <c r="AN76">
        <v>269.73013149869701</v>
      </c>
      <c r="AO76">
        <v>247.40354410248301</v>
      </c>
      <c r="AP76">
        <v>414.12268823598498</v>
      </c>
      <c r="AQ76">
        <v>425.04808304773098</v>
      </c>
      <c r="AR76">
        <v>376.32411590918201</v>
      </c>
      <c r="AS76">
        <v>388.27324024225999</v>
      </c>
      <c r="AT76">
        <v>317.07062690964</v>
      </c>
      <c r="AU76">
        <v>309.24170350821697</v>
      </c>
      <c r="AV76">
        <v>347.56024202005898</v>
      </c>
      <c r="AW76">
        <v>391.23093524095401</v>
      </c>
      <c r="AX76">
        <v>460.05505660256898</v>
      </c>
      <c r="AY76">
        <v>454.07510990361197</v>
      </c>
      <c r="AZ76">
        <v>170.808244737823</v>
      </c>
      <c r="BA76">
        <v>297.79193034446598</v>
      </c>
      <c r="BB76">
        <v>410.85381035276998</v>
      </c>
      <c r="BC76">
        <v>224.72535498384801</v>
      </c>
      <c r="BD76">
        <v>383.00223858939</v>
      </c>
      <c r="BE76">
        <v>220.41030958391201</v>
      </c>
      <c r="BF76">
        <v>259.81617305641402</v>
      </c>
      <c r="BG76">
        <v>278.32843409804201</v>
      </c>
      <c r="BH76">
        <v>396.18238517050202</v>
      </c>
      <c r="BI76">
        <v>375.82328330161698</v>
      </c>
      <c r="BJ76">
        <v>350.40783943924799</v>
      </c>
      <c r="BK76">
        <v>390.82620554819903</v>
      </c>
      <c r="BL76">
        <v>231.05585963477199</v>
      </c>
      <c r="BN76">
        <v>3000</v>
      </c>
      <c r="BO76">
        <v>3300</v>
      </c>
      <c r="BP76">
        <v>38.060562366392503</v>
      </c>
      <c r="BQ76" s="1">
        <f t="shared" si="2"/>
        <v>343.99945545836249</v>
      </c>
      <c r="BR76" s="1">
        <f t="shared" si="3"/>
        <v>344.55097537146901</v>
      </c>
    </row>
    <row r="77" spans="1:70" x14ac:dyDescent="0.25">
      <c r="A77">
        <v>3300</v>
      </c>
      <c r="B77">
        <v>3600</v>
      </c>
      <c r="C77">
        <v>281.02162617814997</v>
      </c>
      <c r="D77">
        <v>328.57265563519098</v>
      </c>
      <c r="E77">
        <v>339.87620121812103</v>
      </c>
      <c r="F77">
        <v>246.83610538755499</v>
      </c>
      <c r="G77">
        <v>238.19522590160801</v>
      </c>
      <c r="H77">
        <v>373.42675639740401</v>
      </c>
      <c r="I77">
        <v>347.18393727693501</v>
      </c>
      <c r="J77">
        <v>279.92360446991</v>
      </c>
      <c r="K77">
        <v>244.96853006839001</v>
      </c>
      <c r="L77">
        <v>315.72505590795299</v>
      </c>
      <c r="M77">
        <v>344.62745983136</v>
      </c>
      <c r="N77">
        <v>229.925838518224</v>
      </c>
      <c r="O77">
        <v>200.413398117139</v>
      </c>
      <c r="P77">
        <v>213.58621348661501</v>
      </c>
      <c r="Q77">
        <v>247.55622191953901</v>
      </c>
      <c r="R77">
        <v>308.453683534996</v>
      </c>
      <c r="S77">
        <v>238.85916177318799</v>
      </c>
      <c r="T77">
        <v>382.24421967141899</v>
      </c>
      <c r="U77">
        <v>402.29358995260401</v>
      </c>
      <c r="V77">
        <v>242.56804052364299</v>
      </c>
      <c r="W77">
        <v>286.52767986454899</v>
      </c>
      <c r="X77">
        <v>305.88361567040602</v>
      </c>
      <c r="Y77">
        <v>300.33849044480002</v>
      </c>
      <c r="Z77">
        <v>260.05796011480697</v>
      </c>
      <c r="AA77">
        <v>296.225453919355</v>
      </c>
      <c r="AB77">
        <v>306.45781275390499</v>
      </c>
      <c r="AC77">
        <v>311.43248030549199</v>
      </c>
      <c r="AD77">
        <v>280.87954356575398</v>
      </c>
      <c r="AE77">
        <v>313.17662610467198</v>
      </c>
      <c r="AF77">
        <v>261.15077804112298</v>
      </c>
      <c r="AG77">
        <v>269.903500438295</v>
      </c>
      <c r="AH77">
        <v>349.579509142821</v>
      </c>
      <c r="AI77">
        <v>383.23796814990197</v>
      </c>
      <c r="AJ77">
        <v>369.54460719035399</v>
      </c>
      <c r="AK77">
        <v>290.94160574925399</v>
      </c>
      <c r="AL77">
        <v>311.11853124470201</v>
      </c>
      <c r="AM77">
        <v>308.08152522123498</v>
      </c>
      <c r="AN77">
        <v>252.27832760804901</v>
      </c>
      <c r="AO77">
        <v>251.07246867868</v>
      </c>
      <c r="AP77">
        <v>368.812126748754</v>
      </c>
      <c r="AQ77">
        <v>389.35196930943999</v>
      </c>
      <c r="AR77">
        <v>349.95055971604899</v>
      </c>
      <c r="AS77">
        <v>373.601131952949</v>
      </c>
      <c r="AT77">
        <v>314.641856031575</v>
      </c>
      <c r="AU77">
        <v>294.05655400420801</v>
      </c>
      <c r="AV77">
        <v>316.995524664166</v>
      </c>
      <c r="AW77">
        <v>369.57133063339597</v>
      </c>
      <c r="AX77">
        <v>423.98528027124399</v>
      </c>
      <c r="AY77">
        <v>415.24023899632903</v>
      </c>
      <c r="AZ77">
        <v>140.453132159625</v>
      </c>
      <c r="BA77">
        <v>284.67118499170101</v>
      </c>
      <c r="BB77">
        <v>409.12913675923602</v>
      </c>
      <c r="BC77">
        <v>200.90938632855801</v>
      </c>
      <c r="BD77">
        <v>379.72600696013501</v>
      </c>
      <c r="BE77">
        <v>195.949439567734</v>
      </c>
      <c r="BF77">
        <v>229.15623743210901</v>
      </c>
      <c r="BG77">
        <v>243.363543840608</v>
      </c>
      <c r="BH77">
        <v>332.18166527113698</v>
      </c>
      <c r="BI77">
        <v>410.48474498469</v>
      </c>
      <c r="BJ77">
        <v>373.73813833341097</v>
      </c>
      <c r="BK77">
        <v>383.27625344392499</v>
      </c>
      <c r="BL77">
        <v>216.151210662236</v>
      </c>
      <c r="BN77">
        <v>3300</v>
      </c>
      <c r="BO77">
        <v>3600</v>
      </c>
      <c r="BP77">
        <v>42.254135969208498</v>
      </c>
      <c r="BQ77" s="1">
        <f t="shared" si="2"/>
        <v>320.26055744603752</v>
      </c>
      <c r="BR77" s="1">
        <f t="shared" si="3"/>
        <v>337.08978694957796</v>
      </c>
    </row>
    <row r="78" spans="1:70" x14ac:dyDescent="0.25">
      <c r="A78">
        <v>3600</v>
      </c>
      <c r="B78">
        <v>3900</v>
      </c>
      <c r="C78">
        <v>235.14265435894868</v>
      </c>
      <c r="D78">
        <v>270.82540452647868</v>
      </c>
      <c r="E78">
        <v>194.34161523201567</v>
      </c>
      <c r="F78">
        <v>193.92645079330069</v>
      </c>
      <c r="G78">
        <v>192.20979880585369</v>
      </c>
      <c r="H78">
        <v>280.3611311978957</v>
      </c>
      <c r="I78">
        <v>298.82009167210668</v>
      </c>
      <c r="J78">
        <v>264.47260712789267</v>
      </c>
      <c r="K78">
        <v>238.67081456409468</v>
      </c>
      <c r="L78">
        <v>287.6927606016697</v>
      </c>
      <c r="M78">
        <v>272.27867239843067</v>
      </c>
      <c r="N78">
        <v>184.93539263536567</v>
      </c>
      <c r="O78">
        <v>171.05967896271167</v>
      </c>
      <c r="P78">
        <v>266.90519748730469</v>
      </c>
      <c r="Q78">
        <v>223.78360434158569</v>
      </c>
      <c r="R78">
        <v>216.78499302447668</v>
      </c>
      <c r="S78">
        <v>230.00614115471967</v>
      </c>
      <c r="T78">
        <v>337.6729350273547</v>
      </c>
      <c r="U78">
        <v>336.87384095197166</v>
      </c>
      <c r="V78">
        <v>288.85083233698867</v>
      </c>
      <c r="W78">
        <v>275.5789381512497</v>
      </c>
      <c r="X78">
        <v>268.97708318815171</v>
      </c>
      <c r="Y78">
        <v>268.50583844122269</v>
      </c>
      <c r="Z78">
        <v>309.98394307301271</v>
      </c>
      <c r="AA78">
        <v>251.37594807387165</v>
      </c>
      <c r="AB78">
        <v>268.74171955921071</v>
      </c>
      <c r="AC78">
        <v>274.4490465882667</v>
      </c>
      <c r="AD78">
        <v>261.29127915893167</v>
      </c>
      <c r="AE78">
        <v>266.63286968421966</v>
      </c>
      <c r="AF78">
        <v>263.74000245787067</v>
      </c>
      <c r="AG78">
        <v>249.30751615839569</v>
      </c>
      <c r="AH78">
        <v>293.35239004125367</v>
      </c>
      <c r="AI78">
        <v>307.06041978099069</v>
      </c>
      <c r="AJ78">
        <v>237.44191275688669</v>
      </c>
      <c r="AK78">
        <v>288.56711799511567</v>
      </c>
      <c r="AL78">
        <v>181.21382153810168</v>
      </c>
      <c r="AM78">
        <v>241.57367912603669</v>
      </c>
      <c r="AN78">
        <v>201.20367479464869</v>
      </c>
      <c r="AO78">
        <v>145.78248054218668</v>
      </c>
      <c r="AP78">
        <v>324.88322625716967</v>
      </c>
      <c r="AQ78">
        <v>324.22378134508369</v>
      </c>
      <c r="AR78">
        <v>251.30968995668866</v>
      </c>
      <c r="AS78">
        <v>279.63117429773467</v>
      </c>
      <c r="AT78">
        <v>189.47204645636268</v>
      </c>
      <c r="AU78">
        <v>202.28135229513668</v>
      </c>
      <c r="AV78">
        <v>257.15602066523167</v>
      </c>
      <c r="AW78">
        <v>234.76453146327367</v>
      </c>
      <c r="AX78">
        <v>310.26697949544069</v>
      </c>
      <c r="AY78">
        <v>325.95181164014468</v>
      </c>
      <c r="AZ78">
        <v>91.427418282010876</v>
      </c>
      <c r="BA78">
        <v>221.47986591155569</v>
      </c>
      <c r="BB78">
        <v>313.96679232529067</v>
      </c>
      <c r="BC78">
        <v>128.02298336663267</v>
      </c>
      <c r="BD78">
        <v>279.32273592246668</v>
      </c>
      <c r="BE78">
        <v>137.67229777453969</v>
      </c>
      <c r="BF78">
        <v>222.36991727084569</v>
      </c>
      <c r="BG78">
        <v>222.42837620747568</v>
      </c>
      <c r="BH78">
        <v>316.15092782340167</v>
      </c>
      <c r="BI78">
        <v>285.90165190656967</v>
      </c>
      <c r="BJ78">
        <v>277.7261153716687</v>
      </c>
      <c r="BK78">
        <v>292.12476810299768</v>
      </c>
      <c r="BL78">
        <v>189.55472868046567</v>
      </c>
      <c r="BN78">
        <v>3600</v>
      </c>
      <c r="BO78">
        <v>3900</v>
      </c>
      <c r="BP78">
        <v>41.545769806432702</v>
      </c>
      <c r="BQ78" s="1">
        <f t="shared" si="2"/>
        <v>290.95975401818464</v>
      </c>
      <c r="BR78" s="1">
        <f t="shared" si="3"/>
        <v>297.81376888805318</v>
      </c>
    </row>
    <row r="79" spans="1:70" x14ac:dyDescent="0.25">
      <c r="A79">
        <v>3900</v>
      </c>
      <c r="B79">
        <v>4200</v>
      </c>
      <c r="C79">
        <v>220.82911735920268</v>
      </c>
      <c r="D79">
        <v>205.35079490240969</v>
      </c>
      <c r="E79">
        <v>306.50351837494566</v>
      </c>
      <c r="F79">
        <v>175.60460019666269</v>
      </c>
      <c r="G79">
        <v>182.39981818436868</v>
      </c>
      <c r="H79">
        <v>275.69506509754666</v>
      </c>
      <c r="I79">
        <v>276.27463463968166</v>
      </c>
      <c r="J79">
        <v>249.12735339398569</v>
      </c>
      <c r="K79">
        <v>244.16468787030169</v>
      </c>
      <c r="L79">
        <v>316.60062462627769</v>
      </c>
      <c r="M79">
        <v>259.14132653398866</v>
      </c>
      <c r="N79">
        <v>181.3791642434467</v>
      </c>
      <c r="O79">
        <v>172.83033170880267</v>
      </c>
      <c r="P79">
        <v>199.20086022139267</v>
      </c>
      <c r="Q79">
        <v>217.59416861946667</v>
      </c>
      <c r="R79">
        <v>245.03760140177869</v>
      </c>
      <c r="S79">
        <v>234.61163239417567</v>
      </c>
      <c r="T79">
        <v>298.09849103963967</v>
      </c>
      <c r="U79">
        <v>278.43869573777869</v>
      </c>
      <c r="V79">
        <v>271.15163161558667</v>
      </c>
      <c r="W79">
        <v>227.49082382879169</v>
      </c>
      <c r="X79">
        <v>278.3177529652487</v>
      </c>
      <c r="Y79">
        <v>247.0053683748767</v>
      </c>
      <c r="Z79">
        <v>271.40598943098666</v>
      </c>
      <c r="AA79">
        <v>264.87749399142871</v>
      </c>
      <c r="AB79">
        <v>261.90818373497768</v>
      </c>
      <c r="AC79">
        <v>231.67808968516468</v>
      </c>
      <c r="AD79">
        <v>244.80287314578368</v>
      </c>
      <c r="AE79">
        <v>246.94061252153369</v>
      </c>
      <c r="AF79">
        <v>256.50076470484169</v>
      </c>
      <c r="AG79">
        <v>246.6341300924957</v>
      </c>
      <c r="AH79">
        <v>267.51524168976766</v>
      </c>
      <c r="AI79">
        <v>309.47432054116166</v>
      </c>
      <c r="AJ79">
        <v>239.32753060565568</v>
      </c>
      <c r="AK79">
        <v>258.38797685499367</v>
      </c>
      <c r="AL79">
        <v>197.09065492023768</v>
      </c>
      <c r="AM79">
        <v>225.93765499690568</v>
      </c>
      <c r="AN79">
        <v>168.04737673983669</v>
      </c>
      <c r="AO79">
        <v>183.4182462857917</v>
      </c>
      <c r="AP79">
        <v>298.95733069556366</v>
      </c>
      <c r="AQ79">
        <v>278.6285031448167</v>
      </c>
      <c r="AR79">
        <v>228.81021683098069</v>
      </c>
      <c r="AS79">
        <v>226.33249296767869</v>
      </c>
      <c r="AT79">
        <v>189.77370282738468</v>
      </c>
      <c r="AU79">
        <v>180.3864704331227</v>
      </c>
      <c r="AV79">
        <v>255.28252084860065</v>
      </c>
      <c r="AW79">
        <v>205.94237662266468</v>
      </c>
      <c r="AX79">
        <v>283.83194980129269</v>
      </c>
      <c r="AY79">
        <v>265.1750033660897</v>
      </c>
      <c r="AZ79">
        <v>111.41542090034568</v>
      </c>
      <c r="BA79">
        <v>205.22290687369869</v>
      </c>
      <c r="BB79">
        <v>271.49238621715466</v>
      </c>
      <c r="BC79">
        <v>120.55045856474169</v>
      </c>
      <c r="BD79">
        <v>244.96103195148368</v>
      </c>
      <c r="BE79">
        <v>125.01810117890167</v>
      </c>
      <c r="BF79">
        <v>179.47765655737169</v>
      </c>
      <c r="BG79">
        <v>175.59597132029469</v>
      </c>
      <c r="BH79">
        <v>263.98327505093567</v>
      </c>
      <c r="BI79">
        <v>286.8647213012697</v>
      </c>
      <c r="BJ79">
        <v>270.97923404871568</v>
      </c>
      <c r="BK79">
        <v>275.80918938849669</v>
      </c>
      <c r="BL79">
        <v>166.82716700087667</v>
      </c>
      <c r="BN79">
        <v>3900</v>
      </c>
      <c r="BO79">
        <v>4200</v>
      </c>
      <c r="BP79">
        <v>50.878666924592402</v>
      </c>
      <c r="BQ79" s="1">
        <f t="shared" si="2"/>
        <v>262.95160927238067</v>
      </c>
      <c r="BR79" s="1">
        <f t="shared" si="3"/>
        <v>283.93114869807766</v>
      </c>
    </row>
    <row r="80" spans="1:70" x14ac:dyDescent="0.25">
      <c r="A80">
        <v>4200</v>
      </c>
      <c r="B80">
        <v>4500</v>
      </c>
      <c r="C80">
        <v>205.68881581402368</v>
      </c>
      <c r="D80">
        <v>219.86819704664168</v>
      </c>
      <c r="E80">
        <v>255.16481354396569</v>
      </c>
      <c r="F80">
        <v>134.08727394928269</v>
      </c>
      <c r="G80">
        <v>173.10969092516467</v>
      </c>
      <c r="H80">
        <v>238.65079731605067</v>
      </c>
      <c r="I80">
        <v>261.88054996915571</v>
      </c>
      <c r="J80">
        <v>240.62343610347168</v>
      </c>
      <c r="K80">
        <v>200.05313579226367</v>
      </c>
      <c r="L80">
        <v>230.90020851930768</v>
      </c>
      <c r="M80">
        <v>253.88913787119969</v>
      </c>
      <c r="N80">
        <v>170.95552933529669</v>
      </c>
      <c r="O80">
        <v>169.5071055846737</v>
      </c>
      <c r="P80">
        <v>161.96268714723169</v>
      </c>
      <c r="Q80">
        <v>215.46423170437569</v>
      </c>
      <c r="R80">
        <v>199.31601078208968</v>
      </c>
      <c r="S80">
        <v>202.41709584085569</v>
      </c>
      <c r="T80">
        <v>225.37634048513769</v>
      </c>
      <c r="U80">
        <v>235.64955141653567</v>
      </c>
      <c r="V80">
        <v>230.29550678570769</v>
      </c>
      <c r="W80">
        <v>252.97880941393765</v>
      </c>
      <c r="X80">
        <v>240.07069638483767</v>
      </c>
      <c r="Y80">
        <v>229.56157701848667</v>
      </c>
      <c r="Z80">
        <v>245.78434853953769</v>
      </c>
      <c r="AA80">
        <v>247.5467997340937</v>
      </c>
      <c r="AB80">
        <v>249.57492432508067</v>
      </c>
      <c r="AC80">
        <v>239.02131879761367</v>
      </c>
      <c r="AD80">
        <v>225.62953687772969</v>
      </c>
      <c r="AE80">
        <v>237.42288423045869</v>
      </c>
      <c r="AF80">
        <v>232.84570977093568</v>
      </c>
      <c r="AG80">
        <v>215.16579636253368</v>
      </c>
      <c r="AH80">
        <v>248.18282209806469</v>
      </c>
      <c r="AI80">
        <v>256.18053985100767</v>
      </c>
      <c r="AJ80">
        <v>227.62316560736969</v>
      </c>
      <c r="AK80">
        <v>208.87975064858369</v>
      </c>
      <c r="AL80">
        <v>237.31858758223569</v>
      </c>
      <c r="AM80">
        <v>198.1946213637107</v>
      </c>
      <c r="AN80">
        <v>151.84330854862969</v>
      </c>
      <c r="AO80">
        <v>159.33482820376469</v>
      </c>
      <c r="AP80">
        <v>291.55880039999869</v>
      </c>
      <c r="AQ80">
        <v>295.87160988199867</v>
      </c>
      <c r="AR80">
        <v>219.45823643615267</v>
      </c>
      <c r="AS80">
        <v>229.46106465408369</v>
      </c>
      <c r="AT80">
        <v>150.56757963437769</v>
      </c>
      <c r="AU80">
        <v>166.41179296990967</v>
      </c>
      <c r="AV80">
        <v>244.80088748591669</v>
      </c>
      <c r="AW80">
        <v>242.34496942587569</v>
      </c>
      <c r="AX80">
        <v>267.5948869678557</v>
      </c>
      <c r="AY80">
        <v>274.30023193367566</v>
      </c>
      <c r="AZ80">
        <v>89.164590279376981</v>
      </c>
      <c r="BA80">
        <v>229.66275333412869</v>
      </c>
      <c r="BB80">
        <v>265.02720579939665</v>
      </c>
      <c r="BC80">
        <v>107.27740448569469</v>
      </c>
      <c r="BD80">
        <v>274.79900992555469</v>
      </c>
      <c r="BE80">
        <v>135.32576985413169</v>
      </c>
      <c r="BF80">
        <v>188.51945710134868</v>
      </c>
      <c r="BG80">
        <v>198.38021012461368</v>
      </c>
      <c r="BH80">
        <v>259.1633903670587</v>
      </c>
      <c r="BI80">
        <v>271.36246287677966</v>
      </c>
      <c r="BJ80">
        <v>264.11323528687268</v>
      </c>
      <c r="BK80">
        <v>212.08697912055069</v>
      </c>
      <c r="BL80">
        <v>155.88836215821968</v>
      </c>
      <c r="BN80">
        <v>4200</v>
      </c>
      <c r="BO80">
        <v>4500</v>
      </c>
      <c r="BP80">
        <v>37.4082099838053</v>
      </c>
      <c r="BQ80" s="1">
        <f t="shared" si="2"/>
        <v>228.53128637332418</v>
      </c>
      <c r="BR80" s="1">
        <f t="shared" si="3"/>
        <v>232.53014524979568</v>
      </c>
    </row>
    <row r="81" spans="1:70" x14ac:dyDescent="0.25">
      <c r="A81">
        <v>4500</v>
      </c>
      <c r="B81">
        <v>4800</v>
      </c>
      <c r="C81">
        <v>191.44998816590768</v>
      </c>
      <c r="D81">
        <v>217.2851020761747</v>
      </c>
      <c r="E81">
        <v>203.16422578991168</v>
      </c>
      <c r="F81">
        <v>161.72264757787667</v>
      </c>
      <c r="G81">
        <v>158.67552116503867</v>
      </c>
      <c r="H81">
        <v>238.35768128506967</v>
      </c>
      <c r="I81">
        <v>240.59317523854969</v>
      </c>
      <c r="J81">
        <v>206.78203150446868</v>
      </c>
      <c r="K81">
        <v>202.51438035762069</v>
      </c>
      <c r="L81">
        <v>273.82501001835266</v>
      </c>
      <c r="M81">
        <v>268.56891072834566</v>
      </c>
      <c r="N81">
        <v>139.31288989281168</v>
      </c>
      <c r="O81">
        <v>155.21178117048768</v>
      </c>
      <c r="P81">
        <v>195.05582402215967</v>
      </c>
      <c r="Q81">
        <v>139.97189622628269</v>
      </c>
      <c r="R81">
        <v>187.08342141468069</v>
      </c>
      <c r="S81">
        <v>231.61994901486167</v>
      </c>
      <c r="T81">
        <v>272.72729847967668</v>
      </c>
      <c r="U81">
        <v>296.2194885064817</v>
      </c>
      <c r="V81">
        <v>213.18278139386368</v>
      </c>
      <c r="W81">
        <v>201.04474065993168</v>
      </c>
      <c r="X81">
        <v>228.50450978663969</v>
      </c>
      <c r="Y81">
        <v>230.85456159506967</v>
      </c>
      <c r="Z81">
        <v>179.05048400330267</v>
      </c>
      <c r="AA81">
        <v>233.58399468700068</v>
      </c>
      <c r="AB81">
        <v>218.09375438710168</v>
      </c>
      <c r="AC81">
        <v>252.22722199849966</v>
      </c>
      <c r="AD81">
        <v>205.90999935093367</v>
      </c>
      <c r="AE81">
        <v>217.61044702208068</v>
      </c>
      <c r="AF81">
        <v>184.98992993723769</v>
      </c>
      <c r="AG81">
        <v>226.34980755430468</v>
      </c>
      <c r="AH81">
        <v>244.09006668439767</v>
      </c>
      <c r="AI81">
        <v>229.15666408965669</v>
      </c>
      <c r="AJ81">
        <v>235.09758098631468</v>
      </c>
      <c r="AK81">
        <v>201.93975882355167</v>
      </c>
      <c r="AL81">
        <v>151.50166655367067</v>
      </c>
      <c r="AM81">
        <v>185.7770844689687</v>
      </c>
      <c r="AN81">
        <v>141.63378689450269</v>
      </c>
      <c r="AO81">
        <v>164.03478940563869</v>
      </c>
      <c r="AP81">
        <v>234.42324597319168</v>
      </c>
      <c r="AQ81">
        <v>231.48438618178668</v>
      </c>
      <c r="AR81">
        <v>206.93971397654667</v>
      </c>
      <c r="AS81">
        <v>229.97370173026667</v>
      </c>
      <c r="AT81">
        <v>155.37726965025269</v>
      </c>
      <c r="AU81">
        <v>174.19947020334268</v>
      </c>
      <c r="AV81">
        <v>261.89683049097067</v>
      </c>
      <c r="AW81">
        <v>235.70083945411568</v>
      </c>
      <c r="AX81">
        <v>269.32984221803366</v>
      </c>
      <c r="AY81">
        <v>255.40499196501867</v>
      </c>
      <c r="AZ81">
        <v>82.300846198290785</v>
      </c>
      <c r="BA81">
        <v>125.43702189281467</v>
      </c>
      <c r="BB81">
        <v>249.52671303896969</v>
      </c>
      <c r="BC81">
        <v>98.031192979871676</v>
      </c>
      <c r="BD81">
        <v>248.90030051698869</v>
      </c>
      <c r="BE81">
        <v>107.23424240482568</v>
      </c>
      <c r="BF81">
        <v>184.82728516356869</v>
      </c>
      <c r="BG81">
        <v>203.67389603974669</v>
      </c>
      <c r="BH81">
        <v>236.55567383627769</v>
      </c>
      <c r="BI81">
        <v>227.89362213702367</v>
      </c>
      <c r="BJ81">
        <v>266.14803066384366</v>
      </c>
      <c r="BK81">
        <v>254.96329038167266</v>
      </c>
      <c r="BL81">
        <v>145.79871987988568</v>
      </c>
      <c r="BN81">
        <v>4500</v>
      </c>
      <c r="BO81">
        <v>4800</v>
      </c>
      <c r="BP81">
        <v>41.126073407288999</v>
      </c>
      <c r="BQ81" s="1">
        <f t="shared" si="2"/>
        <v>223.01491275397467</v>
      </c>
      <c r="BR81" s="1">
        <f t="shared" si="3"/>
        <v>215.54821145660418</v>
      </c>
    </row>
    <row r="82" spans="1:70" x14ac:dyDescent="0.25">
      <c r="A82">
        <v>4800</v>
      </c>
      <c r="B82">
        <v>5100</v>
      </c>
      <c r="C82">
        <v>181.20499100258868</v>
      </c>
      <c r="D82">
        <v>165.20287739087269</v>
      </c>
      <c r="E82">
        <v>195.10842605417668</v>
      </c>
      <c r="F82">
        <v>179.66697251130367</v>
      </c>
      <c r="G82">
        <v>147.4471057274497</v>
      </c>
      <c r="H82">
        <v>218.2237498488137</v>
      </c>
      <c r="I82">
        <v>261.80852033680168</v>
      </c>
      <c r="J82">
        <v>172.56070694129568</v>
      </c>
      <c r="K82">
        <v>166.40167493841767</v>
      </c>
      <c r="L82">
        <v>235.27300832196968</v>
      </c>
      <c r="M82">
        <v>227.84023672400369</v>
      </c>
      <c r="N82">
        <v>148.35119372978369</v>
      </c>
      <c r="O82">
        <v>145.03062800263569</v>
      </c>
      <c r="P82">
        <v>201.07314392356969</v>
      </c>
      <c r="Q82">
        <v>121.48714840439469</v>
      </c>
      <c r="R82">
        <v>190.34667484760467</v>
      </c>
      <c r="S82">
        <v>181.88574575909868</v>
      </c>
      <c r="T82">
        <v>237.94910366451367</v>
      </c>
      <c r="U82">
        <v>243.24193626771569</v>
      </c>
      <c r="V82">
        <v>201.04966038673669</v>
      </c>
      <c r="W82">
        <v>186.8739381057807</v>
      </c>
      <c r="X82">
        <v>194.17995827208068</v>
      </c>
      <c r="Y82">
        <v>222.77275626803467</v>
      </c>
      <c r="Z82">
        <v>187.79061362582968</v>
      </c>
      <c r="AA82">
        <v>207.04858287100868</v>
      </c>
      <c r="AB82">
        <v>183.81014820498069</v>
      </c>
      <c r="AC82">
        <v>204.70971857518768</v>
      </c>
      <c r="AD82">
        <v>228.26528099077368</v>
      </c>
      <c r="AE82">
        <v>215.63288468513468</v>
      </c>
      <c r="AF82">
        <v>187.12048963487769</v>
      </c>
      <c r="AG82">
        <v>199.20832414126369</v>
      </c>
      <c r="AH82">
        <v>258.81325809115566</v>
      </c>
      <c r="AI82">
        <v>240.18638253429668</v>
      </c>
      <c r="AJ82">
        <v>196.98830376496167</v>
      </c>
      <c r="AK82">
        <v>236.17377330144069</v>
      </c>
      <c r="AL82">
        <v>151.59001317709669</v>
      </c>
      <c r="AM82">
        <v>182.37330702195368</v>
      </c>
      <c r="AN82">
        <v>129.41682361005368</v>
      </c>
      <c r="AO82">
        <v>127.33821328134769</v>
      </c>
      <c r="AP82">
        <v>274.0598387519737</v>
      </c>
      <c r="AQ82">
        <v>224.68949559092067</v>
      </c>
      <c r="AR82">
        <v>187.57603056893467</v>
      </c>
      <c r="AS82">
        <v>210.13611460964768</v>
      </c>
      <c r="AT82">
        <v>115.68673075622668</v>
      </c>
      <c r="AU82">
        <v>173.84485432044568</v>
      </c>
      <c r="AV82">
        <v>256.14914340538269</v>
      </c>
      <c r="AW82">
        <v>260.01468407907669</v>
      </c>
      <c r="AX82">
        <v>244.81335229340769</v>
      </c>
      <c r="AY82">
        <v>194.22004251446268</v>
      </c>
      <c r="AZ82">
        <v>48.617344969923479</v>
      </c>
      <c r="BA82">
        <v>190.00814574938568</v>
      </c>
      <c r="BB82">
        <v>246.73930142158969</v>
      </c>
      <c r="BC82">
        <v>90.657353191946981</v>
      </c>
      <c r="BD82">
        <v>196.0414067261267</v>
      </c>
      <c r="BE82">
        <v>90.364588756673484</v>
      </c>
      <c r="BF82">
        <v>155.30427361447269</v>
      </c>
      <c r="BG82">
        <v>155.95272971532367</v>
      </c>
      <c r="BH82">
        <v>274.02464395949966</v>
      </c>
      <c r="BI82">
        <v>262.06292107285469</v>
      </c>
      <c r="BJ82">
        <v>299.89696894285566</v>
      </c>
      <c r="BK82">
        <v>162.14224373498269</v>
      </c>
      <c r="BL82">
        <v>139.66208773317368</v>
      </c>
      <c r="BN82">
        <v>4800</v>
      </c>
      <c r="BO82">
        <v>5100</v>
      </c>
      <c r="BP82">
        <v>48.219725246953999</v>
      </c>
      <c r="BQ82" s="1">
        <f t="shared" si="2"/>
        <v>247.49351569629818</v>
      </c>
      <c r="BR82" s="1">
        <f t="shared" si="3"/>
        <v>238.18007791786869</v>
      </c>
    </row>
    <row r="83" spans="1:70" x14ac:dyDescent="0.25">
      <c r="A83">
        <v>5100</v>
      </c>
      <c r="B83">
        <v>5400</v>
      </c>
      <c r="C83">
        <v>169.65655982737368</v>
      </c>
      <c r="D83">
        <v>173.3941973546487</v>
      </c>
      <c r="E83">
        <v>227.94244484963369</v>
      </c>
      <c r="F83">
        <v>135.47949916008369</v>
      </c>
      <c r="G83">
        <v>111.44277146975968</v>
      </c>
      <c r="H83">
        <v>216.49729106188968</v>
      </c>
      <c r="I83">
        <v>213.17508903580668</v>
      </c>
      <c r="J83">
        <v>184.64531910022467</v>
      </c>
      <c r="K83">
        <v>162.81458797509168</v>
      </c>
      <c r="L83">
        <v>204.24760543407967</v>
      </c>
      <c r="M83">
        <v>198.75765428626968</v>
      </c>
      <c r="N83">
        <v>132.47921039937768</v>
      </c>
      <c r="O83">
        <v>132.8098161780587</v>
      </c>
      <c r="P83">
        <v>150.82643686898268</v>
      </c>
      <c r="Q83">
        <v>230.3678236197477</v>
      </c>
      <c r="R83">
        <v>193.09788289746669</v>
      </c>
      <c r="S83">
        <v>200.13803597362667</v>
      </c>
      <c r="T83">
        <v>256.12346791342566</v>
      </c>
      <c r="U83">
        <v>257.98402109775168</v>
      </c>
      <c r="V83">
        <v>174.16000217957267</v>
      </c>
      <c r="W83">
        <v>197.16682965684569</v>
      </c>
      <c r="X83">
        <v>193.96880620289068</v>
      </c>
      <c r="Y83">
        <v>208.29678370380068</v>
      </c>
      <c r="Z83">
        <v>229.44770186038468</v>
      </c>
      <c r="AA83">
        <v>240.90442628862468</v>
      </c>
      <c r="AB83">
        <v>185.22069445663467</v>
      </c>
      <c r="AC83">
        <v>160.5079821496787</v>
      </c>
      <c r="AD83">
        <v>196.37766267733667</v>
      </c>
      <c r="AE83">
        <v>201.67520034242969</v>
      </c>
      <c r="AF83">
        <v>185.12592774357969</v>
      </c>
      <c r="AG83">
        <v>175.65472394744867</v>
      </c>
      <c r="AH83">
        <v>196.93415723377268</v>
      </c>
      <c r="AI83">
        <v>250.83978769658569</v>
      </c>
      <c r="AJ83">
        <v>180.29538684316569</v>
      </c>
      <c r="AK83">
        <v>191.64395360529369</v>
      </c>
      <c r="AL83">
        <v>161.55310890933168</v>
      </c>
      <c r="AM83">
        <v>169.6195228617967</v>
      </c>
      <c r="AN83">
        <v>114.01166352045968</v>
      </c>
      <c r="AO83">
        <v>158.33905819067968</v>
      </c>
      <c r="AP83">
        <v>243.03538572352667</v>
      </c>
      <c r="AQ83">
        <v>252.33775559721471</v>
      </c>
      <c r="AR83">
        <v>185.57865244815369</v>
      </c>
      <c r="AS83">
        <v>192.16194797199267</v>
      </c>
      <c r="AT83">
        <v>161.45157219261668</v>
      </c>
      <c r="AU83">
        <v>145.16745959286268</v>
      </c>
      <c r="AV83">
        <v>205.28982986518068</v>
      </c>
      <c r="AW83">
        <v>214.87715576657968</v>
      </c>
      <c r="AX83">
        <v>215.81970137123767</v>
      </c>
      <c r="AY83">
        <v>224.38667994940067</v>
      </c>
      <c r="AZ83">
        <v>101.99946737400668</v>
      </c>
      <c r="BA83">
        <v>119.29319411237468</v>
      </c>
      <c r="BB83">
        <v>249.38514210628267</v>
      </c>
      <c r="BC83">
        <v>73.802536749222583</v>
      </c>
      <c r="BD83">
        <v>223.15081983066668</v>
      </c>
      <c r="BE83">
        <v>100.27586883887668</v>
      </c>
      <c r="BF83">
        <v>143.95758850850169</v>
      </c>
      <c r="BG83">
        <v>149.20651463682469</v>
      </c>
      <c r="BH83">
        <v>208.43847478460069</v>
      </c>
      <c r="BI83">
        <v>245.67385051138169</v>
      </c>
      <c r="BJ83">
        <v>201.34380696743168</v>
      </c>
      <c r="BK83">
        <v>214.37970975557567</v>
      </c>
      <c r="BL83">
        <v>124.01326155455169</v>
      </c>
      <c r="BN83">
        <v>5100</v>
      </c>
      <c r="BO83">
        <v>5400</v>
      </c>
      <c r="BP83">
        <v>41.164868946600002</v>
      </c>
      <c r="BQ83" s="1">
        <f t="shared" si="2"/>
        <v>194.28905541953318</v>
      </c>
      <c r="BR83" s="1">
        <f t="shared" si="3"/>
        <v>221.24187065093969</v>
      </c>
    </row>
    <row r="84" spans="1:70" x14ac:dyDescent="0.25">
      <c r="BQ84" s="1"/>
      <c r="BR84" s="1"/>
    </row>
    <row r="85" spans="1:70" x14ac:dyDescent="0.25">
      <c r="BQ85" s="1"/>
      <c r="BR85" s="1"/>
    </row>
    <row r="86" spans="1:70" x14ac:dyDescent="0.25">
      <c r="A86" t="s">
        <v>0</v>
      </c>
      <c r="B86" t="s">
        <v>97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7</v>
      </c>
      <c r="J86" t="s">
        <v>8</v>
      </c>
      <c r="K86" t="s">
        <v>9</v>
      </c>
      <c r="L86" t="s">
        <v>10</v>
      </c>
      <c r="M86" t="s">
        <v>11</v>
      </c>
      <c r="N86" t="s">
        <v>12</v>
      </c>
      <c r="O86" t="s">
        <v>13</v>
      </c>
      <c r="P86" t="s">
        <v>14</v>
      </c>
      <c r="Q86" t="s">
        <v>15</v>
      </c>
      <c r="R86" t="s">
        <v>16</v>
      </c>
      <c r="S86" t="s">
        <v>17</v>
      </c>
      <c r="T86" t="s">
        <v>18</v>
      </c>
      <c r="U86" t="s">
        <v>19</v>
      </c>
      <c r="V86" t="s">
        <v>20</v>
      </c>
      <c r="W86" t="s">
        <v>21</v>
      </c>
      <c r="X86" t="s">
        <v>22</v>
      </c>
      <c r="Y86" t="s">
        <v>23</v>
      </c>
      <c r="Z86" t="s">
        <v>24</v>
      </c>
      <c r="AA86" t="s">
        <v>25</v>
      </c>
      <c r="AB86" t="s">
        <v>26</v>
      </c>
      <c r="AC86" t="s">
        <v>27</v>
      </c>
      <c r="AD86" t="s">
        <v>28</v>
      </c>
      <c r="AE86" t="s">
        <v>29</v>
      </c>
      <c r="AF86" t="s">
        <v>30</v>
      </c>
      <c r="AG86" t="s">
        <v>31</v>
      </c>
      <c r="AH86" t="s">
        <v>32</v>
      </c>
      <c r="AI86" t="s">
        <v>33</v>
      </c>
      <c r="AJ86" t="s">
        <v>34</v>
      </c>
      <c r="AK86" t="s">
        <v>35</v>
      </c>
      <c r="AL86" t="s">
        <v>36</v>
      </c>
      <c r="AM86" t="s">
        <v>37</v>
      </c>
      <c r="AN86" t="s">
        <v>38</v>
      </c>
      <c r="AO86" t="s">
        <v>39</v>
      </c>
      <c r="AP86" t="s">
        <v>40</v>
      </c>
      <c r="AQ86" t="s">
        <v>41</v>
      </c>
      <c r="AR86" t="s">
        <v>42</v>
      </c>
      <c r="AS86" t="s">
        <v>43</v>
      </c>
      <c r="AT86" t="s">
        <v>44</v>
      </c>
      <c r="AU86" t="s">
        <v>45</v>
      </c>
      <c r="AV86" t="s">
        <v>46</v>
      </c>
      <c r="AW86" t="s">
        <v>47</v>
      </c>
      <c r="AX86" t="s">
        <v>48</v>
      </c>
      <c r="AY86" t="s">
        <v>49</v>
      </c>
      <c r="AZ86" t="s">
        <v>50</v>
      </c>
      <c r="BA86" t="s">
        <v>51</v>
      </c>
      <c r="BB86" t="s">
        <v>52</v>
      </c>
      <c r="BC86" t="s">
        <v>53</v>
      </c>
      <c r="BD86" t="s">
        <v>54</v>
      </c>
      <c r="BE86" t="s">
        <v>55</v>
      </c>
      <c r="BF86" t="s">
        <v>102</v>
      </c>
      <c r="BG86" t="s">
        <v>103</v>
      </c>
      <c r="BH86" t="s">
        <v>104</v>
      </c>
      <c r="BI86" t="s">
        <v>105</v>
      </c>
      <c r="BJ86" t="s">
        <v>106</v>
      </c>
      <c r="BK86" t="s">
        <v>107</v>
      </c>
      <c r="BL86" t="s">
        <v>108</v>
      </c>
      <c r="BN86" t="s">
        <v>0</v>
      </c>
      <c r="BO86" t="s">
        <v>97</v>
      </c>
      <c r="BP86">
        <v>1</v>
      </c>
      <c r="BQ86" s="1"/>
      <c r="BR86" s="1"/>
    </row>
    <row r="87" spans="1:70" x14ac:dyDescent="0.25">
      <c r="A87">
        <v>0</v>
      </c>
      <c r="B87">
        <v>10</v>
      </c>
      <c r="C87">
        <v>115.482872508989</v>
      </c>
      <c r="D87">
        <v>124.493929509035</v>
      </c>
      <c r="E87">
        <v>133.32198621802101</v>
      </c>
      <c r="F87">
        <v>84.602523480910307</v>
      </c>
      <c r="G87">
        <v>124.168549658891</v>
      </c>
      <c r="H87">
        <v>117.388563798112</v>
      </c>
      <c r="I87">
        <v>135.11227841074901</v>
      </c>
      <c r="J87">
        <v>74.975303667541198</v>
      </c>
      <c r="K87">
        <v>83.945123022359098</v>
      </c>
      <c r="L87">
        <v>109.228193698551</v>
      </c>
      <c r="M87">
        <v>128.529991865048</v>
      </c>
      <c r="N87">
        <v>70.084411304678596</v>
      </c>
      <c r="O87">
        <v>103.63571275788</v>
      </c>
      <c r="P87">
        <v>78.468544885971895</v>
      </c>
      <c r="Q87">
        <v>85.818539755684995</v>
      </c>
      <c r="R87">
        <v>76.530004019559001</v>
      </c>
      <c r="S87">
        <v>128.74916747580801</v>
      </c>
      <c r="T87">
        <v>136.55589926339701</v>
      </c>
      <c r="U87">
        <v>155.47568192146801</v>
      </c>
      <c r="V87">
        <v>78.105059458800199</v>
      </c>
      <c r="W87">
        <v>99.1001053893158</v>
      </c>
      <c r="X87">
        <v>89.513064903743896</v>
      </c>
      <c r="Y87">
        <v>110.28994625358899</v>
      </c>
      <c r="Z87">
        <v>79.767957160683807</v>
      </c>
      <c r="AA87">
        <v>68.020724933629296</v>
      </c>
      <c r="AB87">
        <v>149.14517402071201</v>
      </c>
      <c r="AC87">
        <v>104.211327294447</v>
      </c>
      <c r="AD87">
        <v>91.151847213416701</v>
      </c>
      <c r="AE87">
        <v>85.217339559305003</v>
      </c>
      <c r="AF87">
        <v>79.425439189494099</v>
      </c>
      <c r="AG87">
        <v>101.52732549293199</v>
      </c>
      <c r="AH87">
        <v>127.402285940901</v>
      </c>
      <c r="AI87">
        <v>116.92470683355801</v>
      </c>
      <c r="AJ87">
        <v>104.487620951062</v>
      </c>
      <c r="AK87">
        <v>138.70077068123999</v>
      </c>
      <c r="AL87">
        <v>127.10891497372199</v>
      </c>
      <c r="AM87">
        <v>105.668866867425</v>
      </c>
      <c r="AN87">
        <v>123.775685427068</v>
      </c>
      <c r="AO87">
        <v>118.066641922835</v>
      </c>
      <c r="AP87">
        <v>170.618090430222</v>
      </c>
      <c r="AQ87">
        <v>144.39904410014199</v>
      </c>
      <c r="AR87">
        <v>154.47847703426899</v>
      </c>
      <c r="AS87">
        <v>179.228043827612</v>
      </c>
      <c r="AT87">
        <v>122.280045332168</v>
      </c>
      <c r="AU87">
        <v>161.321988453584</v>
      </c>
      <c r="AV87">
        <v>151.26101669943699</v>
      </c>
      <c r="AW87">
        <v>199.576589091231</v>
      </c>
      <c r="AX87">
        <v>145.407468780942</v>
      </c>
      <c r="AY87">
        <v>148.43397898820999</v>
      </c>
      <c r="AZ87">
        <v>139.919046639036</v>
      </c>
      <c r="BA87">
        <v>201.11420933984101</v>
      </c>
      <c r="BB87">
        <v>159.452419075667</v>
      </c>
      <c r="BC87">
        <v>146.55771358415601</v>
      </c>
      <c r="BD87">
        <v>135.301974074859</v>
      </c>
      <c r="BE87">
        <v>151.860469600979</v>
      </c>
      <c r="BF87">
        <v>127.239717687073</v>
      </c>
      <c r="BG87">
        <v>145.24536838509701</v>
      </c>
      <c r="BH87">
        <v>136.282042994623</v>
      </c>
      <c r="BI87">
        <v>84.376131839337106</v>
      </c>
      <c r="BJ87">
        <v>130.97299686749801</v>
      </c>
      <c r="BK87">
        <v>168.017021199694</v>
      </c>
      <c r="BL87">
        <v>129.77464000982499</v>
      </c>
      <c r="BN87">
        <v>0</v>
      </c>
      <c r="BO87">
        <v>10</v>
      </c>
      <c r="BP87">
        <v>874.85129616477195</v>
      </c>
      <c r="BQ87" s="1">
        <f t="shared" si="2"/>
        <v>133.05152831107048</v>
      </c>
      <c r="BR87" s="1">
        <f t="shared" si="3"/>
        <v>127.81273875739899</v>
      </c>
    </row>
    <row r="88" spans="1:70" x14ac:dyDescent="0.25">
      <c r="A88">
        <v>10</v>
      </c>
      <c r="B88">
        <v>20</v>
      </c>
      <c r="C88">
        <v>196.73936297225501</v>
      </c>
      <c r="D88">
        <v>171.92853918436001</v>
      </c>
      <c r="E88">
        <v>199.00111447948299</v>
      </c>
      <c r="F88">
        <v>155.46801058952201</v>
      </c>
      <c r="G88">
        <v>188.87374037670199</v>
      </c>
      <c r="H88">
        <v>198.507500308152</v>
      </c>
      <c r="I88">
        <v>230.32534411550699</v>
      </c>
      <c r="J88">
        <v>134.97633801753</v>
      </c>
      <c r="K88">
        <v>165.75098412454301</v>
      </c>
      <c r="L88">
        <v>193.97844323075401</v>
      </c>
      <c r="M88">
        <v>219.96811618567699</v>
      </c>
      <c r="N88">
        <v>123.563050984817</v>
      </c>
      <c r="O88">
        <v>151.67285848446301</v>
      </c>
      <c r="P88">
        <v>142.451406950109</v>
      </c>
      <c r="Q88">
        <v>156.06951861415001</v>
      </c>
      <c r="R88">
        <v>145.59825382015899</v>
      </c>
      <c r="S88">
        <v>206.706031500271</v>
      </c>
      <c r="T88">
        <v>193.05710143577701</v>
      </c>
      <c r="U88">
        <v>256.53747452118802</v>
      </c>
      <c r="V88">
        <v>140.32719766778001</v>
      </c>
      <c r="W88">
        <v>175.927979171803</v>
      </c>
      <c r="X88">
        <v>185.18788004161101</v>
      </c>
      <c r="Y88">
        <v>221.75634515216501</v>
      </c>
      <c r="Z88">
        <v>160.62790539820699</v>
      </c>
      <c r="AA88">
        <v>172.068117607283</v>
      </c>
      <c r="AB88">
        <v>234.40850224130401</v>
      </c>
      <c r="AC88">
        <v>181.783617907326</v>
      </c>
      <c r="AD88">
        <v>164.90159785700001</v>
      </c>
      <c r="AE88">
        <v>153.17130956595801</v>
      </c>
      <c r="AF88">
        <v>146.670254198734</v>
      </c>
      <c r="AG88">
        <v>186.940998062435</v>
      </c>
      <c r="AH88">
        <v>238.154839509044</v>
      </c>
      <c r="AI88">
        <v>221.70275127013301</v>
      </c>
      <c r="AJ88">
        <v>176.028639145033</v>
      </c>
      <c r="AK88">
        <v>184.197900509107</v>
      </c>
      <c r="AL88">
        <v>210.01109701642901</v>
      </c>
      <c r="AM88">
        <v>152.45836546356</v>
      </c>
      <c r="AN88">
        <v>157.925662663369</v>
      </c>
      <c r="AO88">
        <v>191.67467929527999</v>
      </c>
      <c r="AP88">
        <v>290.554489200398</v>
      </c>
      <c r="AQ88">
        <v>224.88536849180099</v>
      </c>
      <c r="AR88">
        <v>286.46290692846799</v>
      </c>
      <c r="AS88">
        <v>260.11296428840802</v>
      </c>
      <c r="AT88">
        <v>243.02945689114199</v>
      </c>
      <c r="AU88">
        <v>212.756665974431</v>
      </c>
      <c r="AV88">
        <v>339.94900206953298</v>
      </c>
      <c r="AW88">
        <v>258.27107731888901</v>
      </c>
      <c r="AX88">
        <v>258.81106166733002</v>
      </c>
      <c r="AY88">
        <v>259.767131761727</v>
      </c>
      <c r="AZ88">
        <v>198.958165585247</v>
      </c>
      <c r="BA88">
        <v>322.24305362562501</v>
      </c>
      <c r="BB88">
        <v>273.82394423464001</v>
      </c>
      <c r="BC88">
        <v>217.50054048809</v>
      </c>
      <c r="BD88">
        <v>202.366808310322</v>
      </c>
      <c r="BE88">
        <v>261.54248106783399</v>
      </c>
      <c r="BF88">
        <v>243.311148965966</v>
      </c>
      <c r="BG88">
        <v>280.41485244382898</v>
      </c>
      <c r="BH88">
        <v>248.34117559208801</v>
      </c>
      <c r="BI88">
        <v>188.216660842669</v>
      </c>
      <c r="BJ88">
        <v>222.754102625238</v>
      </c>
      <c r="BK88">
        <v>211.23648655051099</v>
      </c>
      <c r="BL88">
        <v>220.32140800143301</v>
      </c>
      <c r="BN88">
        <v>10</v>
      </c>
      <c r="BO88">
        <v>20</v>
      </c>
      <c r="BP88">
        <v>352.41446339000299</v>
      </c>
      <c r="BQ88" s="1">
        <f t="shared" si="2"/>
        <v>211.1763700090755</v>
      </c>
      <c r="BR88" s="1">
        <f t="shared" si="3"/>
        <v>202.95032588961999</v>
      </c>
    </row>
    <row r="89" spans="1:70" x14ac:dyDescent="0.25">
      <c r="A89">
        <v>20</v>
      </c>
      <c r="B89">
        <v>30</v>
      </c>
      <c r="C89">
        <v>219.36231184177601</v>
      </c>
      <c r="D89">
        <v>231.28114700972799</v>
      </c>
      <c r="E89">
        <v>198.953925609588</v>
      </c>
      <c r="F89">
        <v>137.02017287113901</v>
      </c>
      <c r="G89">
        <v>179.80690543437001</v>
      </c>
      <c r="H89">
        <v>242.374710657327</v>
      </c>
      <c r="I89">
        <v>273.36500344894102</v>
      </c>
      <c r="J89">
        <v>136.15491560384399</v>
      </c>
      <c r="K89">
        <v>220.006622921549</v>
      </c>
      <c r="L89">
        <v>189.10569437052101</v>
      </c>
      <c r="M89">
        <v>223.658730354467</v>
      </c>
      <c r="N89">
        <v>126.173972082112</v>
      </c>
      <c r="O89">
        <v>187.753364304965</v>
      </c>
      <c r="P89">
        <v>149.98434827019099</v>
      </c>
      <c r="Q89">
        <v>177.76702050023599</v>
      </c>
      <c r="R89">
        <v>145.89085728824099</v>
      </c>
      <c r="S89">
        <v>203.94536259134199</v>
      </c>
      <c r="T89">
        <v>237.76077234066599</v>
      </c>
      <c r="U89">
        <v>233.967231723086</v>
      </c>
      <c r="V89">
        <v>163.38014676120901</v>
      </c>
      <c r="W89">
        <v>210.80431204808701</v>
      </c>
      <c r="X89">
        <v>191.323288172676</v>
      </c>
      <c r="Y89">
        <v>219.37129147479899</v>
      </c>
      <c r="Z89">
        <v>192.604789457755</v>
      </c>
      <c r="AA89">
        <v>159.992822653052</v>
      </c>
      <c r="AB89">
        <v>210.52222981835999</v>
      </c>
      <c r="AC89">
        <v>228.63693036523901</v>
      </c>
      <c r="AD89">
        <v>180.17267727503199</v>
      </c>
      <c r="AE89">
        <v>196.64404711996201</v>
      </c>
      <c r="AF89">
        <v>180.90227497654001</v>
      </c>
      <c r="AG89">
        <v>191.03888652196301</v>
      </c>
      <c r="AH89">
        <v>236.10023827756601</v>
      </c>
      <c r="AI89">
        <v>240.91003269153299</v>
      </c>
      <c r="AJ89">
        <v>168.408203421472</v>
      </c>
      <c r="AK89">
        <v>188.88240643128901</v>
      </c>
      <c r="AL89">
        <v>243.224958056265</v>
      </c>
      <c r="AM89">
        <v>220.555111797009</v>
      </c>
      <c r="AN89">
        <v>178.95526172652001</v>
      </c>
      <c r="AO89">
        <v>203.05678566360899</v>
      </c>
      <c r="AP89">
        <v>354.680703028447</v>
      </c>
      <c r="AQ89">
        <v>337.15889973572598</v>
      </c>
      <c r="AR89">
        <v>303.70281289050598</v>
      </c>
      <c r="AS89">
        <v>282.54756408635598</v>
      </c>
      <c r="AT89">
        <v>247.23762303579801</v>
      </c>
      <c r="AU89">
        <v>275.59603334786999</v>
      </c>
      <c r="AV89">
        <v>305.82221836710499</v>
      </c>
      <c r="AW89">
        <v>388.76713601089102</v>
      </c>
      <c r="AX89">
        <v>295.64100386558601</v>
      </c>
      <c r="AY89">
        <v>267.70825833055898</v>
      </c>
      <c r="AZ89">
        <v>261.47010279517298</v>
      </c>
      <c r="BA89">
        <v>395.66315282976899</v>
      </c>
      <c r="BB89">
        <v>334.08472755608102</v>
      </c>
      <c r="BC89">
        <v>239.84278981675399</v>
      </c>
      <c r="BD89">
        <v>292.469738206025</v>
      </c>
      <c r="BE89">
        <v>273.80339637518199</v>
      </c>
      <c r="BF89">
        <v>272.928376467531</v>
      </c>
      <c r="BG89">
        <v>319.52425182530499</v>
      </c>
      <c r="BH89">
        <v>262.18454850274901</v>
      </c>
      <c r="BI89">
        <v>288.06440950737499</v>
      </c>
      <c r="BJ89">
        <v>320.581513610407</v>
      </c>
      <c r="BK89">
        <v>231.27947492458</v>
      </c>
      <c r="BL89">
        <v>242.947360283763</v>
      </c>
      <c r="BN89">
        <v>20</v>
      </c>
      <c r="BO89">
        <v>30</v>
      </c>
      <c r="BP89">
        <v>219.53090029629701</v>
      </c>
      <c r="BQ89" s="1">
        <f t="shared" si="2"/>
        <v>212.4913223544275</v>
      </c>
      <c r="BR89" s="1">
        <f t="shared" si="3"/>
        <v>214.89621956141099</v>
      </c>
    </row>
    <row r="90" spans="1:70" x14ac:dyDescent="0.25">
      <c r="A90">
        <v>30</v>
      </c>
      <c r="B90">
        <v>40</v>
      </c>
      <c r="C90">
        <v>232.276481658016</v>
      </c>
      <c r="D90">
        <v>200.48972856056201</v>
      </c>
      <c r="E90">
        <v>266.66218139700601</v>
      </c>
      <c r="F90">
        <v>162.96946924175299</v>
      </c>
      <c r="G90">
        <v>206.40642212676201</v>
      </c>
      <c r="H90">
        <v>238.92318418141599</v>
      </c>
      <c r="I90">
        <v>268.18848025583202</v>
      </c>
      <c r="J90">
        <v>153.38807446518601</v>
      </c>
      <c r="K90">
        <v>231.82968138338799</v>
      </c>
      <c r="L90">
        <v>207.512551995069</v>
      </c>
      <c r="M90">
        <v>250.21562594567899</v>
      </c>
      <c r="N90">
        <v>117.640528971931</v>
      </c>
      <c r="O90">
        <v>179.83566050971999</v>
      </c>
      <c r="P90">
        <v>157.09431046429799</v>
      </c>
      <c r="Q90">
        <v>185.97687535877799</v>
      </c>
      <c r="R90">
        <v>148.53378870458499</v>
      </c>
      <c r="S90">
        <v>234.986280381163</v>
      </c>
      <c r="T90">
        <v>233.86622707242799</v>
      </c>
      <c r="U90">
        <v>257.37529746418102</v>
      </c>
      <c r="V90">
        <v>170.89452211801799</v>
      </c>
      <c r="W90">
        <v>203.5736749733</v>
      </c>
      <c r="X90">
        <v>183.24168473358</v>
      </c>
      <c r="Y90">
        <v>245.116102756103</v>
      </c>
      <c r="Z90">
        <v>185.76702673931601</v>
      </c>
      <c r="AA90">
        <v>190.63048816631499</v>
      </c>
      <c r="AB90">
        <v>259.09412119118002</v>
      </c>
      <c r="AC90">
        <v>220.34767110558101</v>
      </c>
      <c r="AD90">
        <v>194.72147751073899</v>
      </c>
      <c r="AE90">
        <v>236.16464625841499</v>
      </c>
      <c r="AF90">
        <v>202.598507691663</v>
      </c>
      <c r="AG90">
        <v>195.43685123078399</v>
      </c>
      <c r="AH90">
        <v>240.30458478603299</v>
      </c>
      <c r="AI90">
        <v>286.86825150717902</v>
      </c>
      <c r="AJ90">
        <v>181.666396803694</v>
      </c>
      <c r="AK90">
        <v>281.26016191612598</v>
      </c>
      <c r="AL90">
        <v>252.550502428051</v>
      </c>
      <c r="AM90">
        <v>259.06390962863998</v>
      </c>
      <c r="AN90">
        <v>192.60753123657</v>
      </c>
      <c r="AO90">
        <v>198.06221453022701</v>
      </c>
      <c r="AP90">
        <v>294.77343533761899</v>
      </c>
      <c r="AQ90">
        <v>366.017065632173</v>
      </c>
      <c r="AR90">
        <v>317.74788552751897</v>
      </c>
      <c r="AS90">
        <v>351.60049575163998</v>
      </c>
      <c r="AT90">
        <v>263.46398327966</v>
      </c>
      <c r="AU90">
        <v>263.15142924305798</v>
      </c>
      <c r="AV90">
        <v>294.88968921253201</v>
      </c>
      <c r="AW90">
        <v>395.63844371888598</v>
      </c>
      <c r="AX90">
        <v>276.585347531933</v>
      </c>
      <c r="AY90">
        <v>317.728995461821</v>
      </c>
      <c r="AZ90">
        <v>202.937052153671</v>
      </c>
      <c r="BA90">
        <v>413.55442489937002</v>
      </c>
      <c r="BB90">
        <v>315.69594533927301</v>
      </c>
      <c r="BC90">
        <v>246.06861732966399</v>
      </c>
      <c r="BD90">
        <v>305.03558631362301</v>
      </c>
      <c r="BE90">
        <v>314.55399741040702</v>
      </c>
      <c r="BF90">
        <v>288.89443855324799</v>
      </c>
      <c r="BG90">
        <v>320.86761998222198</v>
      </c>
      <c r="BH90">
        <v>244.872487477215</v>
      </c>
      <c r="BI90">
        <v>236.662600512057</v>
      </c>
      <c r="BJ90">
        <v>282.76130249946101</v>
      </c>
      <c r="BK90">
        <v>276.673810233442</v>
      </c>
      <c r="BL90">
        <v>251.90510861456201</v>
      </c>
      <c r="BN90">
        <v>30</v>
      </c>
      <c r="BO90">
        <v>40</v>
      </c>
      <c r="BP90">
        <v>203.90996107621601</v>
      </c>
      <c r="BQ90" s="1">
        <f t="shared" si="2"/>
        <v>260.78237335107951</v>
      </c>
      <c r="BR90" s="1">
        <f t="shared" si="3"/>
        <v>284.0642067116525</v>
      </c>
    </row>
    <row r="91" spans="1:70" x14ac:dyDescent="0.25">
      <c r="A91">
        <v>40</v>
      </c>
      <c r="B91">
        <v>50</v>
      </c>
      <c r="C91">
        <v>243.821107039856</v>
      </c>
      <c r="D91">
        <v>219.20632809380001</v>
      </c>
      <c r="E91">
        <v>275.308959686592</v>
      </c>
      <c r="F91">
        <v>153.68412889564101</v>
      </c>
      <c r="G91">
        <v>207.384365268674</v>
      </c>
      <c r="H91">
        <v>269.26549641412498</v>
      </c>
      <c r="I91">
        <v>290.09849590982998</v>
      </c>
      <c r="J91">
        <v>174.896955385219</v>
      </c>
      <c r="K91">
        <v>221.395246835009</v>
      </c>
      <c r="L91">
        <v>242.96340413633499</v>
      </c>
      <c r="M91">
        <v>241.15589091943599</v>
      </c>
      <c r="N91">
        <v>139.79094928007899</v>
      </c>
      <c r="O91">
        <v>179.14472279258601</v>
      </c>
      <c r="P91">
        <v>158.49672214283601</v>
      </c>
      <c r="Q91">
        <v>235.895759922</v>
      </c>
      <c r="R91">
        <v>159.37042872697199</v>
      </c>
      <c r="S91">
        <v>243.844855523315</v>
      </c>
      <c r="T91">
        <v>237.69929082606799</v>
      </c>
      <c r="U91">
        <v>261.00952142174202</v>
      </c>
      <c r="V91">
        <v>209.918650190612</v>
      </c>
      <c r="W91">
        <v>196.44996635341801</v>
      </c>
      <c r="X91">
        <v>223.32769912314399</v>
      </c>
      <c r="Y91">
        <v>257.61977192983397</v>
      </c>
      <c r="Z91">
        <v>186.81665615187401</v>
      </c>
      <c r="AA91">
        <v>198.84386419579599</v>
      </c>
      <c r="AB91">
        <v>307.740040433697</v>
      </c>
      <c r="AC91">
        <v>264.36076675488999</v>
      </c>
      <c r="AD91">
        <v>207.174723965353</v>
      </c>
      <c r="AE91">
        <v>218.670298009124</v>
      </c>
      <c r="AF91">
        <v>217.95537376185899</v>
      </c>
      <c r="AG91">
        <v>223.20559612272999</v>
      </c>
      <c r="AH91">
        <v>239.28813284947199</v>
      </c>
      <c r="AI91">
        <v>277.60725345098302</v>
      </c>
      <c r="AJ91">
        <v>221.40592403309799</v>
      </c>
      <c r="AK91">
        <v>254.60276813811501</v>
      </c>
      <c r="AL91">
        <v>304.97276909605699</v>
      </c>
      <c r="AM91">
        <v>240.28470332148601</v>
      </c>
      <c r="AN91">
        <v>224.783463863566</v>
      </c>
      <c r="AO91">
        <v>222.31526988754899</v>
      </c>
      <c r="AP91">
        <v>282.92985278918002</v>
      </c>
      <c r="AQ91">
        <v>363.49521679629601</v>
      </c>
      <c r="AR91">
        <v>317.51037920304901</v>
      </c>
      <c r="AS91">
        <v>356.27760770566402</v>
      </c>
      <c r="AT91">
        <v>327.16268247303799</v>
      </c>
      <c r="AU91">
        <v>249.58723952349399</v>
      </c>
      <c r="AV91">
        <v>339.05271319010097</v>
      </c>
      <c r="AW91">
        <v>389.98384444073901</v>
      </c>
      <c r="AX91">
        <v>321.66842029917098</v>
      </c>
      <c r="AY91">
        <v>296.90628958882701</v>
      </c>
      <c r="AZ91">
        <v>246.23982391879301</v>
      </c>
      <c r="BA91">
        <v>410.92602854134702</v>
      </c>
      <c r="BB91">
        <v>354.11525109283701</v>
      </c>
      <c r="BC91">
        <v>255.33095562276401</v>
      </c>
      <c r="BD91">
        <v>229.87970526853999</v>
      </c>
      <c r="BE91">
        <v>266.02508111261102</v>
      </c>
      <c r="BF91">
        <v>355.85009249051802</v>
      </c>
      <c r="BG91">
        <v>390.339863660807</v>
      </c>
      <c r="BH91">
        <v>269.20518884734099</v>
      </c>
      <c r="BI91">
        <v>281.63464653948199</v>
      </c>
      <c r="BJ91">
        <v>315.13356105289603</v>
      </c>
      <c r="BK91">
        <v>319.27047383822497</v>
      </c>
      <c r="BL91">
        <v>281.64729554938799</v>
      </c>
      <c r="BN91">
        <v>40</v>
      </c>
      <c r="BO91">
        <v>50</v>
      </c>
      <c r="BP91">
        <v>185.225147455388</v>
      </c>
      <c r="BQ91" s="1">
        <f t="shared" si="2"/>
        <v>246.94545049379349</v>
      </c>
      <c r="BR91" s="1">
        <f t="shared" si="3"/>
        <v>266.105010794549</v>
      </c>
    </row>
    <row r="92" spans="1:70" x14ac:dyDescent="0.25">
      <c r="A92">
        <v>50</v>
      </c>
      <c r="B92">
        <v>60</v>
      </c>
      <c r="C92">
        <v>260.32509677621499</v>
      </c>
      <c r="D92">
        <v>232.83901617698999</v>
      </c>
      <c r="E92">
        <v>349.36064505903602</v>
      </c>
      <c r="F92">
        <v>195.63055361012201</v>
      </c>
      <c r="G92">
        <v>203.48887469010401</v>
      </c>
      <c r="H92">
        <v>290.78052083200498</v>
      </c>
      <c r="I92">
        <v>322.26688790300602</v>
      </c>
      <c r="J92">
        <v>177.97850084881</v>
      </c>
      <c r="K92">
        <v>214.65021595901101</v>
      </c>
      <c r="L92">
        <v>299.56998727060301</v>
      </c>
      <c r="M92">
        <v>281.45787790545302</v>
      </c>
      <c r="N92">
        <v>155.87737278991199</v>
      </c>
      <c r="O92">
        <v>197.65501384109101</v>
      </c>
      <c r="P92">
        <v>228.167840306899</v>
      </c>
      <c r="Q92">
        <v>186.06001866003299</v>
      </c>
      <c r="R92">
        <v>169.83341418422799</v>
      </c>
      <c r="S92">
        <v>223.474777921944</v>
      </c>
      <c r="T92">
        <v>294.94321028391499</v>
      </c>
      <c r="U92">
        <v>316.56090106053898</v>
      </c>
      <c r="V92">
        <v>263.35640888881898</v>
      </c>
      <c r="W92">
        <v>228.504655543057</v>
      </c>
      <c r="X92">
        <v>249.72279240977201</v>
      </c>
      <c r="Y92">
        <v>259.24986704649899</v>
      </c>
      <c r="Z92">
        <v>233.53151905376799</v>
      </c>
      <c r="AA92">
        <v>194.31310696072001</v>
      </c>
      <c r="AB92">
        <v>287.40140678205898</v>
      </c>
      <c r="AC92">
        <v>264.63494135342103</v>
      </c>
      <c r="AD92">
        <v>227.47750652575201</v>
      </c>
      <c r="AE92">
        <v>218.03652624023599</v>
      </c>
      <c r="AF92">
        <v>254.41841086353801</v>
      </c>
      <c r="AG92">
        <v>227.40768737296801</v>
      </c>
      <c r="AH92">
        <v>316.70469200866597</v>
      </c>
      <c r="AI92">
        <v>277.74919826433</v>
      </c>
      <c r="AJ92">
        <v>264.40437217345197</v>
      </c>
      <c r="AK92">
        <v>256.38135055187598</v>
      </c>
      <c r="AL92">
        <v>284.08572255526002</v>
      </c>
      <c r="AM92">
        <v>304.91194604262199</v>
      </c>
      <c r="AN92">
        <v>195.29105504888199</v>
      </c>
      <c r="AO92">
        <v>243.07333942082599</v>
      </c>
      <c r="AP92">
        <v>316.40235285211099</v>
      </c>
      <c r="AQ92">
        <v>383.33459620181901</v>
      </c>
      <c r="AR92">
        <v>333.939764273018</v>
      </c>
      <c r="AS92">
        <v>394.61342825415898</v>
      </c>
      <c r="AT92">
        <v>268.96842571097102</v>
      </c>
      <c r="AU92">
        <v>334.89026793488699</v>
      </c>
      <c r="AV92">
        <v>356.75041843242002</v>
      </c>
      <c r="AW92">
        <v>385.82161532146102</v>
      </c>
      <c r="AX92">
        <v>319.55794681678998</v>
      </c>
      <c r="AY92">
        <v>304.25952129448001</v>
      </c>
      <c r="AZ92">
        <v>215.18188899354399</v>
      </c>
      <c r="BA92">
        <v>453.402810662886</v>
      </c>
      <c r="BB92">
        <v>342.85296354864499</v>
      </c>
      <c r="BC92">
        <v>269.32314480927403</v>
      </c>
      <c r="BD92">
        <v>275.80098353503598</v>
      </c>
      <c r="BE92">
        <v>282.88717760850602</v>
      </c>
      <c r="BF92">
        <v>329.10728667553599</v>
      </c>
      <c r="BG92">
        <v>368.63183063362101</v>
      </c>
      <c r="BH92">
        <v>314.78035717290101</v>
      </c>
      <c r="BI92">
        <v>320.53211852694602</v>
      </c>
      <c r="BJ92">
        <v>337.87476633090699</v>
      </c>
      <c r="BK92">
        <v>327.883796240339</v>
      </c>
      <c r="BL92">
        <v>293.17680513150498</v>
      </c>
      <c r="BN92">
        <v>50</v>
      </c>
      <c r="BO92">
        <v>60</v>
      </c>
      <c r="BP92">
        <v>132.68765203302499</v>
      </c>
      <c r="BQ92" s="1">
        <f t="shared" si="2"/>
        <v>286.54302128027098</v>
      </c>
      <c r="BR92" s="1">
        <f t="shared" si="3"/>
        <v>267.06527440810299</v>
      </c>
    </row>
    <row r="93" spans="1:70" x14ac:dyDescent="0.25">
      <c r="A93">
        <v>60</v>
      </c>
      <c r="B93">
        <v>80</v>
      </c>
      <c r="C93">
        <v>270.35565851905199</v>
      </c>
      <c r="D93">
        <v>263.04603570105598</v>
      </c>
      <c r="E93">
        <v>279.03664202886</v>
      </c>
      <c r="F93">
        <v>196.93456358117601</v>
      </c>
      <c r="G93">
        <v>256.25970138222402</v>
      </c>
      <c r="H93">
        <v>285.19613187764799</v>
      </c>
      <c r="I93">
        <v>332.433132065324</v>
      </c>
      <c r="J93">
        <v>188.35979243606499</v>
      </c>
      <c r="K93">
        <v>221.34226597331701</v>
      </c>
      <c r="L93">
        <v>283.51957886519301</v>
      </c>
      <c r="M93">
        <v>279.12957270976699</v>
      </c>
      <c r="N93">
        <v>165.391110031659</v>
      </c>
      <c r="O93">
        <v>189.64659821685601</v>
      </c>
      <c r="P93">
        <v>199.741885052849</v>
      </c>
      <c r="Q93">
        <v>229.18791159422099</v>
      </c>
      <c r="R93">
        <v>175.30751581315999</v>
      </c>
      <c r="S93">
        <v>221.16713401598801</v>
      </c>
      <c r="T93">
        <v>271.84479768489399</v>
      </c>
      <c r="U93">
        <v>311.54957641632802</v>
      </c>
      <c r="V93">
        <v>264.274156511797</v>
      </c>
      <c r="W93">
        <v>236.44868773421999</v>
      </c>
      <c r="X93">
        <v>253.927630537461</v>
      </c>
      <c r="Y93">
        <v>256.71974962432898</v>
      </c>
      <c r="Z93">
        <v>244.85275202419601</v>
      </c>
      <c r="AA93">
        <v>224.78597475704601</v>
      </c>
      <c r="AB93">
        <v>298.33534334238101</v>
      </c>
      <c r="AC93">
        <v>306.267252753197</v>
      </c>
      <c r="AD93">
        <v>246.241912986258</v>
      </c>
      <c r="AE93">
        <v>240.33593781310501</v>
      </c>
      <c r="AF93">
        <v>262.88446527603702</v>
      </c>
      <c r="AG93">
        <v>240.08832178465099</v>
      </c>
      <c r="AH93">
        <v>293.201686137656</v>
      </c>
      <c r="AI93">
        <v>335.77523554851501</v>
      </c>
      <c r="AJ93">
        <v>270.92292267770398</v>
      </c>
      <c r="AK93">
        <v>296.73844711458702</v>
      </c>
      <c r="AL93">
        <v>270.72617036567601</v>
      </c>
      <c r="AM93">
        <v>252.124777925888</v>
      </c>
      <c r="AN93">
        <v>252.961430443762</v>
      </c>
      <c r="AO93">
        <v>215.939551744472</v>
      </c>
      <c r="AP93">
        <v>356.750146409661</v>
      </c>
      <c r="AQ93">
        <v>385.16748405564999</v>
      </c>
      <c r="AR93">
        <v>347.38464734511598</v>
      </c>
      <c r="AS93">
        <v>367.87180505504898</v>
      </c>
      <c r="AT93">
        <v>282.886333612925</v>
      </c>
      <c r="AU93">
        <v>303.16496735091499</v>
      </c>
      <c r="AV93">
        <v>371.23494860590699</v>
      </c>
      <c r="AW93">
        <v>408.60424140371902</v>
      </c>
      <c r="AX93">
        <v>336.58997988734802</v>
      </c>
      <c r="AY93">
        <v>320.42966781649801</v>
      </c>
      <c r="AZ93">
        <v>220.43403348846601</v>
      </c>
      <c r="BA93">
        <v>552.40102771731199</v>
      </c>
      <c r="BB93">
        <v>403.55590198941502</v>
      </c>
      <c r="BC93">
        <v>287.69704845342397</v>
      </c>
      <c r="BD93">
        <v>292.49336325278</v>
      </c>
      <c r="BE93">
        <v>303.66725801988201</v>
      </c>
      <c r="BF93">
        <v>344.88538529845101</v>
      </c>
      <c r="BG93">
        <v>388.19418362637202</v>
      </c>
      <c r="BH93">
        <v>343.97208003767003</v>
      </c>
      <c r="BI93">
        <v>317.90845597395497</v>
      </c>
      <c r="BJ93">
        <v>355.61002875901499</v>
      </c>
      <c r="BK93">
        <v>255.49288323969299</v>
      </c>
      <c r="BL93">
        <v>303.06076452072699</v>
      </c>
      <c r="BN93">
        <v>60</v>
      </c>
      <c r="BO93">
        <v>80</v>
      </c>
      <c r="BP93">
        <v>106.69962456443</v>
      </c>
      <c r="BQ93" s="1">
        <f t="shared" si="2"/>
        <v>294.97006662612148</v>
      </c>
      <c r="BR93" s="1">
        <f t="shared" si="3"/>
        <v>316.25684133155102</v>
      </c>
    </row>
    <row r="94" spans="1:70" x14ac:dyDescent="0.25">
      <c r="A94">
        <v>80</v>
      </c>
      <c r="B94">
        <v>100</v>
      </c>
      <c r="C94">
        <v>278.71868439615099</v>
      </c>
      <c r="D94">
        <v>288.747496365681</v>
      </c>
      <c r="E94">
        <v>273.02794956834299</v>
      </c>
      <c r="F94">
        <v>175.18555030257701</v>
      </c>
      <c r="G94">
        <v>230.272595007679</v>
      </c>
      <c r="H94">
        <v>262.02533458888797</v>
      </c>
      <c r="I94">
        <v>337.48298222924302</v>
      </c>
      <c r="J94">
        <v>202.72280248696001</v>
      </c>
      <c r="K94">
        <v>231.53834032111999</v>
      </c>
      <c r="L94">
        <v>281.71942532111302</v>
      </c>
      <c r="M94">
        <v>309.98901881670798</v>
      </c>
      <c r="N94">
        <v>164.56688074712099</v>
      </c>
      <c r="O94">
        <v>199.93748462588599</v>
      </c>
      <c r="P94">
        <v>193.771695502786</v>
      </c>
      <c r="Q94">
        <v>223.71078126715199</v>
      </c>
      <c r="R94">
        <v>188.92918447503601</v>
      </c>
      <c r="S94">
        <v>230.19020521284401</v>
      </c>
      <c r="T94">
        <v>332.81772905055101</v>
      </c>
      <c r="U94">
        <v>331.23080364479699</v>
      </c>
      <c r="V94">
        <v>258.75161377331</v>
      </c>
      <c r="W94">
        <v>259.95946038481998</v>
      </c>
      <c r="X94">
        <v>243.579275934968</v>
      </c>
      <c r="Y94">
        <v>256.90346500777002</v>
      </c>
      <c r="Z94">
        <v>260.584601183252</v>
      </c>
      <c r="AA94">
        <v>222.15157010351999</v>
      </c>
      <c r="AB94">
        <v>330.38292675742099</v>
      </c>
      <c r="AC94">
        <v>325.62281800139198</v>
      </c>
      <c r="AD94">
        <v>278.859157832709</v>
      </c>
      <c r="AE94">
        <v>235.760783953844</v>
      </c>
      <c r="AF94">
        <v>258.41512733636603</v>
      </c>
      <c r="AG94">
        <v>226.035793222363</v>
      </c>
      <c r="AH94">
        <v>300.31886871183599</v>
      </c>
      <c r="AI94">
        <v>331.08919844974503</v>
      </c>
      <c r="AJ94">
        <v>239.29156847731099</v>
      </c>
      <c r="AK94">
        <v>313.87281538543903</v>
      </c>
      <c r="AL94">
        <v>298.09813698187401</v>
      </c>
      <c r="AM94">
        <v>301.248616009138</v>
      </c>
      <c r="AN94">
        <v>227.24312038350899</v>
      </c>
      <c r="AO94">
        <v>207.458152368566</v>
      </c>
      <c r="AP94">
        <v>418.06198102875601</v>
      </c>
      <c r="AQ94">
        <v>432.397199079323</v>
      </c>
      <c r="AR94">
        <v>400.16369930291597</v>
      </c>
      <c r="AS94">
        <v>405.52763868816498</v>
      </c>
      <c r="AT94">
        <v>343.39386360547297</v>
      </c>
      <c r="AU94">
        <v>330.15964416881798</v>
      </c>
      <c r="AV94">
        <v>416.67230364269199</v>
      </c>
      <c r="AW94">
        <v>423.38083030886702</v>
      </c>
      <c r="AX94">
        <v>375.10321608873602</v>
      </c>
      <c r="AY94">
        <v>347.95316269996403</v>
      </c>
      <c r="AZ94">
        <v>214.42352300141499</v>
      </c>
      <c r="BA94">
        <v>483.76588723708397</v>
      </c>
      <c r="BB94">
        <v>465.13664551189299</v>
      </c>
      <c r="BC94">
        <v>287.23522656375002</v>
      </c>
      <c r="BD94">
        <v>338.43178385507099</v>
      </c>
      <c r="BE94">
        <v>290.69668538595698</v>
      </c>
      <c r="BF94">
        <v>344.82815446880102</v>
      </c>
      <c r="BG94">
        <v>367.715154526954</v>
      </c>
      <c r="BH94">
        <v>334.470515510224</v>
      </c>
      <c r="BI94">
        <v>277.275747766123</v>
      </c>
      <c r="BJ94">
        <v>375.54099351443898</v>
      </c>
      <c r="BK94">
        <v>238.668635472624</v>
      </c>
      <c r="BL94">
        <v>314.389797257189</v>
      </c>
      <c r="BN94">
        <v>80</v>
      </c>
      <c r="BO94">
        <v>100</v>
      </c>
      <c r="BP94">
        <v>97.178547945889505</v>
      </c>
      <c r="BQ94" s="1">
        <f t="shared" si="2"/>
        <v>307.09584204863751</v>
      </c>
      <c r="BR94" s="1">
        <f t="shared" si="3"/>
        <v>322.48100691759203</v>
      </c>
    </row>
    <row r="95" spans="1:70" x14ac:dyDescent="0.25">
      <c r="A95">
        <v>100</v>
      </c>
      <c r="B95">
        <v>120</v>
      </c>
      <c r="C95">
        <v>283.554723556743</v>
      </c>
      <c r="D95">
        <v>259.653820024732</v>
      </c>
      <c r="E95">
        <v>284.28899977958298</v>
      </c>
      <c r="F95">
        <v>170.926523988268</v>
      </c>
      <c r="G95">
        <v>217.40413730510099</v>
      </c>
      <c r="H95">
        <v>308.57652615544401</v>
      </c>
      <c r="I95">
        <v>336.65122155261503</v>
      </c>
      <c r="J95">
        <v>225.495333018461</v>
      </c>
      <c r="K95">
        <v>233.66001063670001</v>
      </c>
      <c r="L95">
        <v>321.76034520918103</v>
      </c>
      <c r="M95">
        <v>314.44641046510799</v>
      </c>
      <c r="N95">
        <v>150.60729030236601</v>
      </c>
      <c r="O95">
        <v>186.330785477614</v>
      </c>
      <c r="P95">
        <v>192.219260810403</v>
      </c>
      <c r="Q95">
        <v>219.91492260256101</v>
      </c>
      <c r="R95">
        <v>184.71603126218</v>
      </c>
      <c r="S95">
        <v>240.82292717561799</v>
      </c>
      <c r="T95">
        <v>314.816263330661</v>
      </c>
      <c r="U95">
        <v>378.45294994277901</v>
      </c>
      <c r="V95">
        <v>250.994882118589</v>
      </c>
      <c r="W95">
        <v>256.37530470743002</v>
      </c>
      <c r="X95">
        <v>248.64623110155699</v>
      </c>
      <c r="Y95">
        <v>279.28273017420202</v>
      </c>
      <c r="Z95">
        <v>259.98947041965698</v>
      </c>
      <c r="AA95">
        <v>226.62640653216101</v>
      </c>
      <c r="AB95">
        <v>322.69343453262297</v>
      </c>
      <c r="AC95">
        <v>324.65812002590297</v>
      </c>
      <c r="AD95">
        <v>261.75751949189703</v>
      </c>
      <c r="AE95">
        <v>259.46629797229201</v>
      </c>
      <c r="AF95">
        <v>282.98551266412102</v>
      </c>
      <c r="AG95">
        <v>258.29576151989102</v>
      </c>
      <c r="AH95">
        <v>317.56185707218299</v>
      </c>
      <c r="AI95">
        <v>343.75622494190401</v>
      </c>
      <c r="AJ95">
        <v>295.57101613960998</v>
      </c>
      <c r="AK95">
        <v>308.64636551589803</v>
      </c>
      <c r="AL95">
        <v>291.15558038749401</v>
      </c>
      <c r="AM95">
        <v>306.64915700672799</v>
      </c>
      <c r="AN95">
        <v>219.74870374983701</v>
      </c>
      <c r="AO95">
        <v>215.46906286479401</v>
      </c>
      <c r="AP95">
        <v>379.54346445949199</v>
      </c>
      <c r="AQ95">
        <v>452.54194632435298</v>
      </c>
      <c r="AR95">
        <v>394.15584459972098</v>
      </c>
      <c r="AS95">
        <v>383.86690753237002</v>
      </c>
      <c r="AT95">
        <v>340.91354868764302</v>
      </c>
      <c r="AU95">
        <v>353.92133626553999</v>
      </c>
      <c r="AV95">
        <v>427.18027035365799</v>
      </c>
      <c r="AW95">
        <v>475.16699834683999</v>
      </c>
      <c r="AX95">
        <v>371.50173121316601</v>
      </c>
      <c r="AY95">
        <v>391.70801885327501</v>
      </c>
      <c r="AZ95">
        <v>215.58909024072199</v>
      </c>
      <c r="BA95">
        <v>457.78925847092</v>
      </c>
      <c r="BB95">
        <v>428.21656595763801</v>
      </c>
      <c r="BC95">
        <v>270.91062083003101</v>
      </c>
      <c r="BD95">
        <v>287.754493818046</v>
      </c>
      <c r="BE95">
        <v>305.75676857924998</v>
      </c>
      <c r="BF95">
        <v>355.463220696451</v>
      </c>
      <c r="BG95">
        <v>383.94020345399798</v>
      </c>
      <c r="BH95">
        <v>356.82546744201198</v>
      </c>
      <c r="BI95">
        <v>325.67607403036499</v>
      </c>
      <c r="BJ95">
        <v>324.13058325258697</v>
      </c>
      <c r="BK95">
        <v>327.623474715903</v>
      </c>
      <c r="BL95">
        <v>318.49662393138499</v>
      </c>
      <c r="BN95">
        <v>100</v>
      </c>
      <c r="BO95">
        <v>120</v>
      </c>
      <c r="BP95">
        <v>77.733867159756699</v>
      </c>
      <c r="BQ95" s="1">
        <f t="shared" si="2"/>
        <v>313.10411129404054</v>
      </c>
      <c r="BR95" s="1">
        <f t="shared" si="3"/>
        <v>326.20129522890102</v>
      </c>
    </row>
    <row r="96" spans="1:70" x14ac:dyDescent="0.25">
      <c r="A96">
        <v>120</v>
      </c>
      <c r="B96">
        <v>140</v>
      </c>
      <c r="C96">
        <v>288.05882364804899</v>
      </c>
      <c r="D96">
        <v>289.09882362601599</v>
      </c>
      <c r="E96">
        <v>310.71876267864201</v>
      </c>
      <c r="F96">
        <v>181.303776265843</v>
      </c>
      <c r="G96">
        <v>232.615742333149</v>
      </c>
      <c r="H96">
        <v>315.45704914933998</v>
      </c>
      <c r="I96">
        <v>359.78597044679299</v>
      </c>
      <c r="J96">
        <v>220.96321159579099</v>
      </c>
      <c r="K96">
        <v>238.37052901016801</v>
      </c>
      <c r="L96">
        <v>305.52241886307098</v>
      </c>
      <c r="M96">
        <v>295.59873969079302</v>
      </c>
      <c r="N96">
        <v>158.82542633367001</v>
      </c>
      <c r="O96">
        <v>183.04315066362801</v>
      </c>
      <c r="P96">
        <v>229.87857447007099</v>
      </c>
      <c r="Q96">
        <v>207.327669416155</v>
      </c>
      <c r="R96">
        <v>196.051421326427</v>
      </c>
      <c r="S96">
        <v>242.852699973819</v>
      </c>
      <c r="T96">
        <v>346.82325071629401</v>
      </c>
      <c r="U96">
        <v>336.97782624715899</v>
      </c>
      <c r="V96">
        <v>275.30003848267199</v>
      </c>
      <c r="W96">
        <v>236.14876666653899</v>
      </c>
      <c r="X96">
        <v>268.240698760307</v>
      </c>
      <c r="Y96">
        <v>294.25696286162798</v>
      </c>
      <c r="Z96">
        <v>276.63523424981997</v>
      </c>
      <c r="AA96">
        <v>235.246403589891</v>
      </c>
      <c r="AB96">
        <v>308.76241603017399</v>
      </c>
      <c r="AC96">
        <v>323.11977584100998</v>
      </c>
      <c r="AD96">
        <v>269.67952140441201</v>
      </c>
      <c r="AE96">
        <v>247.15313531851999</v>
      </c>
      <c r="AF96">
        <v>301.49466674682702</v>
      </c>
      <c r="AG96">
        <v>252.43990616015401</v>
      </c>
      <c r="AH96">
        <v>332.75182531206502</v>
      </c>
      <c r="AI96">
        <v>361.71986427718701</v>
      </c>
      <c r="AJ96">
        <v>236.80104852360199</v>
      </c>
      <c r="AK96">
        <v>297.09651127055298</v>
      </c>
      <c r="AL96">
        <v>334.01809693762402</v>
      </c>
      <c r="AM96">
        <v>294.86986733006</v>
      </c>
      <c r="AN96">
        <v>235.25501642592599</v>
      </c>
      <c r="AO96">
        <v>250.64435917221999</v>
      </c>
      <c r="AP96">
        <v>390.57815620724</v>
      </c>
      <c r="AQ96">
        <v>462.08478707408398</v>
      </c>
      <c r="AR96">
        <v>402.55806823933801</v>
      </c>
      <c r="AS96">
        <v>418.62225440360601</v>
      </c>
      <c r="AT96">
        <v>393.04143638774502</v>
      </c>
      <c r="AU96">
        <v>380.086773058061</v>
      </c>
      <c r="AV96">
        <v>437.94353311947998</v>
      </c>
      <c r="AW96">
        <v>435.57760032095501</v>
      </c>
      <c r="AX96">
        <v>361.92601904240701</v>
      </c>
      <c r="AY96">
        <v>359.23546451282903</v>
      </c>
      <c r="AZ96">
        <v>244.80584332282299</v>
      </c>
      <c r="BA96">
        <v>533.35835046976399</v>
      </c>
      <c r="BB96">
        <v>428.056635033681</v>
      </c>
      <c r="BC96">
        <v>286.47132400882299</v>
      </c>
      <c r="BD96">
        <v>318.63211531421598</v>
      </c>
      <c r="BE96">
        <v>286.14374421351101</v>
      </c>
      <c r="BF96">
        <v>371.14289166740502</v>
      </c>
      <c r="BG96">
        <v>400.03064422062499</v>
      </c>
      <c r="BH96">
        <v>364.51210858315898</v>
      </c>
      <c r="BI96">
        <v>339.77996374619602</v>
      </c>
      <c r="BJ96">
        <v>361.98708415259699</v>
      </c>
      <c r="BK96">
        <v>301.30525314026403</v>
      </c>
      <c r="BL96">
        <v>326.33472539545801</v>
      </c>
      <c r="BN96">
        <v>120</v>
      </c>
      <c r="BO96">
        <v>140</v>
      </c>
      <c r="BP96">
        <v>63.619421039928</v>
      </c>
      <c r="BQ96" s="1">
        <f t="shared" si="2"/>
        <v>314.924168291309</v>
      </c>
      <c r="BR96" s="1">
        <f t="shared" si="3"/>
        <v>329.40818777387</v>
      </c>
    </row>
    <row r="97" spans="1:70" x14ac:dyDescent="0.25">
      <c r="A97">
        <v>140</v>
      </c>
      <c r="B97">
        <v>160</v>
      </c>
      <c r="C97">
        <v>287.863896532399</v>
      </c>
      <c r="D97">
        <v>288.27619249796101</v>
      </c>
      <c r="E97">
        <v>275.95919057114401</v>
      </c>
      <c r="F97">
        <v>220.09533103873099</v>
      </c>
      <c r="G97">
        <v>237.52105867041999</v>
      </c>
      <c r="H97">
        <v>318.20436966013199</v>
      </c>
      <c r="I97">
        <v>350.84523088914898</v>
      </c>
      <c r="J97">
        <v>224.312670918663</v>
      </c>
      <c r="K97">
        <v>235.10638648122401</v>
      </c>
      <c r="L97">
        <v>302.21347941025198</v>
      </c>
      <c r="M97">
        <v>310.53071687365298</v>
      </c>
      <c r="N97">
        <v>168.67533460794999</v>
      </c>
      <c r="O97">
        <v>189.99608552289001</v>
      </c>
      <c r="P97">
        <v>215.43625093347799</v>
      </c>
      <c r="Q97">
        <v>203.471601160125</v>
      </c>
      <c r="R97">
        <v>195.79253115591899</v>
      </c>
      <c r="S97">
        <v>265.74090819146198</v>
      </c>
      <c r="T97">
        <v>338.679675761277</v>
      </c>
      <c r="U97">
        <v>354.99825459495401</v>
      </c>
      <c r="V97">
        <v>253.47602000997901</v>
      </c>
      <c r="W97">
        <v>251.241373087543</v>
      </c>
      <c r="X97">
        <v>243.07447093900601</v>
      </c>
      <c r="Y97">
        <v>254.04572453664201</v>
      </c>
      <c r="Z97">
        <v>278.24000655677901</v>
      </c>
      <c r="AA97">
        <v>239.194176268332</v>
      </c>
      <c r="AB97">
        <v>345.22617837976202</v>
      </c>
      <c r="AC97">
        <v>330.76811931143101</v>
      </c>
      <c r="AD97">
        <v>270.84236971997399</v>
      </c>
      <c r="AE97">
        <v>258.58531285274103</v>
      </c>
      <c r="AF97">
        <v>300.23576134549899</v>
      </c>
      <c r="AG97">
        <v>280.47448181811899</v>
      </c>
      <c r="AH97">
        <v>348.73248804851102</v>
      </c>
      <c r="AI97">
        <v>358.66350467151898</v>
      </c>
      <c r="AJ97">
        <v>282.79542290726602</v>
      </c>
      <c r="AK97">
        <v>333.54028999649699</v>
      </c>
      <c r="AL97">
        <v>292.31594776339801</v>
      </c>
      <c r="AM97">
        <v>274.93490881822999</v>
      </c>
      <c r="AN97">
        <v>243.35448511828599</v>
      </c>
      <c r="AO97">
        <v>204.04165935958801</v>
      </c>
      <c r="AP97">
        <v>440.70288608931702</v>
      </c>
      <c r="AQ97">
        <v>370.19959521542199</v>
      </c>
      <c r="AR97">
        <v>403.06377495248802</v>
      </c>
      <c r="AS97">
        <v>363.98423890759398</v>
      </c>
      <c r="AT97">
        <v>362.53321453868602</v>
      </c>
      <c r="AU97">
        <v>315.997919787711</v>
      </c>
      <c r="AV97">
        <v>439.32027043216902</v>
      </c>
      <c r="AW97">
        <v>395.30360686139301</v>
      </c>
      <c r="AX97">
        <v>355.51589935399602</v>
      </c>
      <c r="AY97">
        <v>354.35965391654798</v>
      </c>
      <c r="AZ97">
        <v>212.36587295619199</v>
      </c>
      <c r="BA97">
        <v>465.68043674592701</v>
      </c>
      <c r="BB97">
        <v>383.46010157751903</v>
      </c>
      <c r="BC97">
        <v>273.459474923914</v>
      </c>
      <c r="BD97">
        <v>314.35195558496298</v>
      </c>
      <c r="BE97">
        <v>267.512876528714</v>
      </c>
      <c r="BF97">
        <v>373.05940861138902</v>
      </c>
      <c r="BG97">
        <v>400.70336704473698</v>
      </c>
      <c r="BH97">
        <v>372.65131219216801</v>
      </c>
      <c r="BI97">
        <v>332.45278795348702</v>
      </c>
      <c r="BJ97">
        <v>375.87590008718797</v>
      </c>
      <c r="BK97">
        <v>321.149485634489</v>
      </c>
      <c r="BL97">
        <v>335.088638658717</v>
      </c>
      <c r="BN97">
        <v>140</v>
      </c>
      <c r="BO97">
        <v>160</v>
      </c>
      <c r="BP97">
        <v>59.782536385276103</v>
      </c>
      <c r="BQ97" s="1">
        <f t="shared" si="2"/>
        <v>341.13638902250398</v>
      </c>
      <c r="BR97" s="1">
        <f t="shared" si="3"/>
        <v>346.10189733400796</v>
      </c>
    </row>
    <row r="98" spans="1:70" x14ac:dyDescent="0.25">
      <c r="A98">
        <v>160</v>
      </c>
      <c r="B98">
        <v>180</v>
      </c>
      <c r="C98">
        <v>290.38189783953402</v>
      </c>
      <c r="D98">
        <v>247.853644387418</v>
      </c>
      <c r="E98">
        <v>299.295240363029</v>
      </c>
      <c r="F98">
        <v>169.62273263796001</v>
      </c>
      <c r="G98">
        <v>231.874415132276</v>
      </c>
      <c r="H98">
        <v>304.60745094387499</v>
      </c>
      <c r="I98">
        <v>351.52650439734498</v>
      </c>
      <c r="J98">
        <v>187.84891640349099</v>
      </c>
      <c r="K98">
        <v>214.04320802309701</v>
      </c>
      <c r="L98">
        <v>326.490143283706</v>
      </c>
      <c r="M98">
        <v>341.850343367736</v>
      </c>
      <c r="N98">
        <v>161.095744494652</v>
      </c>
      <c r="O98">
        <v>196.359434743023</v>
      </c>
      <c r="P98">
        <v>189.55322621065</v>
      </c>
      <c r="Q98">
        <v>237.64221895383099</v>
      </c>
      <c r="R98">
        <v>190.15790662760699</v>
      </c>
      <c r="S98">
        <v>263.53624698303099</v>
      </c>
      <c r="T98">
        <v>318.611502701674</v>
      </c>
      <c r="U98">
        <v>348.93128623590502</v>
      </c>
      <c r="V98">
        <v>277.98932936332</v>
      </c>
      <c r="W98">
        <v>264.28157230146599</v>
      </c>
      <c r="X98">
        <v>242.923115031289</v>
      </c>
      <c r="Y98">
        <v>287.38511469736198</v>
      </c>
      <c r="Z98">
        <v>287.14061033438099</v>
      </c>
      <c r="AA98">
        <v>293.237577554957</v>
      </c>
      <c r="AB98">
        <v>363.18677041349201</v>
      </c>
      <c r="AC98">
        <v>339.205674783973</v>
      </c>
      <c r="AD98">
        <v>274.84236633043298</v>
      </c>
      <c r="AE98">
        <v>291.27327651714103</v>
      </c>
      <c r="AF98">
        <v>265.19918855624201</v>
      </c>
      <c r="AG98">
        <v>278.27453485820598</v>
      </c>
      <c r="AH98">
        <v>366.20228778777101</v>
      </c>
      <c r="AI98">
        <v>369.540067058136</v>
      </c>
      <c r="AJ98">
        <v>279.59603585363902</v>
      </c>
      <c r="AK98">
        <v>305.19313583595402</v>
      </c>
      <c r="AL98">
        <v>300.37221152666001</v>
      </c>
      <c r="AM98">
        <v>290.50339836027098</v>
      </c>
      <c r="AN98">
        <v>227.28209436367101</v>
      </c>
      <c r="AO98">
        <v>204.16261003096</v>
      </c>
      <c r="AP98">
        <v>446.44347805447001</v>
      </c>
      <c r="AQ98">
        <v>426.04598664921002</v>
      </c>
      <c r="AR98">
        <v>372.16675760615198</v>
      </c>
      <c r="AS98">
        <v>416.286621512181</v>
      </c>
      <c r="AT98">
        <v>307.41838208449298</v>
      </c>
      <c r="AU98">
        <v>362.62929060141698</v>
      </c>
      <c r="AV98">
        <v>398.59203048451201</v>
      </c>
      <c r="AW98">
        <v>421.77408279791098</v>
      </c>
      <c r="AX98">
        <v>370.41795178631799</v>
      </c>
      <c r="AY98">
        <v>402.21997171141498</v>
      </c>
      <c r="AZ98">
        <v>244.030092385095</v>
      </c>
      <c r="BA98">
        <v>484.56689873221302</v>
      </c>
      <c r="BB98">
        <v>418.95984119350197</v>
      </c>
      <c r="BC98">
        <v>259.76250031603098</v>
      </c>
      <c r="BD98">
        <v>375.44462733114898</v>
      </c>
      <c r="BE98">
        <v>271.82839507786298</v>
      </c>
      <c r="BF98">
        <v>388.15356129513901</v>
      </c>
      <c r="BG98">
        <v>431.38521879345598</v>
      </c>
      <c r="BH98">
        <v>386.95992956125099</v>
      </c>
      <c r="BI98">
        <v>287.937518744984</v>
      </c>
      <c r="BJ98">
        <v>322.20928220718997</v>
      </c>
      <c r="BK98">
        <v>361.03249339470102</v>
      </c>
      <c r="BL98">
        <v>326.90713503951503</v>
      </c>
      <c r="BN98">
        <v>160</v>
      </c>
      <c r="BO98">
        <v>180</v>
      </c>
      <c r="BP98">
        <v>62.462779513272302</v>
      </c>
      <c r="BQ98" s="1">
        <f t="shared" si="2"/>
        <v>335.69771181186252</v>
      </c>
      <c r="BR98" s="1">
        <f t="shared" si="3"/>
        <v>337.36660144704501</v>
      </c>
    </row>
    <row r="99" spans="1:70" x14ac:dyDescent="0.25">
      <c r="A99">
        <v>180</v>
      </c>
      <c r="B99">
        <v>240</v>
      </c>
      <c r="C99">
        <v>295.65027150980097</v>
      </c>
      <c r="D99">
        <v>334.895109746873</v>
      </c>
      <c r="E99">
        <v>266.98416127897201</v>
      </c>
      <c r="F99">
        <v>205.798205432477</v>
      </c>
      <c r="G99">
        <v>235.837747565912</v>
      </c>
      <c r="H99">
        <v>353.05282398332798</v>
      </c>
      <c r="I99">
        <v>368.33131821029201</v>
      </c>
      <c r="J99">
        <v>222.53963157145799</v>
      </c>
      <c r="K99">
        <v>232.237481837064</v>
      </c>
      <c r="L99">
        <v>346.99109457795703</v>
      </c>
      <c r="M99">
        <v>341.04309358952599</v>
      </c>
      <c r="N99">
        <v>159.03807522714999</v>
      </c>
      <c r="O99">
        <v>196.24045112550601</v>
      </c>
      <c r="P99">
        <v>233.286883365406</v>
      </c>
      <c r="Q99">
        <v>233.92488026674701</v>
      </c>
      <c r="R99">
        <v>195.039417697121</v>
      </c>
      <c r="S99">
        <v>254.01566989418299</v>
      </c>
      <c r="T99">
        <v>327.74101347264201</v>
      </c>
      <c r="U99">
        <v>343.45614611496899</v>
      </c>
      <c r="V99">
        <v>269.80875887817803</v>
      </c>
      <c r="W99">
        <v>248.75349610194601</v>
      </c>
      <c r="X99">
        <v>262.76288960738202</v>
      </c>
      <c r="Y99">
        <v>294.69476898557099</v>
      </c>
      <c r="Z99">
        <v>315.93517350511303</v>
      </c>
      <c r="AA99">
        <v>249.089697433124</v>
      </c>
      <c r="AB99">
        <v>348.47728426274199</v>
      </c>
      <c r="AC99">
        <v>348.47328445239799</v>
      </c>
      <c r="AD99">
        <v>280.25531636881698</v>
      </c>
      <c r="AE99">
        <v>271.33953391493998</v>
      </c>
      <c r="AF99">
        <v>299.78665966183502</v>
      </c>
      <c r="AG99">
        <v>264.02024194010198</v>
      </c>
      <c r="AH99">
        <v>345.78462957277702</v>
      </c>
      <c r="AI99">
        <v>384.74292293153098</v>
      </c>
      <c r="AJ99">
        <v>255.49553557207199</v>
      </c>
      <c r="AK99">
        <v>315.93347525631202</v>
      </c>
      <c r="AL99">
        <v>282.39419346235098</v>
      </c>
      <c r="AM99">
        <v>285.28453727996902</v>
      </c>
      <c r="AN99">
        <v>229.102905737425</v>
      </c>
      <c r="AO99">
        <v>222.85470381330299</v>
      </c>
      <c r="AP99">
        <v>441.321638994522</v>
      </c>
      <c r="AQ99">
        <v>432.05366435118702</v>
      </c>
      <c r="AR99">
        <v>402.98846048183401</v>
      </c>
      <c r="AS99">
        <v>382.91385747803702</v>
      </c>
      <c r="AT99">
        <v>331.74945188109501</v>
      </c>
      <c r="AU99">
        <v>315.17246122094502</v>
      </c>
      <c r="AV99">
        <v>458.303570484923</v>
      </c>
      <c r="AW99">
        <v>447.20162137659503</v>
      </c>
      <c r="AX99">
        <v>394.61874730626897</v>
      </c>
      <c r="AY99">
        <v>397.51405404716797</v>
      </c>
      <c r="AZ99">
        <v>229.748085622232</v>
      </c>
      <c r="BA99">
        <v>477.82587988782097</v>
      </c>
      <c r="BB99">
        <v>430.30058863520901</v>
      </c>
      <c r="BC99">
        <v>270.26200218712</v>
      </c>
      <c r="BD99">
        <v>356.668425744226</v>
      </c>
      <c r="BE99">
        <v>281.22514267351397</v>
      </c>
      <c r="BF99">
        <v>383.89494679576501</v>
      </c>
      <c r="BG99">
        <v>418.48152768526103</v>
      </c>
      <c r="BH99">
        <v>382.270374261943</v>
      </c>
      <c r="BI99">
        <v>393.42573874239099</v>
      </c>
      <c r="BJ99">
        <v>367.42088953174402</v>
      </c>
      <c r="BK99">
        <v>359.15925604750799</v>
      </c>
      <c r="BL99">
        <v>331.11421719592602</v>
      </c>
      <c r="BN99">
        <v>180</v>
      </c>
      <c r="BO99">
        <v>240</v>
      </c>
      <c r="BP99">
        <v>50.3718001278963</v>
      </c>
      <c r="BQ99" s="1">
        <f t="shared" si="2"/>
        <v>330.85905241454452</v>
      </c>
      <c r="BR99" s="1">
        <f t="shared" si="3"/>
        <v>350.3381990939215</v>
      </c>
    </row>
    <row r="100" spans="1:70" x14ac:dyDescent="0.25">
      <c r="A100">
        <v>240</v>
      </c>
      <c r="B100">
        <v>300</v>
      </c>
      <c r="C100">
        <v>298.64622758083198</v>
      </c>
      <c r="D100">
        <v>283.895382189668</v>
      </c>
      <c r="E100">
        <v>294.29285063155697</v>
      </c>
      <c r="F100">
        <v>219.63461026956</v>
      </c>
      <c r="G100">
        <v>250.33096779595101</v>
      </c>
      <c r="H100">
        <v>338.05816259949</v>
      </c>
      <c r="I100">
        <v>389.283939495585</v>
      </c>
      <c r="J100">
        <v>223.29163425977001</v>
      </c>
      <c r="K100">
        <v>244.344696050534</v>
      </c>
      <c r="L100">
        <v>334.84918242381201</v>
      </c>
      <c r="M100">
        <v>334.45145431370901</v>
      </c>
      <c r="N100">
        <v>179.18678728197401</v>
      </c>
      <c r="O100">
        <v>197.31485592176</v>
      </c>
      <c r="P100">
        <v>227.843854926614</v>
      </c>
      <c r="Q100">
        <v>225.27818820068899</v>
      </c>
      <c r="R100">
        <v>203.13964115860699</v>
      </c>
      <c r="S100">
        <v>257.54053630265003</v>
      </c>
      <c r="T100">
        <v>364.05017843478998</v>
      </c>
      <c r="U100">
        <v>391.68235023306698</v>
      </c>
      <c r="V100">
        <v>268.555085503067</v>
      </c>
      <c r="W100">
        <v>270.51700880043899</v>
      </c>
      <c r="X100">
        <v>261.24054553298203</v>
      </c>
      <c r="Y100">
        <v>302.02016827687999</v>
      </c>
      <c r="Z100">
        <v>290.28819075133498</v>
      </c>
      <c r="AA100">
        <v>265.67383311593801</v>
      </c>
      <c r="AB100">
        <v>368.50143601434303</v>
      </c>
      <c r="AC100">
        <v>370.94674130744301</v>
      </c>
      <c r="AD100">
        <v>288.54232140825297</v>
      </c>
      <c r="AE100">
        <v>277.127096710366</v>
      </c>
      <c r="AF100">
        <v>297.62893345821499</v>
      </c>
      <c r="AG100">
        <v>276.944027618615</v>
      </c>
      <c r="AH100">
        <v>340.06368559936698</v>
      </c>
      <c r="AI100">
        <v>371.01743696296398</v>
      </c>
      <c r="AJ100">
        <v>275.39475001370801</v>
      </c>
      <c r="AK100">
        <v>314.19338342032597</v>
      </c>
      <c r="AL100">
        <v>296.51646018002299</v>
      </c>
      <c r="AM100">
        <v>290.31921652331602</v>
      </c>
      <c r="AN100">
        <v>202.74518525037499</v>
      </c>
      <c r="AO100">
        <v>218.838859300997</v>
      </c>
      <c r="AP100">
        <v>409.066182770522</v>
      </c>
      <c r="AQ100">
        <v>475.35101092731702</v>
      </c>
      <c r="AR100">
        <v>399.61796646095002</v>
      </c>
      <c r="AS100">
        <v>392.85856490800597</v>
      </c>
      <c r="AT100">
        <v>324.81662040630903</v>
      </c>
      <c r="AU100">
        <v>331.33526401578803</v>
      </c>
      <c r="AV100">
        <v>400.80524910270299</v>
      </c>
      <c r="AW100">
        <v>468.57733437142701</v>
      </c>
      <c r="AX100">
        <v>399.02401069827403</v>
      </c>
      <c r="AY100">
        <v>382.40992113356998</v>
      </c>
      <c r="AZ100">
        <v>222.250196389488</v>
      </c>
      <c r="BA100">
        <v>473.02741290432601</v>
      </c>
      <c r="BB100">
        <v>448.60329036017498</v>
      </c>
      <c r="BC100">
        <v>275.82856260226401</v>
      </c>
      <c r="BD100">
        <v>345.01949629679302</v>
      </c>
      <c r="BE100">
        <v>283.68646144354602</v>
      </c>
      <c r="BF100">
        <v>380.892913500563</v>
      </c>
      <c r="BG100">
        <v>415.90504169584801</v>
      </c>
      <c r="BH100">
        <v>399.35598235637099</v>
      </c>
      <c r="BI100">
        <v>366.83215683956303</v>
      </c>
      <c r="BJ100">
        <v>392.46211374213999</v>
      </c>
      <c r="BK100">
        <v>338.14466176014002</v>
      </c>
      <c r="BL100">
        <v>324.66626099073801</v>
      </c>
      <c r="BN100">
        <v>240</v>
      </c>
      <c r="BO100">
        <v>300</v>
      </c>
      <c r="BP100">
        <v>54.528398271040402</v>
      </c>
      <c r="BQ100" s="1">
        <f t="shared" si="2"/>
        <v>327.12853450984647</v>
      </c>
      <c r="BR100" s="1">
        <f t="shared" si="3"/>
        <v>342.60541019164498</v>
      </c>
    </row>
    <row r="101" spans="1:70" x14ac:dyDescent="0.25">
      <c r="A101">
        <v>300</v>
      </c>
      <c r="B101">
        <v>360</v>
      </c>
      <c r="C101">
        <v>300.62778587184198</v>
      </c>
      <c r="D101">
        <v>290.873614825743</v>
      </c>
      <c r="E101">
        <v>296.99908916264297</v>
      </c>
      <c r="F101">
        <v>186.982323149721</v>
      </c>
      <c r="G101">
        <v>231.466479604075</v>
      </c>
      <c r="H101">
        <v>320.805194119882</v>
      </c>
      <c r="I101">
        <v>381.14886156833302</v>
      </c>
      <c r="J101">
        <v>229.72393493275999</v>
      </c>
      <c r="K101">
        <v>242.018001352472</v>
      </c>
      <c r="L101">
        <v>342.69376192530899</v>
      </c>
      <c r="M101">
        <v>330.90648529881997</v>
      </c>
      <c r="N101">
        <v>167.22115752000499</v>
      </c>
      <c r="O101">
        <v>190.79503957552899</v>
      </c>
      <c r="P101">
        <v>235.720411987304</v>
      </c>
      <c r="Q101">
        <v>268.556979820376</v>
      </c>
      <c r="R101">
        <v>207.96145787671699</v>
      </c>
      <c r="S101">
        <v>263.10024448627098</v>
      </c>
      <c r="T101">
        <v>377.206602778861</v>
      </c>
      <c r="U101">
        <v>388.35828750007499</v>
      </c>
      <c r="V101">
        <v>292.81289455892602</v>
      </c>
      <c r="W101">
        <v>274.99246657175399</v>
      </c>
      <c r="X101">
        <v>271.33486546326702</v>
      </c>
      <c r="Y101">
        <v>331.54076078999202</v>
      </c>
      <c r="Z101">
        <v>286.62408651806999</v>
      </c>
      <c r="AA101">
        <v>248.54873085277299</v>
      </c>
      <c r="AB101">
        <v>371.19100173305901</v>
      </c>
      <c r="AC101">
        <v>338.06637820652298</v>
      </c>
      <c r="AD101">
        <v>295.68426650087298</v>
      </c>
      <c r="AE101">
        <v>281.22511053309302</v>
      </c>
      <c r="AF101">
        <v>295.86500016972201</v>
      </c>
      <c r="AG101">
        <v>280.14816149933802</v>
      </c>
      <c r="AH101">
        <v>356.09475876785899</v>
      </c>
      <c r="AI101">
        <v>381.23511953136301</v>
      </c>
      <c r="AJ101">
        <v>279.40925728156998</v>
      </c>
      <c r="AK101">
        <v>363.95330166090002</v>
      </c>
      <c r="AL101">
        <v>303.62546134796901</v>
      </c>
      <c r="AM101">
        <v>306.660798447204</v>
      </c>
      <c r="AN101">
        <v>222.427405102026</v>
      </c>
      <c r="AO101">
        <v>227.39784840827099</v>
      </c>
      <c r="AP101">
        <v>434.20520633043702</v>
      </c>
      <c r="AQ101">
        <v>442.80681865384702</v>
      </c>
      <c r="AR101">
        <v>421.29918101396498</v>
      </c>
      <c r="AS101">
        <v>379.78339087970301</v>
      </c>
      <c r="AT101">
        <v>335.44336719618099</v>
      </c>
      <c r="AU101">
        <v>340.48177861547299</v>
      </c>
      <c r="AV101">
        <v>420.745703325053</v>
      </c>
      <c r="AW101">
        <v>435.76596424754001</v>
      </c>
      <c r="AX101">
        <v>401.547028650941</v>
      </c>
      <c r="AY101">
        <v>401.20166077802799</v>
      </c>
      <c r="AZ101">
        <v>218.260589808395</v>
      </c>
      <c r="BA101">
        <v>453.55419196804797</v>
      </c>
      <c r="BB101">
        <v>449.337347869209</v>
      </c>
      <c r="BC101">
        <v>277.865049606848</v>
      </c>
      <c r="BD101">
        <v>333.70519160693902</v>
      </c>
      <c r="BE101">
        <v>277.00173860027297</v>
      </c>
      <c r="BF101">
        <v>382.59343578237798</v>
      </c>
      <c r="BG101">
        <v>414.91486878822798</v>
      </c>
      <c r="BH101">
        <v>388.32829794354399</v>
      </c>
      <c r="BI101">
        <v>329.52564340661201</v>
      </c>
      <c r="BJ101">
        <v>388.73512296470102</v>
      </c>
      <c r="BK101">
        <v>335.03080824306898</v>
      </c>
      <c r="BL101">
        <v>331.635366052123</v>
      </c>
      <c r="BN101">
        <v>300</v>
      </c>
      <c r="BO101">
        <v>360</v>
      </c>
      <c r="BP101">
        <v>53.1678927334872</v>
      </c>
      <c r="BQ101" s="1">
        <f t="shared" si="2"/>
        <v>360.02403021437954</v>
      </c>
      <c r="BR101" s="1">
        <f t="shared" si="3"/>
        <v>372.59421059613152</v>
      </c>
    </row>
    <row r="102" spans="1:70" x14ac:dyDescent="0.25">
      <c r="A102">
        <v>360</v>
      </c>
      <c r="B102">
        <v>420</v>
      </c>
      <c r="C102">
        <v>303.465903944969</v>
      </c>
      <c r="D102">
        <v>297.22346142640998</v>
      </c>
      <c r="E102">
        <v>316.17337887254399</v>
      </c>
      <c r="F102">
        <v>215.08754556140701</v>
      </c>
      <c r="G102">
        <v>246.87591129856301</v>
      </c>
      <c r="H102">
        <v>334.72066636011601</v>
      </c>
      <c r="I102">
        <v>389.45447130896599</v>
      </c>
      <c r="J102">
        <v>224.15095732673601</v>
      </c>
      <c r="K102">
        <v>235.61299145742001</v>
      </c>
      <c r="L102">
        <v>358.03490765455803</v>
      </c>
      <c r="M102">
        <v>349.71938866220302</v>
      </c>
      <c r="N102">
        <v>165.187734881165</v>
      </c>
      <c r="O102">
        <v>197.186463936569</v>
      </c>
      <c r="P102">
        <v>230.361125703699</v>
      </c>
      <c r="Q102">
        <v>256.43368319437701</v>
      </c>
      <c r="R102">
        <v>200.01845476542101</v>
      </c>
      <c r="S102">
        <v>266.08018704354703</v>
      </c>
      <c r="T102">
        <v>353.88126401203402</v>
      </c>
      <c r="U102">
        <v>366.49563213444202</v>
      </c>
      <c r="V102">
        <v>283.99978601372601</v>
      </c>
      <c r="W102">
        <v>266.80874863736</v>
      </c>
      <c r="X102">
        <v>269.23382764160402</v>
      </c>
      <c r="Y102">
        <v>309.39599948397898</v>
      </c>
      <c r="Z102">
        <v>326.71571942585899</v>
      </c>
      <c r="AA102">
        <v>285.47942253225102</v>
      </c>
      <c r="AB102">
        <v>363.20116899613703</v>
      </c>
      <c r="AC102">
        <v>364.150207135524</v>
      </c>
      <c r="AD102">
        <v>311.77276563271801</v>
      </c>
      <c r="AE102">
        <v>290.05130894673999</v>
      </c>
      <c r="AF102">
        <v>309.33228039314901</v>
      </c>
      <c r="AG102">
        <v>284.030225451913</v>
      </c>
      <c r="AH102">
        <v>361.94754706766503</v>
      </c>
      <c r="AI102">
        <v>380.61809475287401</v>
      </c>
      <c r="AJ102">
        <v>284.351189592602</v>
      </c>
      <c r="AK102">
        <v>353.95815275992197</v>
      </c>
      <c r="AL102">
        <v>295.99230583425401</v>
      </c>
      <c r="AM102">
        <v>306.302451773521</v>
      </c>
      <c r="AN102">
        <v>223.609339276703</v>
      </c>
      <c r="AO102">
        <v>238.24123537391901</v>
      </c>
      <c r="AP102">
        <v>427.66803444037998</v>
      </c>
      <c r="AQ102">
        <v>458.28790741689897</v>
      </c>
      <c r="AR102">
        <v>405.26876887448799</v>
      </c>
      <c r="AS102">
        <v>413.53141059387298</v>
      </c>
      <c r="AT102">
        <v>312.55621965643297</v>
      </c>
      <c r="AU102">
        <v>357.16913556078202</v>
      </c>
      <c r="AV102">
        <v>431.64273799785298</v>
      </c>
      <c r="AW102">
        <v>463.27716654335501</v>
      </c>
      <c r="AX102">
        <v>415.33657573491399</v>
      </c>
      <c r="AY102">
        <v>383.92835535057799</v>
      </c>
      <c r="AZ102">
        <v>212.515261494583</v>
      </c>
      <c r="BA102">
        <v>511.43441148375399</v>
      </c>
      <c r="BB102">
        <v>470.45881258480802</v>
      </c>
      <c r="BC102">
        <v>267.99902279764899</v>
      </c>
      <c r="BD102">
        <v>334.68201474538699</v>
      </c>
      <c r="BE102">
        <v>272.02467055325599</v>
      </c>
      <c r="BF102">
        <v>381.921372141017</v>
      </c>
      <c r="BG102">
        <v>416.926086491798</v>
      </c>
      <c r="BH102">
        <v>411.56474972525001</v>
      </c>
      <c r="BI102">
        <v>346.67449281683798</v>
      </c>
      <c r="BJ102">
        <v>393.73125227848402</v>
      </c>
      <c r="BK102">
        <v>348.123335074078</v>
      </c>
      <c r="BL102">
        <v>327.78078762673499</v>
      </c>
      <c r="BN102">
        <v>360</v>
      </c>
      <c r="BO102">
        <v>420</v>
      </c>
      <c r="BP102">
        <v>56.427369412508803</v>
      </c>
      <c r="BQ102" s="1">
        <f t="shared" si="2"/>
        <v>357.9528499137935</v>
      </c>
      <c r="BR102" s="1">
        <f t="shared" si="3"/>
        <v>367.28812375639802</v>
      </c>
    </row>
    <row r="103" spans="1:70" x14ac:dyDescent="0.25">
      <c r="A103">
        <v>420</v>
      </c>
      <c r="B103">
        <v>480</v>
      </c>
      <c r="C103">
        <v>307.37119836618803</v>
      </c>
      <c r="D103">
        <v>298.85014035857398</v>
      </c>
      <c r="E103">
        <v>304.01256826479101</v>
      </c>
      <c r="F103">
        <v>203.762401517092</v>
      </c>
      <c r="G103">
        <v>258.04092143630101</v>
      </c>
      <c r="H103">
        <v>342.18779509487399</v>
      </c>
      <c r="I103">
        <v>400.62108829673201</v>
      </c>
      <c r="J103">
        <v>238.81659029526699</v>
      </c>
      <c r="K103">
        <v>234.14859562004301</v>
      </c>
      <c r="L103">
        <v>337.51019679507903</v>
      </c>
      <c r="M103">
        <v>353.48135283903702</v>
      </c>
      <c r="N103">
        <v>175.55750726272899</v>
      </c>
      <c r="O103">
        <v>203.65340865902101</v>
      </c>
      <c r="P103">
        <v>222.42738367417201</v>
      </c>
      <c r="Q103">
        <v>253.844829621862</v>
      </c>
      <c r="R103">
        <v>204.12386762599201</v>
      </c>
      <c r="S103">
        <v>274.87282614588798</v>
      </c>
      <c r="T103">
        <v>377.62475738680399</v>
      </c>
      <c r="U103">
        <v>422.548207799247</v>
      </c>
      <c r="V103">
        <v>288.05803619502001</v>
      </c>
      <c r="W103">
        <v>290.70837637982498</v>
      </c>
      <c r="X103">
        <v>253.82573590685899</v>
      </c>
      <c r="Y103">
        <v>304.47764900240497</v>
      </c>
      <c r="Z103">
        <v>307.016190161547</v>
      </c>
      <c r="AA103">
        <v>267.51751276617898</v>
      </c>
      <c r="AB103">
        <v>380.69979570512101</v>
      </c>
      <c r="AC103">
        <v>361.512261524574</v>
      </c>
      <c r="AD103">
        <v>303.81811802266401</v>
      </c>
      <c r="AE103">
        <v>283.67711702244901</v>
      </c>
      <c r="AF103">
        <v>314.55598848892498</v>
      </c>
      <c r="AG103">
        <v>289.74380738016703</v>
      </c>
      <c r="AH103">
        <v>373.89296810655901</v>
      </c>
      <c r="AI103">
        <v>399.083610985907</v>
      </c>
      <c r="AJ103">
        <v>276.46511074344897</v>
      </c>
      <c r="AK103">
        <v>343.11676136121997</v>
      </c>
      <c r="AL103">
        <v>293.456872103313</v>
      </c>
      <c r="AM103">
        <v>300.04548756900499</v>
      </c>
      <c r="AN103">
        <v>225.87970212127701</v>
      </c>
      <c r="AO103">
        <v>235.06763554201601</v>
      </c>
      <c r="AP103">
        <v>457.73588669771499</v>
      </c>
      <c r="AQ103">
        <v>419.27386350224901</v>
      </c>
      <c r="AR103">
        <v>413.17634392535803</v>
      </c>
      <c r="AS103">
        <v>414.29704060574801</v>
      </c>
      <c r="AT103">
        <v>300.93240032745598</v>
      </c>
      <c r="AU103">
        <v>324.279302430521</v>
      </c>
      <c r="AV103">
        <v>460.17537197096499</v>
      </c>
      <c r="AW103">
        <v>416.59247434662598</v>
      </c>
      <c r="AX103">
        <v>416.12394789738403</v>
      </c>
      <c r="AY103">
        <v>420.34341454526901</v>
      </c>
      <c r="AZ103">
        <v>218.83421044692199</v>
      </c>
      <c r="BA103">
        <v>541.54394612037697</v>
      </c>
      <c r="BB103">
        <v>450.61909227234099</v>
      </c>
      <c r="BC103">
        <v>274.51355343864498</v>
      </c>
      <c r="BD103">
        <v>357.359953611923</v>
      </c>
      <c r="BE103">
        <v>259.50463842857801</v>
      </c>
      <c r="BF103">
        <v>390.45150488227398</v>
      </c>
      <c r="BG103">
        <v>433.98557438857802</v>
      </c>
      <c r="BH103">
        <v>414.85048888961899</v>
      </c>
      <c r="BI103">
        <v>360.161359429627</v>
      </c>
      <c r="BJ103">
        <v>424.90975245898397</v>
      </c>
      <c r="BK103">
        <v>362.34196366305099</v>
      </c>
      <c r="BL103">
        <v>337.06766628410003</v>
      </c>
      <c r="BN103">
        <v>420</v>
      </c>
      <c r="BO103">
        <v>480</v>
      </c>
      <c r="BP103">
        <v>59.399979747425398</v>
      </c>
      <c r="BQ103" s="1">
        <f t="shared" si="2"/>
        <v>358.50486473388946</v>
      </c>
      <c r="BR103" s="1">
        <f t="shared" si="3"/>
        <v>371.10018617356349</v>
      </c>
    </row>
    <row r="104" spans="1:70" x14ac:dyDescent="0.25">
      <c r="A104">
        <v>480</v>
      </c>
      <c r="B104">
        <v>540</v>
      </c>
      <c r="C104">
        <v>306.50604294783801</v>
      </c>
      <c r="D104">
        <v>303.20023786407103</v>
      </c>
      <c r="E104">
        <v>320.38200474438599</v>
      </c>
      <c r="F104">
        <v>198.89782095932199</v>
      </c>
      <c r="G104">
        <v>247.44296647950301</v>
      </c>
      <c r="H104">
        <v>354.42470623812397</v>
      </c>
      <c r="I104">
        <v>392.11054758499603</v>
      </c>
      <c r="J104">
        <v>238.40906884867201</v>
      </c>
      <c r="K104">
        <v>246.93371480817299</v>
      </c>
      <c r="L104">
        <v>359.70730096071901</v>
      </c>
      <c r="M104">
        <v>370.24912294645202</v>
      </c>
      <c r="N104">
        <v>167.89122892100201</v>
      </c>
      <c r="O104">
        <v>194.182669996892</v>
      </c>
      <c r="P104">
        <v>220.995563964843</v>
      </c>
      <c r="Q104">
        <v>242.392957915187</v>
      </c>
      <c r="R104">
        <v>220.566594394411</v>
      </c>
      <c r="S104">
        <v>279.76557303837802</v>
      </c>
      <c r="T104">
        <v>367.28540040613098</v>
      </c>
      <c r="U104">
        <v>374.192856641351</v>
      </c>
      <c r="V104">
        <v>291.34247457176798</v>
      </c>
      <c r="W104">
        <v>298.82147834352497</v>
      </c>
      <c r="X104">
        <v>264.20688304367098</v>
      </c>
      <c r="Y104">
        <v>297.34058175886298</v>
      </c>
      <c r="Z104">
        <v>313.28359306274001</v>
      </c>
      <c r="AA104">
        <v>255.201337290895</v>
      </c>
      <c r="AB104">
        <v>370.45056346170799</v>
      </c>
      <c r="AC104">
        <v>367.47199801826099</v>
      </c>
      <c r="AD104">
        <v>298.75054776646198</v>
      </c>
      <c r="AE104">
        <v>288.94423165935399</v>
      </c>
      <c r="AF104">
        <v>323.41963711445601</v>
      </c>
      <c r="AG104">
        <v>286.45270317627001</v>
      </c>
      <c r="AH104">
        <v>371.90561071028799</v>
      </c>
      <c r="AI104">
        <v>407.987948553791</v>
      </c>
      <c r="AJ104">
        <v>278.38187283602599</v>
      </c>
      <c r="AK104">
        <v>340.982234838566</v>
      </c>
      <c r="AL104">
        <v>298.89629926905701</v>
      </c>
      <c r="AM104">
        <v>293.14077370134902</v>
      </c>
      <c r="AN104">
        <v>221.98075636968599</v>
      </c>
      <c r="AO104">
        <v>222.96705375363899</v>
      </c>
      <c r="AP104">
        <v>428.66702727409398</v>
      </c>
      <c r="AQ104">
        <v>469.51616043163102</v>
      </c>
      <c r="AR104">
        <v>413.90874294684301</v>
      </c>
      <c r="AS104">
        <v>373.82169965503402</v>
      </c>
      <c r="AT104">
        <v>333.61720183259598</v>
      </c>
      <c r="AU104">
        <v>313.58163639222101</v>
      </c>
      <c r="AV104">
        <v>419.64246675565602</v>
      </c>
      <c r="AW104">
        <v>443.85069840594002</v>
      </c>
      <c r="AX104">
        <v>398.37390826030202</v>
      </c>
      <c r="AY104">
        <v>419.07858826221297</v>
      </c>
      <c r="AZ104">
        <v>255.297738130715</v>
      </c>
      <c r="BA104">
        <v>492.02824835079798</v>
      </c>
      <c r="BB104">
        <v>470.43615489004401</v>
      </c>
      <c r="BC104">
        <v>263.49834199157999</v>
      </c>
      <c r="BD104">
        <v>372.51229645669298</v>
      </c>
      <c r="BE104">
        <v>274.82890521437599</v>
      </c>
      <c r="BF104">
        <v>385.63641495875999</v>
      </c>
      <c r="BG104">
        <v>419.66989779565699</v>
      </c>
      <c r="BH104">
        <v>401.753006877899</v>
      </c>
      <c r="BI104">
        <v>384.78682748498301</v>
      </c>
      <c r="BJ104">
        <v>393.98338098624799</v>
      </c>
      <c r="BK104">
        <v>367.073963609072</v>
      </c>
      <c r="BL104">
        <v>329.83709863928698</v>
      </c>
      <c r="BN104">
        <v>480</v>
      </c>
      <c r="BO104">
        <v>540</v>
      </c>
      <c r="BP104">
        <v>62.813620688698499</v>
      </c>
      <c r="BQ104" s="1">
        <f t="shared" si="2"/>
        <v>356.44392277442699</v>
      </c>
      <c r="BR104" s="1">
        <f t="shared" si="3"/>
        <v>374.48509169617853</v>
      </c>
    </row>
    <row r="105" spans="1:70" x14ac:dyDescent="0.25">
      <c r="A105">
        <v>540</v>
      </c>
      <c r="B105">
        <v>660</v>
      </c>
      <c r="C105">
        <v>313.20640535648499</v>
      </c>
      <c r="D105">
        <v>301.226134015112</v>
      </c>
      <c r="E105">
        <v>325.00219543012798</v>
      </c>
      <c r="F105">
        <v>213.33753369773399</v>
      </c>
      <c r="G105">
        <v>252.58033267267601</v>
      </c>
      <c r="H105">
        <v>350.66810875445998</v>
      </c>
      <c r="I105">
        <v>402.81098528180098</v>
      </c>
      <c r="J105">
        <v>236.66871815080501</v>
      </c>
      <c r="K105">
        <v>254.714435246249</v>
      </c>
      <c r="L105">
        <v>371.68374275738302</v>
      </c>
      <c r="M105">
        <v>368.30435335641602</v>
      </c>
      <c r="N105">
        <v>175.26503879398399</v>
      </c>
      <c r="O105">
        <v>202.772292770647</v>
      </c>
      <c r="P105">
        <v>240.35844762465501</v>
      </c>
      <c r="Q105">
        <v>239.66002931974501</v>
      </c>
      <c r="R105">
        <v>205.06389653221399</v>
      </c>
      <c r="S105">
        <v>295.75934854894001</v>
      </c>
      <c r="T105">
        <v>391.05981226665199</v>
      </c>
      <c r="U105">
        <v>412.395756008565</v>
      </c>
      <c r="V105">
        <v>294.81062180073599</v>
      </c>
      <c r="W105">
        <v>283.02628649138597</v>
      </c>
      <c r="X105">
        <v>277.29230264580099</v>
      </c>
      <c r="Y105">
        <v>321.118539393981</v>
      </c>
      <c r="Z105">
        <v>325.076038629908</v>
      </c>
      <c r="AA105">
        <v>288.12204458840102</v>
      </c>
      <c r="AB105">
        <v>386.99708232814999</v>
      </c>
      <c r="AC105">
        <v>397.76843711006802</v>
      </c>
      <c r="AD105">
        <v>313.54634656175102</v>
      </c>
      <c r="AE105">
        <v>296.07261635987601</v>
      </c>
      <c r="AF105">
        <v>331.40184768397899</v>
      </c>
      <c r="AG105">
        <v>295.34774185360101</v>
      </c>
      <c r="AH105">
        <v>377.55316010000701</v>
      </c>
      <c r="AI105">
        <v>412.38170326252703</v>
      </c>
      <c r="AJ105">
        <v>295.83206907874097</v>
      </c>
      <c r="AK105">
        <v>351.20549167361702</v>
      </c>
      <c r="AL105">
        <v>308.90309384226998</v>
      </c>
      <c r="AM105">
        <v>321.65125157894499</v>
      </c>
      <c r="AN105">
        <v>231.261295053602</v>
      </c>
      <c r="AO105">
        <v>239.02857448405501</v>
      </c>
      <c r="AP105">
        <v>446.26197835056502</v>
      </c>
      <c r="AQ105">
        <v>470.78850845409198</v>
      </c>
      <c r="AR105">
        <v>423.31471750281901</v>
      </c>
      <c r="AS105">
        <v>405.24719304300299</v>
      </c>
      <c r="AT105">
        <v>328.80398076827498</v>
      </c>
      <c r="AU105">
        <v>351.04195161707202</v>
      </c>
      <c r="AV105">
        <v>413.83291184349201</v>
      </c>
      <c r="AW105">
        <v>488.91028686151202</v>
      </c>
      <c r="AX105">
        <v>412.05243339124797</v>
      </c>
      <c r="AY105">
        <v>434.43022387668401</v>
      </c>
      <c r="AZ105">
        <v>230.91433429609199</v>
      </c>
      <c r="BA105">
        <v>466.96706060665701</v>
      </c>
      <c r="BB105">
        <v>453.15879164185202</v>
      </c>
      <c r="BC105">
        <v>270.818360649471</v>
      </c>
      <c r="BD105">
        <v>369.59994407260598</v>
      </c>
      <c r="BE105">
        <v>269.701880788241</v>
      </c>
      <c r="BF105">
        <v>380.416664947958</v>
      </c>
      <c r="BG105">
        <v>409.939741868103</v>
      </c>
      <c r="BH105">
        <v>398.33743559371197</v>
      </c>
      <c r="BI105">
        <v>373.60044412374799</v>
      </c>
      <c r="BJ105">
        <v>440.544265999397</v>
      </c>
      <c r="BK105">
        <v>363.22644383654898</v>
      </c>
      <c r="BL105">
        <v>329.68738966608498</v>
      </c>
      <c r="BN105">
        <v>540</v>
      </c>
      <c r="BO105">
        <v>660</v>
      </c>
      <c r="BP105">
        <v>63.473016912286901</v>
      </c>
      <c r="BQ105" s="1">
        <f t="shared" si="2"/>
        <v>364.37932588681201</v>
      </c>
      <c r="BR105" s="1">
        <f t="shared" si="3"/>
        <v>381.79359746807199</v>
      </c>
    </row>
    <row r="106" spans="1:70" x14ac:dyDescent="0.25">
      <c r="A106">
        <v>660</v>
      </c>
      <c r="B106">
        <v>780</v>
      </c>
      <c r="C106">
        <v>317.15327412457901</v>
      </c>
      <c r="D106">
        <v>318.32089799048498</v>
      </c>
      <c r="E106">
        <v>330.08891473404299</v>
      </c>
      <c r="F106">
        <v>224.70262557882401</v>
      </c>
      <c r="G106">
        <v>244.91407908776401</v>
      </c>
      <c r="H106">
        <v>358.73594147619099</v>
      </c>
      <c r="I106">
        <v>411.07562705901501</v>
      </c>
      <c r="J106">
        <v>249.456571000895</v>
      </c>
      <c r="K106">
        <v>269.42039657188599</v>
      </c>
      <c r="L106">
        <v>362.60335487688297</v>
      </c>
      <c r="M106">
        <v>372.01142915280201</v>
      </c>
      <c r="N106">
        <v>181.213884006836</v>
      </c>
      <c r="O106">
        <v>205.21580702320901</v>
      </c>
      <c r="P106">
        <v>240.90227530086699</v>
      </c>
      <c r="Q106">
        <v>265.75739143603801</v>
      </c>
      <c r="R106">
        <v>213.997239471993</v>
      </c>
      <c r="S106">
        <v>283.842133360829</v>
      </c>
      <c r="T106">
        <v>360.74542681376101</v>
      </c>
      <c r="U106">
        <v>384.40604397111701</v>
      </c>
      <c r="V106">
        <v>298.625929872364</v>
      </c>
      <c r="W106">
        <v>301.81169078980901</v>
      </c>
      <c r="X106">
        <v>270.82530564433398</v>
      </c>
      <c r="Y106">
        <v>319.33229958528699</v>
      </c>
      <c r="Z106">
        <v>347.39793691899303</v>
      </c>
      <c r="AA106">
        <v>272.82585428655801</v>
      </c>
      <c r="AB106">
        <v>378.95701844599199</v>
      </c>
      <c r="AC106">
        <v>390.452562108949</v>
      </c>
      <c r="AD106">
        <v>325.08020131077399</v>
      </c>
      <c r="AE106">
        <v>313.54450499578201</v>
      </c>
      <c r="AF106">
        <v>343.59736472987601</v>
      </c>
      <c r="AG106">
        <v>303.08211128094001</v>
      </c>
      <c r="AH106">
        <v>365.43283229412702</v>
      </c>
      <c r="AI106">
        <v>404.07693975412298</v>
      </c>
      <c r="AJ106">
        <v>288.279855450036</v>
      </c>
      <c r="AK106">
        <v>335.32401017076899</v>
      </c>
      <c r="AL106">
        <v>292.298782241021</v>
      </c>
      <c r="AM106">
        <v>337.56378937465001</v>
      </c>
      <c r="AN106">
        <v>247.19140952432099</v>
      </c>
      <c r="AO106">
        <v>230.706681551717</v>
      </c>
      <c r="AP106">
        <v>444.49709094491101</v>
      </c>
      <c r="AQ106">
        <v>482.267630207369</v>
      </c>
      <c r="AR106">
        <v>431.20451195505001</v>
      </c>
      <c r="AS106">
        <v>416.7750114241</v>
      </c>
      <c r="AT106">
        <v>347.33690259268002</v>
      </c>
      <c r="AU106">
        <v>367.29609550735898</v>
      </c>
      <c r="AV106">
        <v>433.628459810104</v>
      </c>
      <c r="AW106">
        <v>471.57561161692502</v>
      </c>
      <c r="AX106">
        <v>440.25948549108199</v>
      </c>
      <c r="AY106">
        <v>432.90517332438299</v>
      </c>
      <c r="AZ106">
        <v>237.28819704653799</v>
      </c>
      <c r="BA106">
        <v>494.68228914878102</v>
      </c>
      <c r="BB106">
        <v>452.43580859562701</v>
      </c>
      <c r="BC106">
        <v>271.01493103310901</v>
      </c>
      <c r="BD106">
        <v>392.84650691297202</v>
      </c>
      <c r="BE106">
        <v>270.15075822464598</v>
      </c>
      <c r="BF106">
        <v>385.00463606305101</v>
      </c>
      <c r="BG106">
        <v>432.93749264451799</v>
      </c>
      <c r="BH106">
        <v>415.53765290986797</v>
      </c>
      <c r="BI106">
        <v>379.74336057518502</v>
      </c>
      <c r="BJ106">
        <v>422.55889199155502</v>
      </c>
      <c r="BK106">
        <v>379.75645389682501</v>
      </c>
      <c r="BL106">
        <v>326.807981901966</v>
      </c>
      <c r="BN106">
        <v>660</v>
      </c>
      <c r="BO106">
        <v>780</v>
      </c>
      <c r="BP106">
        <v>59.5917747497558</v>
      </c>
      <c r="BQ106" s="1">
        <f t="shared" si="2"/>
        <v>350.37842123244798</v>
      </c>
      <c r="BR106" s="1">
        <f t="shared" si="3"/>
        <v>369.70047496244598</v>
      </c>
    </row>
    <row r="107" spans="1:70" x14ac:dyDescent="0.25">
      <c r="A107">
        <v>780</v>
      </c>
      <c r="B107">
        <v>900</v>
      </c>
      <c r="C107">
        <v>318.98920811683701</v>
      </c>
      <c r="D107">
        <v>297.17482139482502</v>
      </c>
      <c r="E107">
        <v>313.19594981572402</v>
      </c>
      <c r="F107">
        <v>232.32960207530601</v>
      </c>
      <c r="G107">
        <v>267.95132931218501</v>
      </c>
      <c r="H107">
        <v>366.929194947057</v>
      </c>
      <c r="I107">
        <v>407.37238810415698</v>
      </c>
      <c r="J107">
        <v>245.776236270006</v>
      </c>
      <c r="K107">
        <v>261.30135332924101</v>
      </c>
      <c r="L107">
        <v>376.06842345983199</v>
      </c>
      <c r="M107">
        <v>387.83051047727002</v>
      </c>
      <c r="N107">
        <v>185.079153286843</v>
      </c>
      <c r="O107">
        <v>211.28909255313701</v>
      </c>
      <c r="P107">
        <v>249.92746793859101</v>
      </c>
      <c r="Q107">
        <v>247.786358621137</v>
      </c>
      <c r="R107">
        <v>220.73761049895899</v>
      </c>
      <c r="S107">
        <v>290.17037939694302</v>
      </c>
      <c r="T107">
        <v>392.59162896629198</v>
      </c>
      <c r="U107">
        <v>402.93627455247901</v>
      </c>
      <c r="V107">
        <v>311.39371577131698</v>
      </c>
      <c r="W107">
        <v>297.96377702192802</v>
      </c>
      <c r="X107">
        <v>284.67075826038302</v>
      </c>
      <c r="Y107">
        <v>317.42769663044402</v>
      </c>
      <c r="Z107">
        <v>335.46314820399499</v>
      </c>
      <c r="AA107">
        <v>296.41806209347999</v>
      </c>
      <c r="AB107">
        <v>385.23255216597403</v>
      </c>
      <c r="AC107">
        <v>380.42902469583498</v>
      </c>
      <c r="AD107">
        <v>313.53779991182398</v>
      </c>
      <c r="AE107">
        <v>305.277368095442</v>
      </c>
      <c r="AF107">
        <v>338.81890059878799</v>
      </c>
      <c r="AG107">
        <v>308.51766752396401</v>
      </c>
      <c r="AH107">
        <v>383.68660908925199</v>
      </c>
      <c r="AI107">
        <v>422.22087159487</v>
      </c>
      <c r="AJ107">
        <v>287.37087302794401</v>
      </c>
      <c r="AK107">
        <v>379.03142186623</v>
      </c>
      <c r="AL107">
        <v>316.54699371503398</v>
      </c>
      <c r="AM107">
        <v>317.65324280767197</v>
      </c>
      <c r="AN107">
        <v>228.94952670593599</v>
      </c>
      <c r="AO107">
        <v>237.37027757805299</v>
      </c>
      <c r="AP107">
        <v>470.72044593825399</v>
      </c>
      <c r="AQ107">
        <v>501.51206790869799</v>
      </c>
      <c r="AR107">
        <v>432.64534511063403</v>
      </c>
      <c r="AS107">
        <v>418.40979048538901</v>
      </c>
      <c r="AT107">
        <v>318.48781901440799</v>
      </c>
      <c r="AU107">
        <v>340.70491259312098</v>
      </c>
      <c r="AV107">
        <v>445.19182062473402</v>
      </c>
      <c r="AW107">
        <v>498.32707178999698</v>
      </c>
      <c r="AX107">
        <v>424.89874438735899</v>
      </c>
      <c r="AY107">
        <v>440.46864844838899</v>
      </c>
      <c r="AZ107">
        <v>233.77107203101801</v>
      </c>
      <c r="BA107">
        <v>450.15759727735502</v>
      </c>
      <c r="BB107">
        <v>472.61822136330801</v>
      </c>
      <c r="BC107">
        <v>263.92664758204501</v>
      </c>
      <c r="BD107">
        <v>354.57082699898399</v>
      </c>
      <c r="BE107">
        <v>266.51267798089401</v>
      </c>
      <c r="BF107">
        <v>397.11115721936</v>
      </c>
      <c r="BG107">
        <v>435.88826133772102</v>
      </c>
      <c r="BH107">
        <v>414.31971340543799</v>
      </c>
      <c r="BI107">
        <v>385.50400213910802</v>
      </c>
      <c r="BJ107">
        <v>431.83201055112801</v>
      </c>
      <c r="BK107">
        <v>387.64057776317799</v>
      </c>
      <c r="BL107">
        <v>332.85713424549903</v>
      </c>
      <c r="BN107">
        <v>780</v>
      </c>
      <c r="BO107">
        <v>900</v>
      </c>
      <c r="BP107">
        <v>52.527637932517301</v>
      </c>
      <c r="BQ107" s="1">
        <f t="shared" si="2"/>
        <v>381.35901547774097</v>
      </c>
      <c r="BR107" s="1">
        <f t="shared" si="3"/>
        <v>400.62614673054998</v>
      </c>
    </row>
    <row r="108" spans="1:70" x14ac:dyDescent="0.25">
      <c r="A108">
        <v>900</v>
      </c>
      <c r="B108">
        <v>1020</v>
      </c>
      <c r="C108">
        <v>318.28243833670001</v>
      </c>
      <c r="D108">
        <v>316.91914669181</v>
      </c>
      <c r="E108">
        <v>330.59945990288003</v>
      </c>
      <c r="F108">
        <v>220.25144830818499</v>
      </c>
      <c r="G108">
        <v>263.25297639952402</v>
      </c>
      <c r="H108">
        <v>383.31662985313199</v>
      </c>
      <c r="I108">
        <v>408.62206957889202</v>
      </c>
      <c r="J108">
        <v>257.93873559361401</v>
      </c>
      <c r="K108">
        <v>260.02450479205299</v>
      </c>
      <c r="L108">
        <v>354.37651806215899</v>
      </c>
      <c r="M108">
        <v>371.14487683943202</v>
      </c>
      <c r="N108">
        <v>182.94327680388</v>
      </c>
      <c r="O108">
        <v>212.42497971124899</v>
      </c>
      <c r="P108">
        <v>240.61292753331799</v>
      </c>
      <c r="Q108">
        <v>261.68712800001299</v>
      </c>
      <c r="R108">
        <v>229.111210846143</v>
      </c>
      <c r="S108">
        <v>293.67387462904401</v>
      </c>
      <c r="T108">
        <v>387.15774525277902</v>
      </c>
      <c r="U108">
        <v>415.14665568994201</v>
      </c>
      <c r="V108">
        <v>303.76298291330897</v>
      </c>
      <c r="W108">
        <v>299.96664866163098</v>
      </c>
      <c r="X108">
        <v>282.95159917586301</v>
      </c>
      <c r="Y108">
        <v>328.20631359353899</v>
      </c>
      <c r="Z108">
        <v>326.22348608131102</v>
      </c>
      <c r="AA108">
        <v>275.49553001910999</v>
      </c>
      <c r="AB108">
        <v>393.98393112500599</v>
      </c>
      <c r="AC108">
        <v>394.12574799335499</v>
      </c>
      <c r="AD108">
        <v>321.70115969342299</v>
      </c>
      <c r="AE108">
        <v>307.23405754505598</v>
      </c>
      <c r="AF108">
        <v>333.56810400083901</v>
      </c>
      <c r="AG108">
        <v>298.24759995167801</v>
      </c>
      <c r="AH108">
        <v>380.62778518845499</v>
      </c>
      <c r="AI108">
        <v>418.73226179214799</v>
      </c>
      <c r="AJ108">
        <v>294.790856389608</v>
      </c>
      <c r="AK108">
        <v>363.32783150638301</v>
      </c>
      <c r="AL108">
        <v>318.39773483414302</v>
      </c>
      <c r="AM108">
        <v>333.84659565953302</v>
      </c>
      <c r="AN108">
        <v>234.27037520249399</v>
      </c>
      <c r="AO108">
        <v>236.81467144305799</v>
      </c>
      <c r="AP108">
        <v>451.10657177941198</v>
      </c>
      <c r="AQ108">
        <v>459.04637851805398</v>
      </c>
      <c r="AR108">
        <v>455.138986730243</v>
      </c>
      <c r="AS108">
        <v>405.93739376498098</v>
      </c>
      <c r="AT108">
        <v>335.04996966204698</v>
      </c>
      <c r="AU108">
        <v>324.26387158089699</v>
      </c>
      <c r="AV108">
        <v>426.96582001053201</v>
      </c>
      <c r="AW108">
        <v>443.150554563941</v>
      </c>
      <c r="AX108">
        <v>434.50562151907701</v>
      </c>
      <c r="AY108">
        <v>440.79740291376999</v>
      </c>
      <c r="AZ108">
        <v>205.07968131818899</v>
      </c>
      <c r="BA108">
        <v>477.08890818728997</v>
      </c>
      <c r="BB108">
        <v>467.74803508017499</v>
      </c>
      <c r="BC108">
        <v>273.78127841496098</v>
      </c>
      <c r="BD108">
        <v>379.22798340613099</v>
      </c>
      <c r="BE108">
        <v>257.443348314601</v>
      </c>
      <c r="BF108">
        <v>380.08427112373101</v>
      </c>
      <c r="BG108">
        <v>410.84352928326598</v>
      </c>
      <c r="BH108">
        <v>413.02445018817599</v>
      </c>
      <c r="BI108">
        <v>415.47573350144802</v>
      </c>
      <c r="BJ108">
        <v>430.71326928177803</v>
      </c>
      <c r="BK108">
        <v>398.00666284675299</v>
      </c>
      <c r="BL108">
        <v>324.11032331343398</v>
      </c>
      <c r="BN108">
        <v>900</v>
      </c>
      <c r="BO108">
        <v>1020</v>
      </c>
      <c r="BP108">
        <v>56.013232976739999</v>
      </c>
      <c r="BQ108" s="1">
        <f t="shared" si="2"/>
        <v>371.977808347419</v>
      </c>
      <c r="BR108" s="1">
        <f t="shared" si="3"/>
        <v>391.0300466492655</v>
      </c>
    </row>
    <row r="109" spans="1:70" x14ac:dyDescent="0.25">
      <c r="A109">
        <v>1020</v>
      </c>
      <c r="B109">
        <v>1140</v>
      </c>
      <c r="C109">
        <v>316.37703604653097</v>
      </c>
      <c r="D109">
        <v>324.28568409398599</v>
      </c>
      <c r="E109">
        <v>348.55406812772299</v>
      </c>
      <c r="F109">
        <v>225.876138275367</v>
      </c>
      <c r="G109">
        <v>257.94439577315802</v>
      </c>
      <c r="H109">
        <v>367.10532338881899</v>
      </c>
      <c r="I109">
        <v>417.53293116994001</v>
      </c>
      <c r="J109">
        <v>257.79160608369199</v>
      </c>
      <c r="K109">
        <v>259.64642185811698</v>
      </c>
      <c r="L109">
        <v>372.43432083580899</v>
      </c>
      <c r="M109">
        <v>381.63102941104501</v>
      </c>
      <c r="N109">
        <v>192.51556368655</v>
      </c>
      <c r="O109">
        <v>202.45767952483999</v>
      </c>
      <c r="P109">
        <v>248.85360127168499</v>
      </c>
      <c r="Q109">
        <v>246.65588046571901</v>
      </c>
      <c r="R109">
        <v>217.61499057859601</v>
      </c>
      <c r="S109">
        <v>298.453929544137</v>
      </c>
      <c r="T109">
        <v>360.51262399626899</v>
      </c>
      <c r="U109">
        <v>420.505047911188</v>
      </c>
      <c r="V109">
        <v>314.40867148903402</v>
      </c>
      <c r="W109">
        <v>302.295307148446</v>
      </c>
      <c r="X109">
        <v>275.25722587459398</v>
      </c>
      <c r="Y109">
        <v>315.28017049028603</v>
      </c>
      <c r="Z109">
        <v>332.467174403895</v>
      </c>
      <c r="AA109">
        <v>268.14194477290602</v>
      </c>
      <c r="AB109">
        <v>385.13732719319398</v>
      </c>
      <c r="AC109">
        <v>390.52562361022399</v>
      </c>
      <c r="AD109">
        <v>324.01144367999001</v>
      </c>
      <c r="AE109">
        <v>305.34984275005098</v>
      </c>
      <c r="AF109">
        <v>330.170979068902</v>
      </c>
      <c r="AG109">
        <v>300.01747363505302</v>
      </c>
      <c r="AH109">
        <v>384.96856621525097</v>
      </c>
      <c r="AI109">
        <v>421.76995398577799</v>
      </c>
      <c r="AJ109">
        <v>288.44241814978801</v>
      </c>
      <c r="AK109">
        <v>363.59847629364401</v>
      </c>
      <c r="AL109">
        <v>310.48514272127602</v>
      </c>
      <c r="AM109">
        <v>334.75072207636498</v>
      </c>
      <c r="AN109">
        <v>235.97700246615199</v>
      </c>
      <c r="AO109">
        <v>246.61675326728101</v>
      </c>
      <c r="AP109">
        <v>445.03270642411599</v>
      </c>
      <c r="AQ109">
        <v>462.10530441790303</v>
      </c>
      <c r="AR109">
        <v>411.52359658709003</v>
      </c>
      <c r="AS109">
        <v>424.14510561648399</v>
      </c>
      <c r="AT109">
        <v>323.781775375731</v>
      </c>
      <c r="AU109">
        <v>321.12647134408797</v>
      </c>
      <c r="AV109">
        <v>402.09630413444597</v>
      </c>
      <c r="AW109">
        <v>445.29220262853102</v>
      </c>
      <c r="AX109">
        <v>452.01000327366103</v>
      </c>
      <c r="AY109">
        <v>450.49567482565902</v>
      </c>
      <c r="AZ109">
        <v>216.078685799645</v>
      </c>
      <c r="BA109">
        <v>466.75965698565301</v>
      </c>
      <c r="BB109">
        <v>450.13555249080503</v>
      </c>
      <c r="BC109">
        <v>259.88378016328301</v>
      </c>
      <c r="BD109">
        <v>396.53171183720798</v>
      </c>
      <c r="BE109">
        <v>248.08632160631001</v>
      </c>
      <c r="BF109">
        <v>371.36217707255298</v>
      </c>
      <c r="BG109">
        <v>407.42388523352599</v>
      </c>
      <c r="BH109">
        <v>424.83596543900899</v>
      </c>
      <c r="BI109">
        <v>397.99676840056497</v>
      </c>
      <c r="BJ109">
        <v>422.65767431551899</v>
      </c>
      <c r="BK109">
        <v>373.923377610751</v>
      </c>
      <c r="BL109">
        <v>315.88708332425603</v>
      </c>
      <c r="BN109">
        <v>1020</v>
      </c>
      <c r="BO109">
        <v>1140</v>
      </c>
      <c r="BP109">
        <v>56.642650326815499</v>
      </c>
      <c r="BQ109" s="1">
        <f t="shared" si="2"/>
        <v>374.28352125444746</v>
      </c>
      <c r="BR109" s="1">
        <f t="shared" si="3"/>
        <v>392.684215139711</v>
      </c>
    </row>
    <row r="110" spans="1:70" x14ac:dyDescent="0.25">
      <c r="A110">
        <v>1140</v>
      </c>
      <c r="B110">
        <v>1260</v>
      </c>
      <c r="C110">
        <v>313.00746936133299</v>
      </c>
      <c r="D110">
        <v>300.41175852772199</v>
      </c>
      <c r="E110">
        <v>327.48415630810803</v>
      </c>
      <c r="F110">
        <v>230.47812154140499</v>
      </c>
      <c r="G110">
        <v>266.27860449339897</v>
      </c>
      <c r="H110">
        <v>357.86838251055502</v>
      </c>
      <c r="I110">
        <v>401.51018023473898</v>
      </c>
      <c r="J110">
        <v>241.36312433565001</v>
      </c>
      <c r="K110">
        <v>274.98082534000503</v>
      </c>
      <c r="L110">
        <v>372.66340052252002</v>
      </c>
      <c r="M110">
        <v>377.93429814939998</v>
      </c>
      <c r="N110">
        <v>187.94829291348699</v>
      </c>
      <c r="O110">
        <v>208.23145879654101</v>
      </c>
      <c r="P110">
        <v>252.49358689252</v>
      </c>
      <c r="Q110">
        <v>263.83660899392299</v>
      </c>
      <c r="R110">
        <v>224.273351277665</v>
      </c>
      <c r="S110">
        <v>302.185853625753</v>
      </c>
      <c r="T110">
        <v>378.45018889264298</v>
      </c>
      <c r="U110">
        <v>401.43830689165497</v>
      </c>
      <c r="V110">
        <v>304.965149018624</v>
      </c>
      <c r="W110">
        <v>292.56670936373803</v>
      </c>
      <c r="X110">
        <v>281.20628594633303</v>
      </c>
      <c r="Y110">
        <v>321.83091266444598</v>
      </c>
      <c r="Z110">
        <v>327.09384145728097</v>
      </c>
      <c r="AA110">
        <v>295.984351413902</v>
      </c>
      <c r="AB110">
        <v>373.56290914106302</v>
      </c>
      <c r="AC110">
        <v>389.99953853614699</v>
      </c>
      <c r="AD110">
        <v>316.90436368751801</v>
      </c>
      <c r="AE110">
        <v>304.69031539142998</v>
      </c>
      <c r="AF110">
        <v>315.90269998783401</v>
      </c>
      <c r="AG110">
        <v>294.46723473234999</v>
      </c>
      <c r="AH110">
        <v>389.943509087412</v>
      </c>
      <c r="AI110">
        <v>411.43228973943002</v>
      </c>
      <c r="AJ110">
        <v>318.94127603078698</v>
      </c>
      <c r="AK110">
        <v>323.85315455199998</v>
      </c>
      <c r="AL110">
        <v>300.10453391325098</v>
      </c>
      <c r="AM110">
        <v>327.14714355245502</v>
      </c>
      <c r="AN110">
        <v>235.25679541966201</v>
      </c>
      <c r="AO110">
        <v>232.31729807498499</v>
      </c>
      <c r="AP110">
        <v>447.05773841010199</v>
      </c>
      <c r="AQ110">
        <v>488.42362156004702</v>
      </c>
      <c r="AR110">
        <v>406.88459903101</v>
      </c>
      <c r="AS110">
        <v>412.054290036905</v>
      </c>
      <c r="AT110">
        <v>315.27462351300198</v>
      </c>
      <c r="AU110">
        <v>356.73605822867199</v>
      </c>
      <c r="AV110">
        <v>411.57373345067703</v>
      </c>
      <c r="AW110">
        <v>448.18863218353999</v>
      </c>
      <c r="AX110">
        <v>445.41337524106501</v>
      </c>
      <c r="AY110">
        <v>418.32607252818298</v>
      </c>
      <c r="AZ110">
        <v>197.47581453225399</v>
      </c>
      <c r="BA110">
        <v>455.087702066357</v>
      </c>
      <c r="BB110">
        <v>430.57755969528</v>
      </c>
      <c r="BC110">
        <v>260.56445525493001</v>
      </c>
      <c r="BD110">
        <v>405.32006930986603</v>
      </c>
      <c r="BE110">
        <v>248.463035024524</v>
      </c>
      <c r="BF110">
        <v>375.34940224858701</v>
      </c>
      <c r="BG110">
        <v>411.65936226826398</v>
      </c>
      <c r="BH110">
        <v>403.66703961635699</v>
      </c>
      <c r="BI110">
        <v>384.70523917031898</v>
      </c>
      <c r="BJ110">
        <v>425.20787529336002</v>
      </c>
      <c r="BK110">
        <v>366.232210129272</v>
      </c>
      <c r="BL110">
        <v>315.84071791670499</v>
      </c>
      <c r="BN110">
        <v>1140</v>
      </c>
      <c r="BO110">
        <v>1260</v>
      </c>
      <c r="BP110">
        <v>57.478528386896301</v>
      </c>
      <c r="BQ110" s="1">
        <f t="shared" si="2"/>
        <v>356.89833181970596</v>
      </c>
      <c r="BR110" s="1">
        <f t="shared" si="3"/>
        <v>367.64272214571497</v>
      </c>
    </row>
    <row r="111" spans="1:70" x14ac:dyDescent="0.25">
      <c r="A111">
        <v>1260</v>
      </c>
      <c r="B111">
        <v>1380</v>
      </c>
      <c r="C111">
        <v>309.30366117104001</v>
      </c>
      <c r="D111">
        <v>331.77555611207299</v>
      </c>
      <c r="E111">
        <v>306.90672020716198</v>
      </c>
      <c r="F111">
        <v>214.90629840205199</v>
      </c>
      <c r="G111">
        <v>244.026324726242</v>
      </c>
      <c r="H111">
        <v>356.55078755011601</v>
      </c>
      <c r="I111">
        <v>405.57314653186501</v>
      </c>
      <c r="J111">
        <v>251.51837097995801</v>
      </c>
      <c r="K111">
        <v>258.82127530695197</v>
      </c>
      <c r="L111">
        <v>371.39789221166399</v>
      </c>
      <c r="M111">
        <v>386.42054987151403</v>
      </c>
      <c r="N111">
        <v>180.737653653476</v>
      </c>
      <c r="O111">
        <v>208.263585595352</v>
      </c>
      <c r="P111">
        <v>235.752014985926</v>
      </c>
      <c r="Q111">
        <v>252.66758495750599</v>
      </c>
      <c r="R111">
        <v>214.43888987894999</v>
      </c>
      <c r="S111">
        <v>281.15266423939499</v>
      </c>
      <c r="T111">
        <v>379.930873622739</v>
      </c>
      <c r="U111">
        <v>422.66820783306798</v>
      </c>
      <c r="V111">
        <v>299.569848976819</v>
      </c>
      <c r="W111">
        <v>290.78762839011398</v>
      </c>
      <c r="X111">
        <v>270.79837063517499</v>
      </c>
      <c r="Y111">
        <v>310.04558904184699</v>
      </c>
      <c r="Z111">
        <v>320.19294853312698</v>
      </c>
      <c r="AA111">
        <v>266.65799813566298</v>
      </c>
      <c r="AB111">
        <v>381.917194822478</v>
      </c>
      <c r="AC111">
        <v>387.405466658808</v>
      </c>
      <c r="AD111">
        <v>315.72732968991198</v>
      </c>
      <c r="AE111">
        <v>299.550442469475</v>
      </c>
      <c r="AF111">
        <v>318.03099718155499</v>
      </c>
      <c r="AG111">
        <v>299.72540396217602</v>
      </c>
      <c r="AH111">
        <v>392.91282288539401</v>
      </c>
      <c r="AI111">
        <v>401.998703651131</v>
      </c>
      <c r="AJ111">
        <v>289.36707614075902</v>
      </c>
      <c r="AK111">
        <v>354.20644326064598</v>
      </c>
      <c r="AL111">
        <v>315.18561340387203</v>
      </c>
      <c r="AM111">
        <v>316.50097609656098</v>
      </c>
      <c r="AN111">
        <v>235.36246709080899</v>
      </c>
      <c r="AO111">
        <v>226.006661953768</v>
      </c>
      <c r="AP111">
        <v>420.35238700622398</v>
      </c>
      <c r="AQ111">
        <v>475.02089697670499</v>
      </c>
      <c r="AR111">
        <v>424.052637931687</v>
      </c>
      <c r="AS111">
        <v>409.93300633776198</v>
      </c>
      <c r="AT111">
        <v>314.86595910666898</v>
      </c>
      <c r="AU111">
        <v>342.75604631642398</v>
      </c>
      <c r="AV111">
        <v>388.14925839831602</v>
      </c>
      <c r="AW111">
        <v>444.58052552385999</v>
      </c>
      <c r="AX111">
        <v>445.60219408583299</v>
      </c>
      <c r="AY111">
        <v>461.10957726297897</v>
      </c>
      <c r="AZ111">
        <v>220.01089633258701</v>
      </c>
      <c r="BA111">
        <v>459.067752396326</v>
      </c>
      <c r="BB111">
        <v>456.11218377014097</v>
      </c>
      <c r="BC111">
        <v>240.59309453226101</v>
      </c>
      <c r="BD111">
        <v>388.68856319304399</v>
      </c>
      <c r="BE111">
        <v>239.58360395214601</v>
      </c>
      <c r="BF111">
        <v>352.76001060217601</v>
      </c>
      <c r="BG111">
        <v>385.495109839706</v>
      </c>
      <c r="BH111">
        <v>403.26925579766697</v>
      </c>
      <c r="BI111">
        <v>362.97112442315</v>
      </c>
      <c r="BJ111">
        <v>435.855661617473</v>
      </c>
      <c r="BK111">
        <v>390.54476454406699</v>
      </c>
      <c r="BL111">
        <v>305.35887269229801</v>
      </c>
      <c r="BN111">
        <v>1260</v>
      </c>
      <c r="BO111">
        <v>1380</v>
      </c>
      <c r="BP111">
        <v>52.138795748623899</v>
      </c>
      <c r="BQ111" s="1">
        <f t="shared" si="2"/>
        <v>373.55963307302</v>
      </c>
      <c r="BR111" s="1">
        <f t="shared" si="3"/>
        <v>378.10257345588849</v>
      </c>
    </row>
    <row r="112" spans="1:70" x14ac:dyDescent="0.25">
      <c r="A112">
        <v>1380</v>
      </c>
      <c r="B112">
        <v>1500</v>
      </c>
      <c r="C112">
        <v>306.126529175244</v>
      </c>
      <c r="D112">
        <v>296.97502692704302</v>
      </c>
      <c r="E112">
        <v>330.72262712374101</v>
      </c>
      <c r="F112">
        <v>228.484533541367</v>
      </c>
      <c r="G112">
        <v>263.64349929804598</v>
      </c>
      <c r="H112">
        <v>349.09108466894997</v>
      </c>
      <c r="I112">
        <v>391.97091629752202</v>
      </c>
      <c r="J112">
        <v>250.756417471324</v>
      </c>
      <c r="K112">
        <v>254.13525077254801</v>
      </c>
      <c r="L112">
        <v>352.98045396305997</v>
      </c>
      <c r="M112">
        <v>374.56124937320101</v>
      </c>
      <c r="N112">
        <v>179.35824367663699</v>
      </c>
      <c r="O112">
        <v>213.07273921914901</v>
      </c>
      <c r="P112">
        <v>216.47987243652301</v>
      </c>
      <c r="Q112">
        <v>256.055182213526</v>
      </c>
      <c r="R112">
        <v>215.633894792365</v>
      </c>
      <c r="S112">
        <v>281.70212973844298</v>
      </c>
      <c r="T112">
        <v>363.24718310968598</v>
      </c>
      <c r="U112">
        <v>389.029272072617</v>
      </c>
      <c r="V112">
        <v>278.29643948031298</v>
      </c>
      <c r="W112">
        <v>294.96772291257997</v>
      </c>
      <c r="X112">
        <v>256.93264496386303</v>
      </c>
      <c r="Y112">
        <v>312.33397734647502</v>
      </c>
      <c r="Z112">
        <v>328.92852511162999</v>
      </c>
      <c r="AA112">
        <v>275.16140335811502</v>
      </c>
      <c r="AB112">
        <v>385.32262300361799</v>
      </c>
      <c r="AC112">
        <v>353.77722059898201</v>
      </c>
      <c r="AD112">
        <v>315.36692016763902</v>
      </c>
      <c r="AE112">
        <v>312.28132117086</v>
      </c>
      <c r="AF112">
        <v>312.60604277118102</v>
      </c>
      <c r="AG112">
        <v>297.328305881657</v>
      </c>
      <c r="AH112">
        <v>367.302313917535</v>
      </c>
      <c r="AI112">
        <v>415.30333472633401</v>
      </c>
      <c r="AJ112">
        <v>287.22695405521398</v>
      </c>
      <c r="AK112">
        <v>356.35546592634802</v>
      </c>
      <c r="AL112">
        <v>295.69504700258801</v>
      </c>
      <c r="AM112">
        <v>324.54068430923002</v>
      </c>
      <c r="AN112">
        <v>223.13968937028599</v>
      </c>
      <c r="AO112">
        <v>235.36540830097499</v>
      </c>
      <c r="AP112">
        <v>450.44904267047002</v>
      </c>
      <c r="AQ112">
        <v>440.54854996667598</v>
      </c>
      <c r="AR112">
        <v>410.03624226345602</v>
      </c>
      <c r="AS112">
        <v>399.53805801419497</v>
      </c>
      <c r="AT112">
        <v>323.96675975245199</v>
      </c>
      <c r="AU112">
        <v>365.286572964789</v>
      </c>
      <c r="AV112">
        <v>394.71081488237098</v>
      </c>
      <c r="AW112">
        <v>436.467836333484</v>
      </c>
      <c r="AX112">
        <v>428.25515033689697</v>
      </c>
      <c r="AY112">
        <v>425.79311542258898</v>
      </c>
      <c r="AZ112">
        <v>193.467141589661</v>
      </c>
      <c r="BA112">
        <v>425.94336076858798</v>
      </c>
      <c r="BB112">
        <v>442.39619802400301</v>
      </c>
      <c r="BC112">
        <v>247.72536916808301</v>
      </c>
      <c r="BD112">
        <v>396.68892870242797</v>
      </c>
      <c r="BE112">
        <v>246.43987784438499</v>
      </c>
      <c r="BF112">
        <v>343.03756289524102</v>
      </c>
      <c r="BG112">
        <v>370.23051414002401</v>
      </c>
      <c r="BH112">
        <v>377.655090003157</v>
      </c>
      <c r="BI112">
        <v>388.51789659557198</v>
      </c>
      <c r="BJ112">
        <v>408.62504230479601</v>
      </c>
      <c r="BK112">
        <v>360.23630081501602</v>
      </c>
      <c r="BL112">
        <v>302.08717972972801</v>
      </c>
      <c r="BN112">
        <v>1380</v>
      </c>
      <c r="BO112">
        <v>1500</v>
      </c>
      <c r="BP112">
        <v>56.619216329401098</v>
      </c>
      <c r="BQ112" s="1">
        <f t="shared" si="2"/>
        <v>361.82888992194148</v>
      </c>
      <c r="BR112" s="1">
        <f t="shared" si="3"/>
        <v>385.82940032634099</v>
      </c>
    </row>
    <row r="113" spans="1:70" x14ac:dyDescent="0.25">
      <c r="A113">
        <v>1500</v>
      </c>
      <c r="B113">
        <v>1800</v>
      </c>
      <c r="C113">
        <v>296.42317582097502</v>
      </c>
      <c r="D113">
        <v>293.231396737377</v>
      </c>
      <c r="E113">
        <v>297.33314446227098</v>
      </c>
      <c r="F113">
        <v>218.08220452597999</v>
      </c>
      <c r="G113">
        <v>252.43352424751001</v>
      </c>
      <c r="H113">
        <v>341.72707911197102</v>
      </c>
      <c r="I113">
        <v>400.15194936685901</v>
      </c>
      <c r="J113">
        <v>245.203263885084</v>
      </c>
      <c r="K113">
        <v>267.10860748347102</v>
      </c>
      <c r="L113">
        <v>355.40221277352299</v>
      </c>
      <c r="M113">
        <v>349.76704905758999</v>
      </c>
      <c r="N113">
        <v>170.43836306656601</v>
      </c>
      <c r="O113">
        <v>207.09986556191899</v>
      </c>
      <c r="P113">
        <v>208.940424625172</v>
      </c>
      <c r="Q113">
        <v>234.72428947645199</v>
      </c>
      <c r="R113">
        <v>199.965198664458</v>
      </c>
      <c r="S113">
        <v>282.78783594555398</v>
      </c>
      <c r="T113">
        <v>367.68638396844602</v>
      </c>
      <c r="U113">
        <v>372.41747785385201</v>
      </c>
      <c r="V113">
        <v>281.53887652943598</v>
      </c>
      <c r="W113">
        <v>279.00582461950103</v>
      </c>
      <c r="X113">
        <v>251.69156563478799</v>
      </c>
      <c r="Y113">
        <v>295.35293274807702</v>
      </c>
      <c r="Z113">
        <v>311.329138666311</v>
      </c>
      <c r="AA113">
        <v>266.90980730648198</v>
      </c>
      <c r="AB113">
        <v>365.978981310302</v>
      </c>
      <c r="AC113">
        <v>357.68578093544301</v>
      </c>
      <c r="AD113">
        <v>298.057006734997</v>
      </c>
      <c r="AE113">
        <v>290.56130783413101</v>
      </c>
      <c r="AF113">
        <v>305.52616346495</v>
      </c>
      <c r="AG113">
        <v>290.09256123570702</v>
      </c>
      <c r="AH113">
        <v>364.34230853097199</v>
      </c>
      <c r="AI113">
        <v>399.17228791062701</v>
      </c>
      <c r="AJ113">
        <v>296.41402238652</v>
      </c>
      <c r="AK113">
        <v>340.17937776208402</v>
      </c>
      <c r="AL113">
        <v>318.26172341317402</v>
      </c>
      <c r="AM113">
        <v>308.49408111600098</v>
      </c>
      <c r="AN113">
        <v>217.65198975363799</v>
      </c>
      <c r="AO113">
        <v>216.43034025199199</v>
      </c>
      <c r="AP113">
        <v>435.346590821576</v>
      </c>
      <c r="AQ113">
        <v>443.83083186578898</v>
      </c>
      <c r="AR113">
        <v>380.80273174018902</v>
      </c>
      <c r="AS113">
        <v>397.63427399165101</v>
      </c>
      <c r="AT113">
        <v>293.07641846676</v>
      </c>
      <c r="AU113">
        <v>331.64808599985702</v>
      </c>
      <c r="AV113">
        <v>397.42984697652099</v>
      </c>
      <c r="AW113">
        <v>416.99044898428502</v>
      </c>
      <c r="AX113">
        <v>420.86449712259503</v>
      </c>
      <c r="AY113">
        <v>416.07082545074599</v>
      </c>
      <c r="AZ113">
        <v>197.25910094553601</v>
      </c>
      <c r="BA113">
        <v>407.445319669914</v>
      </c>
      <c r="BB113">
        <v>435.66078408973601</v>
      </c>
      <c r="BC113">
        <v>238.178919609692</v>
      </c>
      <c r="BD113">
        <v>357.80866460690498</v>
      </c>
      <c r="BE113">
        <v>231.79417347621799</v>
      </c>
      <c r="BF113">
        <v>330.412847966914</v>
      </c>
      <c r="BG113">
        <v>362.09432079896999</v>
      </c>
      <c r="BH113">
        <v>407.424953719293</v>
      </c>
      <c r="BI113">
        <v>373.98532883156599</v>
      </c>
      <c r="BJ113">
        <v>426.208739384963</v>
      </c>
      <c r="BK113">
        <v>334.133585278569</v>
      </c>
      <c r="BL113">
        <v>289.417282168719</v>
      </c>
      <c r="BN113">
        <v>1500</v>
      </c>
      <c r="BO113">
        <v>1800</v>
      </c>
      <c r="BP113">
        <v>51.031318456476299</v>
      </c>
      <c r="BQ113" s="1">
        <f t="shared" si="2"/>
        <v>352.26084314652803</v>
      </c>
      <c r="BR113" s="1">
        <f t="shared" si="3"/>
        <v>369.67583283635554</v>
      </c>
    </row>
    <row r="114" spans="1:70" x14ac:dyDescent="0.25">
      <c r="A114">
        <v>1800</v>
      </c>
      <c r="B114">
        <v>2100</v>
      </c>
      <c r="C114">
        <v>281.70784912308397</v>
      </c>
      <c r="D114">
        <v>294.743072581864</v>
      </c>
      <c r="E114">
        <v>279.91669776994797</v>
      </c>
      <c r="F114">
        <v>205.38402069505301</v>
      </c>
      <c r="G114">
        <v>252.499036321722</v>
      </c>
      <c r="H114">
        <v>336.68066077021098</v>
      </c>
      <c r="I114">
        <v>381.85165883623802</v>
      </c>
      <c r="J114">
        <v>241.071664940473</v>
      </c>
      <c r="K114">
        <v>241.55712262481401</v>
      </c>
      <c r="L114">
        <v>335.88638131495901</v>
      </c>
      <c r="M114">
        <v>340.776092353585</v>
      </c>
      <c r="N114">
        <v>167.48939427644899</v>
      </c>
      <c r="O114">
        <v>200.23132096081801</v>
      </c>
      <c r="P114">
        <v>194.12725546444099</v>
      </c>
      <c r="Q114">
        <v>221.40491255105701</v>
      </c>
      <c r="R114">
        <v>194.12932150112201</v>
      </c>
      <c r="S114">
        <v>260.968657899015</v>
      </c>
      <c r="T114">
        <v>318.62475439397298</v>
      </c>
      <c r="U114">
        <v>362.53793114182099</v>
      </c>
      <c r="V114">
        <v>268.30724703970299</v>
      </c>
      <c r="W114">
        <v>261.39494541480798</v>
      </c>
      <c r="X114">
        <v>241.49024534259601</v>
      </c>
      <c r="Y114">
        <v>278.05267407852699</v>
      </c>
      <c r="Z114">
        <v>301.05243997173199</v>
      </c>
      <c r="AA114">
        <v>272.09682759085302</v>
      </c>
      <c r="AB114">
        <v>341.89474439459502</v>
      </c>
      <c r="AC114">
        <v>331.40053186</v>
      </c>
      <c r="AD114">
        <v>290.79474253906102</v>
      </c>
      <c r="AE114">
        <v>283.04927394382997</v>
      </c>
      <c r="AF114">
        <v>292.86764411940698</v>
      </c>
      <c r="AG114">
        <v>284.918421644342</v>
      </c>
      <c r="AH114">
        <v>341.304763129251</v>
      </c>
      <c r="AI114">
        <v>368.02310928492699</v>
      </c>
      <c r="AJ114">
        <v>273.06176295968902</v>
      </c>
      <c r="AK114">
        <v>323.84503465051699</v>
      </c>
      <c r="AL114">
        <v>283.22286865896598</v>
      </c>
      <c r="AM114">
        <v>302.63660926281699</v>
      </c>
      <c r="AN114">
        <v>213.62132979912801</v>
      </c>
      <c r="AO114">
        <v>203.67634883223801</v>
      </c>
      <c r="AP114">
        <v>400.90351438073299</v>
      </c>
      <c r="AQ114">
        <v>416.60960418556499</v>
      </c>
      <c r="AR114">
        <v>368.59945099977102</v>
      </c>
      <c r="AS114">
        <v>380.90140923053099</v>
      </c>
      <c r="AT114">
        <v>285.10423468724798</v>
      </c>
      <c r="AU114">
        <v>334.56276969791497</v>
      </c>
      <c r="AV114">
        <v>372.02302197401502</v>
      </c>
      <c r="AW114">
        <v>380.95383125863401</v>
      </c>
      <c r="AX114">
        <v>397.98788891408998</v>
      </c>
      <c r="AY114">
        <v>399.55177317547901</v>
      </c>
      <c r="AZ114">
        <v>169.02112861206999</v>
      </c>
      <c r="BA114">
        <v>368.29392790273602</v>
      </c>
      <c r="BB114">
        <v>397.651129403428</v>
      </c>
      <c r="BC114">
        <v>220.715407617349</v>
      </c>
      <c r="BD114">
        <v>342.99649758457298</v>
      </c>
      <c r="BE114">
        <v>217.57228117940701</v>
      </c>
      <c r="BF114">
        <v>311.25980771226898</v>
      </c>
      <c r="BG114">
        <v>338.11226399225501</v>
      </c>
      <c r="BH114">
        <v>395.00311742009802</v>
      </c>
      <c r="BI114">
        <v>359.06800513582499</v>
      </c>
      <c r="BJ114">
        <v>401.55741894571702</v>
      </c>
      <c r="BK114">
        <v>344.06988980737998</v>
      </c>
      <c r="BL114">
        <v>269.293008809345</v>
      </c>
      <c r="BN114">
        <v>1800</v>
      </c>
      <c r="BO114">
        <v>2100</v>
      </c>
      <c r="BP114">
        <v>47.8060184478759</v>
      </c>
      <c r="BQ114" s="1">
        <f t="shared" si="2"/>
        <v>332.57489888988403</v>
      </c>
      <c r="BR114" s="1">
        <f t="shared" si="3"/>
        <v>345.93407196772199</v>
      </c>
    </row>
    <row r="115" spans="1:70" x14ac:dyDescent="0.25">
      <c r="A115">
        <v>2100</v>
      </c>
      <c r="B115">
        <v>2400</v>
      </c>
      <c r="C115">
        <v>265.65382584901897</v>
      </c>
      <c r="D115">
        <v>273.64676550901203</v>
      </c>
      <c r="E115">
        <v>272.90662024119098</v>
      </c>
      <c r="F115">
        <v>208.01443994319499</v>
      </c>
      <c r="G115">
        <v>245.74761859064401</v>
      </c>
      <c r="H115">
        <v>321.60715654874701</v>
      </c>
      <c r="I115">
        <v>357.70576661356</v>
      </c>
      <c r="J115">
        <v>218.983961536675</v>
      </c>
      <c r="K115">
        <v>237.03501151133</v>
      </c>
      <c r="L115">
        <v>309.41181369172602</v>
      </c>
      <c r="M115">
        <v>323.72862340293602</v>
      </c>
      <c r="N115">
        <v>160.761833424136</v>
      </c>
      <c r="O115">
        <v>184.939863435381</v>
      </c>
      <c r="P115">
        <v>187.592900659897</v>
      </c>
      <c r="Q115">
        <v>206.82881532619899</v>
      </c>
      <c r="R115">
        <v>176.812895145601</v>
      </c>
      <c r="S115">
        <v>249.092683878401</v>
      </c>
      <c r="T115">
        <v>318.76123996672499</v>
      </c>
      <c r="U115">
        <v>338.54831436024102</v>
      </c>
      <c r="V115">
        <v>247.36127503848701</v>
      </c>
      <c r="W115">
        <v>255.78571296894299</v>
      </c>
      <c r="X115">
        <v>216.934408795807</v>
      </c>
      <c r="Y115">
        <v>263.33067092041</v>
      </c>
      <c r="Z115">
        <v>274.57448429929201</v>
      </c>
      <c r="AA115">
        <v>232.78822316446701</v>
      </c>
      <c r="AB115">
        <v>337.64936379249599</v>
      </c>
      <c r="AC115">
        <v>304.883950989987</v>
      </c>
      <c r="AD115">
        <v>268.622511223917</v>
      </c>
      <c r="AE115">
        <v>254.21235702021499</v>
      </c>
      <c r="AF115">
        <v>274.450041292827</v>
      </c>
      <c r="AG115">
        <v>261.69174920430697</v>
      </c>
      <c r="AH115">
        <v>326.20744250384899</v>
      </c>
      <c r="AI115">
        <v>358.90174539954398</v>
      </c>
      <c r="AJ115">
        <v>280.75262470755303</v>
      </c>
      <c r="AK115">
        <v>331.27545971032998</v>
      </c>
      <c r="AL115">
        <v>274.07736123276402</v>
      </c>
      <c r="AM115">
        <v>282.34585119021699</v>
      </c>
      <c r="AN115">
        <v>211.029873408257</v>
      </c>
      <c r="AO115">
        <v>187.48666458222999</v>
      </c>
      <c r="AP115">
        <v>371.305549176174</v>
      </c>
      <c r="AQ115">
        <v>380.11381099755101</v>
      </c>
      <c r="AR115">
        <v>350.70260485603097</v>
      </c>
      <c r="AS115">
        <v>344.21908860842899</v>
      </c>
      <c r="AT115">
        <v>280.18795170132</v>
      </c>
      <c r="AU115">
        <v>270.04912552494</v>
      </c>
      <c r="AV115">
        <v>341.90446274945498</v>
      </c>
      <c r="AW115">
        <v>380.37587408670498</v>
      </c>
      <c r="AX115">
        <v>379.137428266141</v>
      </c>
      <c r="AY115">
        <v>392.45980977465899</v>
      </c>
      <c r="AZ115">
        <v>177.58818593563399</v>
      </c>
      <c r="BA115">
        <v>358.95591011779499</v>
      </c>
      <c r="BB115">
        <v>388.25935560179801</v>
      </c>
      <c r="BC115">
        <v>211.27010264271701</v>
      </c>
      <c r="BD115">
        <v>344.420502568953</v>
      </c>
      <c r="BE115">
        <v>202.503747511678</v>
      </c>
      <c r="BF115">
        <v>291.25183442981199</v>
      </c>
      <c r="BG115">
        <v>311.19759322019502</v>
      </c>
      <c r="BH115">
        <v>350.425504826664</v>
      </c>
      <c r="BI115">
        <v>332.93514733168303</v>
      </c>
      <c r="BJ115">
        <v>395.79074340893999</v>
      </c>
      <c r="BK115">
        <v>355.89656687324401</v>
      </c>
      <c r="BL115">
        <v>251.71417925320699</v>
      </c>
      <c r="BN115">
        <v>2100</v>
      </c>
      <c r="BO115">
        <v>2400</v>
      </c>
      <c r="BP115">
        <v>45.9443846269087</v>
      </c>
      <c r="BQ115" s="1">
        <f t="shared" si="2"/>
        <v>328.74145110708946</v>
      </c>
      <c r="BR115" s="1">
        <f t="shared" si="3"/>
        <v>345.08860255493698</v>
      </c>
    </row>
    <row r="116" spans="1:70" x14ac:dyDescent="0.25">
      <c r="A116">
        <v>2400</v>
      </c>
      <c r="B116">
        <v>2700</v>
      </c>
      <c r="C116">
        <v>249.17840185178201</v>
      </c>
      <c r="D116">
        <v>270.90656145495598</v>
      </c>
      <c r="E116">
        <v>268.62998445066597</v>
      </c>
      <c r="F116">
        <v>188.521851877139</v>
      </c>
      <c r="G116">
        <v>223.59878585478299</v>
      </c>
      <c r="H116">
        <v>295.58654708580201</v>
      </c>
      <c r="I116">
        <v>343.92245670233302</v>
      </c>
      <c r="J116">
        <v>191.912137096701</v>
      </c>
      <c r="K116">
        <v>216.07755902633099</v>
      </c>
      <c r="L116">
        <v>297.39972632990498</v>
      </c>
      <c r="M116">
        <v>313.04641197903902</v>
      </c>
      <c r="N116">
        <v>151.970428899821</v>
      </c>
      <c r="O116">
        <v>178.93254758419499</v>
      </c>
      <c r="P116">
        <v>177.954771943933</v>
      </c>
      <c r="Q116">
        <v>199.67358770080099</v>
      </c>
      <c r="R116">
        <v>163.40594720235799</v>
      </c>
      <c r="S116">
        <v>232.435724450621</v>
      </c>
      <c r="T116">
        <v>299.69248357633199</v>
      </c>
      <c r="U116">
        <v>325.55321496030803</v>
      </c>
      <c r="V116">
        <v>229.696321194239</v>
      </c>
      <c r="W116">
        <v>230.47496333890101</v>
      </c>
      <c r="X116">
        <v>206.13931342191299</v>
      </c>
      <c r="Y116">
        <v>253.71906223186801</v>
      </c>
      <c r="Z116">
        <v>265.497757258001</v>
      </c>
      <c r="AA116">
        <v>237.32700494632601</v>
      </c>
      <c r="AB116">
        <v>312.02065326983501</v>
      </c>
      <c r="AC116">
        <v>287.19659296557199</v>
      </c>
      <c r="AD116">
        <v>254.76107911957001</v>
      </c>
      <c r="AE116">
        <v>245.602865710538</v>
      </c>
      <c r="AF116">
        <v>266.15140577301003</v>
      </c>
      <c r="AG116">
        <v>250.963137737273</v>
      </c>
      <c r="AH116">
        <v>296.238439905566</v>
      </c>
      <c r="AI116">
        <v>339.04691600135197</v>
      </c>
      <c r="AJ116">
        <v>253.982703218783</v>
      </c>
      <c r="AK116">
        <v>320.18471960613101</v>
      </c>
      <c r="AL116">
        <v>263.52003330002998</v>
      </c>
      <c r="AM116">
        <v>261.983767089732</v>
      </c>
      <c r="AN116">
        <v>179.85856719895199</v>
      </c>
      <c r="AO116">
        <v>188.17816220796999</v>
      </c>
      <c r="AP116">
        <v>351.94946279004898</v>
      </c>
      <c r="AQ116">
        <v>351.62571346047901</v>
      </c>
      <c r="AR116">
        <v>341.73010202134498</v>
      </c>
      <c r="AS116">
        <v>345.17694051813402</v>
      </c>
      <c r="AT116">
        <v>260.51526008011803</v>
      </c>
      <c r="AU116">
        <v>282.19551939595198</v>
      </c>
      <c r="AV116">
        <v>318.47805508700202</v>
      </c>
      <c r="AW116">
        <v>316.13048078955597</v>
      </c>
      <c r="AX116">
        <v>369.52862810244898</v>
      </c>
      <c r="AY116">
        <v>351.07870504236399</v>
      </c>
      <c r="AZ116">
        <v>159.162548047786</v>
      </c>
      <c r="BA116">
        <v>310.79523117095698</v>
      </c>
      <c r="BB116">
        <v>360.499255171112</v>
      </c>
      <c r="BC116">
        <v>197.15961971782701</v>
      </c>
      <c r="BD116">
        <v>298.41928665789101</v>
      </c>
      <c r="BE116">
        <v>186.35100532659899</v>
      </c>
      <c r="BF116">
        <v>265.427415167025</v>
      </c>
      <c r="BG116">
        <v>282.21181203395599</v>
      </c>
      <c r="BH116">
        <v>336.13537033509101</v>
      </c>
      <c r="BI116">
        <v>321.00162531536802</v>
      </c>
      <c r="BJ116">
        <v>377.977461247674</v>
      </c>
      <c r="BK116">
        <v>303.28142609479102</v>
      </c>
      <c r="BL116">
        <v>233.39974920355601</v>
      </c>
      <c r="BN116">
        <v>2400</v>
      </c>
      <c r="BO116">
        <v>2700</v>
      </c>
      <c r="BP116">
        <v>42.049544386430199</v>
      </c>
      <c r="BQ116" s="1">
        <f t="shared" si="2"/>
        <v>308.2115797558485</v>
      </c>
      <c r="BR116" s="1">
        <f t="shared" si="3"/>
        <v>329.61581780374149</v>
      </c>
    </row>
    <row r="117" spans="1:70" x14ac:dyDescent="0.25">
      <c r="A117">
        <v>2700</v>
      </c>
      <c r="B117">
        <v>3000</v>
      </c>
      <c r="C117">
        <v>230.00204392807601</v>
      </c>
      <c r="D117">
        <v>221.43634023699099</v>
      </c>
      <c r="E117">
        <v>271.342395410145</v>
      </c>
      <c r="F117">
        <v>169.92619369776099</v>
      </c>
      <c r="G117">
        <v>239.14151519619</v>
      </c>
      <c r="H117">
        <v>261.42448597768998</v>
      </c>
      <c r="I117">
        <v>316.30249476972898</v>
      </c>
      <c r="J117">
        <v>173.06077758845501</v>
      </c>
      <c r="K117">
        <v>215.88840537751699</v>
      </c>
      <c r="L117">
        <v>261.38750648585199</v>
      </c>
      <c r="M117">
        <v>286.77023474975698</v>
      </c>
      <c r="N117">
        <v>129.18633234339001</v>
      </c>
      <c r="O117">
        <v>199.838393690277</v>
      </c>
      <c r="P117">
        <v>161.58071806066101</v>
      </c>
      <c r="Q117">
        <v>189.87289282197901</v>
      </c>
      <c r="R117">
        <v>144.10613184212301</v>
      </c>
      <c r="S117">
        <v>263.02350916871001</v>
      </c>
      <c r="T117">
        <v>254.02309730963901</v>
      </c>
      <c r="U117">
        <v>291.52761370295298</v>
      </c>
      <c r="V117">
        <v>198.24751322133</v>
      </c>
      <c r="W117">
        <v>208.19774923494299</v>
      </c>
      <c r="X117">
        <v>180.80848021003999</v>
      </c>
      <c r="Y117">
        <v>232.370673244399</v>
      </c>
      <c r="Z117">
        <v>196.151171973179</v>
      </c>
      <c r="AA117">
        <v>202.490441400203</v>
      </c>
      <c r="AB117">
        <v>268.40106511349597</v>
      </c>
      <c r="AC117">
        <v>255.65292728690801</v>
      </c>
      <c r="AD117">
        <v>213.13368860362399</v>
      </c>
      <c r="AE117">
        <v>226.50268051669701</v>
      </c>
      <c r="AF117">
        <v>199.51794978788999</v>
      </c>
      <c r="AG117">
        <v>218.60535955999001</v>
      </c>
      <c r="AH117">
        <v>277.91405720328498</v>
      </c>
      <c r="AI117">
        <v>321.06483095145802</v>
      </c>
      <c r="AJ117">
        <v>226.31354352709599</v>
      </c>
      <c r="AK117">
        <v>282.86619243981698</v>
      </c>
      <c r="AL117">
        <v>272.890489549964</v>
      </c>
      <c r="AM117">
        <v>294.88691727886999</v>
      </c>
      <c r="AN117">
        <v>169.15074978181201</v>
      </c>
      <c r="AO117">
        <v>190.382891294225</v>
      </c>
      <c r="AP117">
        <v>323.50408721463998</v>
      </c>
      <c r="AQ117">
        <v>360.45062063497301</v>
      </c>
      <c r="AR117">
        <v>321.87691504505301</v>
      </c>
      <c r="AS117">
        <v>317.67240568227197</v>
      </c>
      <c r="AT117">
        <v>240.89058628702</v>
      </c>
      <c r="AU117">
        <v>272.52247718834599</v>
      </c>
      <c r="AV117">
        <v>294.25902407804801</v>
      </c>
      <c r="AW117">
        <v>342.67887977041801</v>
      </c>
      <c r="AX117">
        <v>339.80827740382898</v>
      </c>
      <c r="AY117">
        <v>325.36674859471202</v>
      </c>
      <c r="AZ117">
        <v>168.02889145576</v>
      </c>
      <c r="BA117">
        <v>261.91318426630801</v>
      </c>
      <c r="BB117">
        <v>368.98743599164999</v>
      </c>
      <c r="BC117">
        <v>199.28452635944601</v>
      </c>
      <c r="BD117">
        <v>291.85410091865401</v>
      </c>
      <c r="BE117">
        <v>188.059613379468</v>
      </c>
      <c r="BF117">
        <v>230.994217203376</v>
      </c>
      <c r="BG117">
        <v>252.34849910566399</v>
      </c>
      <c r="BH117">
        <v>307.80097494492099</v>
      </c>
      <c r="BI117">
        <v>281.46016218295603</v>
      </c>
      <c r="BJ117">
        <v>340.66997102225201</v>
      </c>
      <c r="BK117">
        <v>265.79197468777699</v>
      </c>
      <c r="BL117">
        <v>208.092097298417</v>
      </c>
      <c r="BN117">
        <v>2700</v>
      </c>
      <c r="BO117">
        <v>3000</v>
      </c>
      <c r="BP117">
        <v>46.083161648836999</v>
      </c>
      <c r="BQ117" s="1">
        <f t="shared" si="2"/>
        <v>280.39012482155101</v>
      </c>
      <c r="BR117" s="1">
        <f t="shared" si="3"/>
        <v>301.96551169563747</v>
      </c>
    </row>
    <row r="118" spans="1:70" x14ac:dyDescent="0.25">
      <c r="A118">
        <v>3000</v>
      </c>
      <c r="B118">
        <v>3300</v>
      </c>
      <c r="C118">
        <v>169.942368943014</v>
      </c>
      <c r="D118">
        <v>153.77115676656999</v>
      </c>
      <c r="E118">
        <v>285.40156948403097</v>
      </c>
      <c r="F118">
        <v>93.071958375660799</v>
      </c>
      <c r="G118">
        <v>305.12852425014898</v>
      </c>
      <c r="H118">
        <v>117.81615557775901</v>
      </c>
      <c r="I118">
        <v>277.38162263969701</v>
      </c>
      <c r="J118">
        <v>51.080039359138503</v>
      </c>
      <c r="K118">
        <v>224.49210874025201</v>
      </c>
      <c r="L118">
        <v>131.81440035848999</v>
      </c>
      <c r="M118">
        <v>157.32748847181199</v>
      </c>
      <c r="N118">
        <v>43.043943874560199</v>
      </c>
      <c r="O118">
        <v>300.82194032434597</v>
      </c>
      <c r="P118">
        <v>133.95808925853001</v>
      </c>
      <c r="Q118">
        <v>98.611086423279801</v>
      </c>
      <c r="R118">
        <v>45.193708824008198</v>
      </c>
      <c r="S118">
        <v>276.85323997745502</v>
      </c>
      <c r="T118">
        <v>133.006478402672</v>
      </c>
      <c r="U118">
        <v>167.315830142636</v>
      </c>
      <c r="V118">
        <v>87.620175668665894</v>
      </c>
      <c r="W118">
        <v>98.531959710135894</v>
      </c>
      <c r="X118">
        <v>122.11319769190401</v>
      </c>
      <c r="Y118">
        <v>177.423836626069</v>
      </c>
      <c r="Z118">
        <v>66.149120316322197</v>
      </c>
      <c r="AA118">
        <v>96.058327853174305</v>
      </c>
      <c r="AB118">
        <v>135.39652818727001</v>
      </c>
      <c r="AC118">
        <v>143.05157189486599</v>
      </c>
      <c r="AD118">
        <v>48.662321885784898</v>
      </c>
      <c r="AE118">
        <v>147.01317558229999</v>
      </c>
      <c r="AF118">
        <v>79.650603583705802</v>
      </c>
      <c r="AG118">
        <v>102.355104298302</v>
      </c>
      <c r="AH118">
        <v>138.27026454806199</v>
      </c>
      <c r="AI118">
        <v>235.80645889513499</v>
      </c>
      <c r="AJ118">
        <v>155.893326648841</v>
      </c>
      <c r="AK118">
        <v>321.50128044272299</v>
      </c>
      <c r="AL118">
        <v>268.10051318370398</v>
      </c>
      <c r="AM118">
        <v>314.19754329924803</v>
      </c>
      <c r="AN118">
        <v>115.251181562162</v>
      </c>
      <c r="AO118">
        <v>220.000675086835</v>
      </c>
      <c r="AP118">
        <v>245.03894629182099</v>
      </c>
      <c r="AQ118">
        <v>278.83422427787599</v>
      </c>
      <c r="AR118">
        <v>318.83693654621698</v>
      </c>
      <c r="AS118">
        <v>322.215781138046</v>
      </c>
      <c r="AT118">
        <v>269.05398904787501</v>
      </c>
      <c r="AU118">
        <v>385.52366346235198</v>
      </c>
      <c r="AV118">
        <v>222.43595491785501</v>
      </c>
      <c r="AW118">
        <v>272.67788476711303</v>
      </c>
      <c r="AX118">
        <v>278.859455532776</v>
      </c>
      <c r="AY118">
        <v>282.190635790383</v>
      </c>
      <c r="AZ118">
        <v>260.73684476637101</v>
      </c>
      <c r="BA118">
        <v>256.069991893755</v>
      </c>
      <c r="BB118">
        <v>301.35721102720498</v>
      </c>
      <c r="BC118">
        <v>228.78064343291399</v>
      </c>
      <c r="BD118">
        <v>279.289782016684</v>
      </c>
      <c r="BE118">
        <v>208.369774912054</v>
      </c>
      <c r="BF118">
        <v>110.38245692807401</v>
      </c>
      <c r="BG118">
        <v>130.49046751926301</v>
      </c>
      <c r="BH118">
        <v>303.74290977935698</v>
      </c>
      <c r="BI118">
        <v>135.08140286820199</v>
      </c>
      <c r="BJ118">
        <v>257.13810018393798</v>
      </c>
      <c r="BK118">
        <v>115.174971647028</v>
      </c>
      <c r="BL118">
        <v>138.31701314021399</v>
      </c>
      <c r="BN118">
        <v>3000</v>
      </c>
      <c r="BO118">
        <v>3300</v>
      </c>
      <c r="BP118">
        <v>33.295700333335098</v>
      </c>
      <c r="BQ118" s="1">
        <f t="shared" si="2"/>
        <v>229.88577249539247</v>
      </c>
      <c r="BR118" s="1">
        <f t="shared" si="3"/>
        <v>278.65386966892902</v>
      </c>
    </row>
    <row r="119" spans="1:70" x14ac:dyDescent="0.25">
      <c r="A119">
        <v>3300</v>
      </c>
      <c r="B119">
        <v>3600</v>
      </c>
      <c r="C119">
        <v>163.84603802304801</v>
      </c>
      <c r="D119">
        <v>127.21459114920199</v>
      </c>
      <c r="E119">
        <v>243.81293364746901</v>
      </c>
      <c r="F119">
        <v>88.065562934105998</v>
      </c>
      <c r="G119">
        <v>274.89247408380402</v>
      </c>
      <c r="H119">
        <v>113.45464998892</v>
      </c>
      <c r="I119">
        <v>260.24234337647403</v>
      </c>
      <c r="J119">
        <v>39.295561741312603</v>
      </c>
      <c r="K119">
        <v>191.53156826997699</v>
      </c>
      <c r="L119">
        <v>141.88060226197501</v>
      </c>
      <c r="M119">
        <v>171.70503817961901</v>
      </c>
      <c r="N119">
        <v>36.477361223179201</v>
      </c>
      <c r="O119">
        <v>285.07829636206998</v>
      </c>
      <c r="P119">
        <v>154.909279856962</v>
      </c>
      <c r="Q119">
        <v>82.339565317301293</v>
      </c>
      <c r="R119">
        <v>38.725909176403498</v>
      </c>
      <c r="S119">
        <v>252.58290470664599</v>
      </c>
      <c r="T119">
        <v>151.68789475138499</v>
      </c>
      <c r="U119">
        <v>176.034475534986</v>
      </c>
      <c r="V119">
        <v>90.424288415786606</v>
      </c>
      <c r="W119">
        <v>101.128281213093</v>
      </c>
      <c r="X119">
        <v>129.82926066522501</v>
      </c>
      <c r="Y119">
        <v>157.62010592773399</v>
      </c>
      <c r="Z119">
        <v>58.778586272579702</v>
      </c>
      <c r="AA119">
        <v>102.904658375867</v>
      </c>
      <c r="AB119">
        <v>153.557489127032</v>
      </c>
      <c r="AC119">
        <v>170.645294445914</v>
      </c>
      <c r="AD119">
        <v>49.698009593095499</v>
      </c>
      <c r="AE119">
        <v>136.00825023559599</v>
      </c>
      <c r="AF119">
        <v>78.217337537909899</v>
      </c>
      <c r="AG119">
        <v>112.745034803244</v>
      </c>
      <c r="AH119">
        <v>149.056910225069</v>
      </c>
      <c r="AI119">
        <v>231.874299264966</v>
      </c>
      <c r="AJ119">
        <v>138.34011507493199</v>
      </c>
      <c r="AK119">
        <v>314.45678206555903</v>
      </c>
      <c r="AL119">
        <v>231.31258311763099</v>
      </c>
      <c r="AM119">
        <v>301.13552853934198</v>
      </c>
      <c r="AN119">
        <v>93.5867159953076</v>
      </c>
      <c r="AO119">
        <v>191.93763852521101</v>
      </c>
      <c r="AP119">
        <v>247.438439356629</v>
      </c>
      <c r="AQ119">
        <v>261.26765024628099</v>
      </c>
      <c r="AR119">
        <v>281.745587399496</v>
      </c>
      <c r="AS119">
        <v>296.59915643258398</v>
      </c>
      <c r="AT119">
        <v>249.17938460695601</v>
      </c>
      <c r="AU119">
        <v>329.80587281029199</v>
      </c>
      <c r="AV119">
        <v>222.090270184556</v>
      </c>
      <c r="AW119">
        <v>274.00376147758601</v>
      </c>
      <c r="AX119">
        <v>253.355134988852</v>
      </c>
      <c r="AY119">
        <v>264.05662520320402</v>
      </c>
      <c r="AZ119">
        <v>199.02914761028899</v>
      </c>
      <c r="BA119">
        <v>248.14657124204399</v>
      </c>
      <c r="BB119">
        <v>282.47516955774501</v>
      </c>
      <c r="BC119">
        <v>211.84934469870399</v>
      </c>
      <c r="BD119">
        <v>277.74779511912402</v>
      </c>
      <c r="BE119">
        <v>194.103636755699</v>
      </c>
      <c r="BF119">
        <v>140.79038487810601</v>
      </c>
      <c r="BG119">
        <v>171.96887489483501</v>
      </c>
      <c r="BH119">
        <v>274.62244872166798</v>
      </c>
      <c r="BI119">
        <v>147.23044698538999</v>
      </c>
      <c r="BJ119">
        <v>263.333875752523</v>
      </c>
      <c r="BK119">
        <v>91.038699136005604</v>
      </c>
      <c r="BL119">
        <v>151.364213672961</v>
      </c>
      <c r="BN119">
        <v>3300</v>
      </c>
      <c r="BO119">
        <v>3600</v>
      </c>
      <c r="BP119">
        <v>29.779234799471698</v>
      </c>
      <c r="BQ119" s="1">
        <f t="shared" si="2"/>
        <v>231.756846145314</v>
      </c>
      <c r="BR119" s="1">
        <f t="shared" si="3"/>
        <v>273.16554066526248</v>
      </c>
    </row>
    <row r="120" spans="1:70" x14ac:dyDescent="0.25">
      <c r="A120">
        <v>3600</v>
      </c>
      <c r="B120">
        <v>3900</v>
      </c>
      <c r="C120">
        <v>229.06844338462736</v>
      </c>
      <c r="D120">
        <v>264.75119355215736</v>
      </c>
      <c r="E120">
        <v>188.26740425769435</v>
      </c>
      <c r="F120">
        <v>187.85223981897937</v>
      </c>
      <c r="G120">
        <v>186.13558783153238</v>
      </c>
      <c r="H120">
        <v>274.28692022357438</v>
      </c>
      <c r="I120">
        <v>292.74588069778537</v>
      </c>
      <c r="J120">
        <v>58.398396153570999</v>
      </c>
      <c r="K120">
        <v>232.59660358977337</v>
      </c>
      <c r="L120">
        <v>281.61854962734839</v>
      </c>
      <c r="M120">
        <v>266.20446142410935</v>
      </c>
      <c r="N120">
        <v>178.86118166104436</v>
      </c>
      <c r="O120">
        <v>164.98546798839035</v>
      </c>
      <c r="P120">
        <v>260.83098651298337</v>
      </c>
      <c r="Q120">
        <v>217.70939336726437</v>
      </c>
      <c r="R120">
        <v>210.71078205015536</v>
      </c>
      <c r="S120">
        <v>223.93193018039835</v>
      </c>
      <c r="T120">
        <v>331.59872405303338</v>
      </c>
      <c r="U120">
        <v>330.79962997765034</v>
      </c>
      <c r="V120">
        <v>282.77662136266736</v>
      </c>
      <c r="W120">
        <v>269.50472717692838</v>
      </c>
      <c r="X120">
        <v>262.90287221383039</v>
      </c>
      <c r="Y120">
        <v>262.43162746690138</v>
      </c>
      <c r="Z120">
        <v>303.90973209869139</v>
      </c>
      <c r="AA120">
        <v>245.30173709955034</v>
      </c>
      <c r="AB120">
        <v>262.66750858488939</v>
      </c>
      <c r="AC120">
        <v>268.37483561394538</v>
      </c>
      <c r="AD120">
        <v>255.21706818461035</v>
      </c>
      <c r="AE120">
        <v>260.55865870989834</v>
      </c>
      <c r="AF120">
        <v>257.66579148354936</v>
      </c>
      <c r="AG120">
        <v>243.23330518407437</v>
      </c>
      <c r="AH120">
        <v>287.27817906693235</v>
      </c>
      <c r="AI120">
        <v>300.98620880666937</v>
      </c>
      <c r="AJ120">
        <v>231.36770178256538</v>
      </c>
      <c r="AK120">
        <v>282.49290702079435</v>
      </c>
      <c r="AL120">
        <v>175.13961056378037</v>
      </c>
      <c r="AM120">
        <v>235.49946815171538</v>
      </c>
      <c r="AN120">
        <v>195.12946382032737</v>
      </c>
      <c r="AO120">
        <v>139.70826956786536</v>
      </c>
      <c r="AP120">
        <v>318.80901528284835</v>
      </c>
      <c r="AQ120">
        <v>318.14957037076238</v>
      </c>
      <c r="AR120">
        <v>245.23547898236734</v>
      </c>
      <c r="AS120">
        <v>273.55696332341336</v>
      </c>
      <c r="AT120">
        <v>183.39783548204136</v>
      </c>
      <c r="AU120">
        <v>196.20714132081537</v>
      </c>
      <c r="AV120">
        <v>251.08180969091035</v>
      </c>
      <c r="AW120">
        <v>228.69032048895235</v>
      </c>
      <c r="AX120">
        <v>304.19276852111938</v>
      </c>
      <c r="AY120">
        <v>319.87760066582337</v>
      </c>
      <c r="AZ120">
        <v>85.353207307689559</v>
      </c>
      <c r="BA120">
        <v>215.40565493723437</v>
      </c>
      <c r="BB120">
        <v>307.89258135096935</v>
      </c>
      <c r="BC120">
        <v>121.94877239231135</v>
      </c>
      <c r="BD120">
        <v>273.24852494814536</v>
      </c>
      <c r="BE120">
        <v>131.59808680021837</v>
      </c>
      <c r="BF120">
        <v>216.29570629652437</v>
      </c>
      <c r="BG120">
        <v>216.35416523315436</v>
      </c>
      <c r="BH120">
        <v>310.07671684908036</v>
      </c>
      <c r="BI120">
        <v>279.82744093224835</v>
      </c>
      <c r="BJ120">
        <v>271.65190439734738</v>
      </c>
      <c r="BK120">
        <v>286.05055712867636</v>
      </c>
      <c r="BL120">
        <v>183.48051770614435</v>
      </c>
      <c r="BN120">
        <v>3600</v>
      </c>
      <c r="BO120">
        <v>3900</v>
      </c>
      <c r="BP120">
        <v>40.536030386202704</v>
      </c>
      <c r="BQ120" s="1">
        <f t="shared" si="2"/>
        <v>284.88554304386332</v>
      </c>
      <c r="BR120" s="1">
        <f t="shared" si="3"/>
        <v>291.73955791373186</v>
      </c>
    </row>
    <row r="121" spans="1:70" x14ac:dyDescent="0.25">
      <c r="A121">
        <v>3900</v>
      </c>
      <c r="B121">
        <v>4200</v>
      </c>
      <c r="C121">
        <v>214.75490638488137</v>
      </c>
      <c r="D121">
        <v>199.27658392808837</v>
      </c>
      <c r="E121">
        <v>300.42930740062434</v>
      </c>
      <c r="F121">
        <v>169.53038922234137</v>
      </c>
      <c r="G121">
        <v>176.32560721004737</v>
      </c>
      <c r="H121">
        <v>269.62085412322534</v>
      </c>
      <c r="I121">
        <v>270.20042366536035</v>
      </c>
      <c r="J121">
        <v>43.053142419663999</v>
      </c>
      <c r="K121">
        <v>238.09047689598037</v>
      </c>
      <c r="L121">
        <v>310.52641365195637</v>
      </c>
      <c r="M121">
        <v>253.06711555966734</v>
      </c>
      <c r="N121">
        <v>175.30495326912538</v>
      </c>
      <c r="O121">
        <v>166.75612073448136</v>
      </c>
      <c r="P121">
        <v>193.12664924707136</v>
      </c>
      <c r="Q121">
        <v>211.51995764514535</v>
      </c>
      <c r="R121">
        <v>238.96339042745737</v>
      </c>
      <c r="S121">
        <v>228.53742141985435</v>
      </c>
      <c r="T121">
        <v>292.02428006531835</v>
      </c>
      <c r="U121">
        <v>272.36448476345737</v>
      </c>
      <c r="V121">
        <v>265.07742064126535</v>
      </c>
      <c r="W121">
        <v>221.41661285447037</v>
      </c>
      <c r="X121">
        <v>272.24354199092738</v>
      </c>
      <c r="Y121">
        <v>240.93115740055538</v>
      </c>
      <c r="Z121">
        <v>265.33177845666535</v>
      </c>
      <c r="AA121">
        <v>258.80328301710739</v>
      </c>
      <c r="AB121">
        <v>255.83397276065637</v>
      </c>
      <c r="AC121">
        <v>225.60387871084336</v>
      </c>
      <c r="AD121">
        <v>238.72866217146236</v>
      </c>
      <c r="AE121">
        <v>240.86640154721238</v>
      </c>
      <c r="AF121">
        <v>250.42655373052037</v>
      </c>
      <c r="AG121">
        <v>240.55991911817438</v>
      </c>
      <c r="AH121">
        <v>261.44103071544635</v>
      </c>
      <c r="AI121">
        <v>303.40010956684034</v>
      </c>
      <c r="AJ121">
        <v>233.25331963133436</v>
      </c>
      <c r="AK121">
        <v>252.31376588067235</v>
      </c>
      <c r="AL121">
        <v>191.01644394591636</v>
      </c>
      <c r="AM121">
        <v>219.86344402258436</v>
      </c>
      <c r="AN121">
        <v>161.97316576551538</v>
      </c>
      <c r="AO121">
        <v>177.34403531147038</v>
      </c>
      <c r="AP121">
        <v>292.88311972124234</v>
      </c>
      <c r="AQ121">
        <v>272.55429217049539</v>
      </c>
      <c r="AR121">
        <v>222.73600585665938</v>
      </c>
      <c r="AS121">
        <v>220.25828199335737</v>
      </c>
      <c r="AT121">
        <v>183.69949185306336</v>
      </c>
      <c r="AU121">
        <v>174.31225945880138</v>
      </c>
      <c r="AV121">
        <v>249.20830987427934</v>
      </c>
      <c r="AW121">
        <v>199.86816564834336</v>
      </c>
      <c r="AX121">
        <v>277.75773882697138</v>
      </c>
      <c r="AY121">
        <v>259.10079239176838</v>
      </c>
      <c r="AZ121">
        <v>105.34120992602436</v>
      </c>
      <c r="BA121">
        <v>199.14869589937737</v>
      </c>
      <c r="BB121">
        <v>265.41817524283334</v>
      </c>
      <c r="BC121">
        <v>114.47624759042037</v>
      </c>
      <c r="BD121">
        <v>238.88682097716236</v>
      </c>
      <c r="BE121">
        <v>118.94389020458036</v>
      </c>
      <c r="BF121">
        <v>173.40344558305037</v>
      </c>
      <c r="BG121">
        <v>169.52176034597338</v>
      </c>
      <c r="BH121">
        <v>257.90906407661436</v>
      </c>
      <c r="BI121">
        <v>280.79051032694838</v>
      </c>
      <c r="BJ121">
        <v>264.90502307439436</v>
      </c>
      <c r="BK121">
        <v>269.73497841417537</v>
      </c>
      <c r="BL121">
        <v>160.75295602655535</v>
      </c>
      <c r="BN121">
        <v>3900</v>
      </c>
      <c r="BO121">
        <v>4200</v>
      </c>
      <c r="BP121">
        <v>49.868927504362404</v>
      </c>
      <c r="BQ121" s="1">
        <f t="shared" si="2"/>
        <v>256.87739829805935</v>
      </c>
      <c r="BR121" s="1">
        <f t="shared" si="3"/>
        <v>277.85693772375635</v>
      </c>
    </row>
    <row r="122" spans="1:70" x14ac:dyDescent="0.25">
      <c r="A122">
        <v>4200</v>
      </c>
      <c r="B122">
        <v>4500</v>
      </c>
      <c r="C122">
        <v>199.61460483970237</v>
      </c>
      <c r="D122">
        <v>213.79398607232037</v>
      </c>
      <c r="E122">
        <v>249.09060256964437</v>
      </c>
      <c r="F122">
        <v>128.01306297496137</v>
      </c>
      <c r="G122">
        <v>167.03547995084335</v>
      </c>
      <c r="H122">
        <v>232.57658634172935</v>
      </c>
      <c r="I122">
        <v>255.80633899483439</v>
      </c>
      <c r="J122">
        <v>34.549225129150003</v>
      </c>
      <c r="K122">
        <v>193.97892481794236</v>
      </c>
      <c r="L122">
        <v>224.82599754498636</v>
      </c>
      <c r="M122">
        <v>247.81492689687838</v>
      </c>
      <c r="N122">
        <v>164.88131836097537</v>
      </c>
      <c r="O122">
        <v>163.43289461035238</v>
      </c>
      <c r="P122">
        <v>155.88847617291037</v>
      </c>
      <c r="Q122">
        <v>209.39002073005437</v>
      </c>
      <c r="R122">
        <v>193.24179980776836</v>
      </c>
      <c r="S122">
        <v>196.34288486653438</v>
      </c>
      <c r="T122">
        <v>219.30212951081637</v>
      </c>
      <c r="U122">
        <v>229.57534044221435</v>
      </c>
      <c r="V122">
        <v>224.22129581138637</v>
      </c>
      <c r="W122">
        <v>246.90459843961634</v>
      </c>
      <c r="X122">
        <v>233.99648541051636</v>
      </c>
      <c r="Y122">
        <v>223.48736604416536</v>
      </c>
      <c r="Z122">
        <v>239.71013756521637</v>
      </c>
      <c r="AA122">
        <v>241.47258875977238</v>
      </c>
      <c r="AB122">
        <v>243.50071335075936</v>
      </c>
      <c r="AC122">
        <v>232.94710782329236</v>
      </c>
      <c r="AD122">
        <v>219.55532590340837</v>
      </c>
      <c r="AE122">
        <v>231.34867325613737</v>
      </c>
      <c r="AF122">
        <v>226.77149879661437</v>
      </c>
      <c r="AG122">
        <v>209.09158538821237</v>
      </c>
      <c r="AH122">
        <v>242.10861112374337</v>
      </c>
      <c r="AI122">
        <v>250.10632887668635</v>
      </c>
      <c r="AJ122">
        <v>221.54895463304837</v>
      </c>
      <c r="AK122">
        <v>202.80553967426238</v>
      </c>
      <c r="AL122">
        <v>231.24437660791438</v>
      </c>
      <c r="AM122">
        <v>192.12041038938938</v>
      </c>
      <c r="AN122">
        <v>145.76909757430838</v>
      </c>
      <c r="AO122">
        <v>153.26061722944337</v>
      </c>
      <c r="AP122">
        <v>285.48458942567737</v>
      </c>
      <c r="AQ122">
        <v>289.79739890767735</v>
      </c>
      <c r="AR122">
        <v>213.38402546183136</v>
      </c>
      <c r="AS122">
        <v>223.38685367976237</v>
      </c>
      <c r="AT122">
        <v>144.49336866005638</v>
      </c>
      <c r="AU122">
        <v>160.33758199558835</v>
      </c>
      <c r="AV122">
        <v>238.72667651159537</v>
      </c>
      <c r="AW122">
        <v>236.27075845155437</v>
      </c>
      <c r="AX122">
        <v>261.52067599353438</v>
      </c>
      <c r="AY122">
        <v>268.22602095935434</v>
      </c>
      <c r="AZ122">
        <v>83.090379305055663</v>
      </c>
      <c r="BA122">
        <v>223.58854235980738</v>
      </c>
      <c r="BB122">
        <v>258.95299482507534</v>
      </c>
      <c r="BC122">
        <v>101.20319351137337</v>
      </c>
      <c r="BD122">
        <v>268.72479895123337</v>
      </c>
      <c r="BE122">
        <v>129.25155887981037</v>
      </c>
      <c r="BF122">
        <v>182.44524612702736</v>
      </c>
      <c r="BG122">
        <v>192.30599915029237</v>
      </c>
      <c r="BH122">
        <v>253.08917939273738</v>
      </c>
      <c r="BI122">
        <v>265.28825190245834</v>
      </c>
      <c r="BJ122">
        <v>258.03902431255136</v>
      </c>
      <c r="BK122">
        <v>206.01276814622938</v>
      </c>
      <c r="BL122">
        <v>149.81415118389836</v>
      </c>
      <c r="BN122">
        <v>4200</v>
      </c>
      <c r="BO122">
        <v>4500</v>
      </c>
      <c r="BP122">
        <v>36.398470563575302</v>
      </c>
      <c r="BQ122" s="1">
        <f t="shared" si="2"/>
        <v>222.45707539900286</v>
      </c>
      <c r="BR122" s="1">
        <f t="shared" si="3"/>
        <v>226.45593427547436</v>
      </c>
    </row>
    <row r="123" spans="1:70" x14ac:dyDescent="0.25">
      <c r="A123">
        <v>4500</v>
      </c>
      <c r="B123">
        <v>4800</v>
      </c>
      <c r="C123">
        <v>185.37577719158637</v>
      </c>
      <c r="D123">
        <v>211.21089110185338</v>
      </c>
      <c r="E123">
        <v>197.09001481559037</v>
      </c>
      <c r="F123">
        <v>155.64843660355535</v>
      </c>
      <c r="G123">
        <v>152.60131019071736</v>
      </c>
      <c r="H123">
        <v>232.28347031074836</v>
      </c>
      <c r="I123">
        <v>234.51896426422837</v>
      </c>
      <c r="J123">
        <v>40.707820530147004</v>
      </c>
      <c r="K123">
        <v>196.44016938329938</v>
      </c>
      <c r="L123">
        <v>267.75079904403134</v>
      </c>
      <c r="M123">
        <v>262.49469975402434</v>
      </c>
      <c r="N123">
        <v>133.23867891849036</v>
      </c>
      <c r="O123">
        <v>149.13757019616637</v>
      </c>
      <c r="P123">
        <v>188.98161304783835</v>
      </c>
      <c r="Q123">
        <v>133.89768525196138</v>
      </c>
      <c r="R123">
        <v>181.00921044035937</v>
      </c>
      <c r="S123">
        <v>225.54573804054036</v>
      </c>
      <c r="T123">
        <v>266.65308750535536</v>
      </c>
      <c r="U123">
        <v>290.14527753216038</v>
      </c>
      <c r="V123">
        <v>207.10857041954236</v>
      </c>
      <c r="W123">
        <v>194.97052968561036</v>
      </c>
      <c r="X123">
        <v>222.43029881231837</v>
      </c>
      <c r="Y123">
        <v>224.78035062074835</v>
      </c>
      <c r="Z123">
        <v>172.97627302898135</v>
      </c>
      <c r="AA123">
        <v>227.50978371267936</v>
      </c>
      <c r="AB123">
        <v>212.01954341278037</v>
      </c>
      <c r="AC123">
        <v>246.15301102417834</v>
      </c>
      <c r="AD123">
        <v>199.83578837661236</v>
      </c>
      <c r="AE123">
        <v>211.53623604775936</v>
      </c>
      <c r="AF123">
        <v>178.91571896291637</v>
      </c>
      <c r="AG123">
        <v>220.27559657998336</v>
      </c>
      <c r="AH123">
        <v>238.01585571007635</v>
      </c>
      <c r="AI123">
        <v>223.08245311533537</v>
      </c>
      <c r="AJ123">
        <v>229.02337001199336</v>
      </c>
      <c r="AK123">
        <v>195.86554784923035</v>
      </c>
      <c r="AL123">
        <v>145.42745557934936</v>
      </c>
      <c r="AM123">
        <v>179.70287349464738</v>
      </c>
      <c r="AN123">
        <v>135.55957592018137</v>
      </c>
      <c r="AO123">
        <v>157.96057843131737</v>
      </c>
      <c r="AP123">
        <v>228.34903499887037</v>
      </c>
      <c r="AQ123">
        <v>225.41017520746536</v>
      </c>
      <c r="AR123">
        <v>200.86550300222535</v>
      </c>
      <c r="AS123">
        <v>223.89949075594535</v>
      </c>
      <c r="AT123">
        <v>149.30305867593137</v>
      </c>
      <c r="AU123">
        <v>168.12525922902137</v>
      </c>
      <c r="AV123">
        <v>255.82261951664935</v>
      </c>
      <c r="AW123">
        <v>229.62662847979436</v>
      </c>
      <c r="AX123">
        <v>263.25563124371234</v>
      </c>
      <c r="AY123">
        <v>249.33078099069735</v>
      </c>
      <c r="AZ123">
        <v>76.226635223969467</v>
      </c>
      <c r="BA123">
        <v>119.36281091849335</v>
      </c>
      <c r="BB123">
        <v>243.45250206464837</v>
      </c>
      <c r="BC123">
        <v>91.956982005550358</v>
      </c>
      <c r="BD123">
        <v>242.82608954266738</v>
      </c>
      <c r="BE123">
        <v>101.16003143050436</v>
      </c>
      <c r="BF123">
        <v>178.75307418924737</v>
      </c>
      <c r="BG123">
        <v>197.59968506542538</v>
      </c>
      <c r="BH123">
        <v>230.48146286195637</v>
      </c>
      <c r="BI123">
        <v>221.81941116270235</v>
      </c>
      <c r="BJ123">
        <v>260.07381968952234</v>
      </c>
      <c r="BK123">
        <v>248.88907940735135</v>
      </c>
      <c r="BL123">
        <v>139.72450890556436</v>
      </c>
      <c r="BN123">
        <v>4500</v>
      </c>
      <c r="BO123">
        <v>4800</v>
      </c>
      <c r="BP123">
        <v>40.116333987059001</v>
      </c>
      <c r="BQ123" s="1">
        <f t="shared" si="2"/>
        <v>216.94070177965335</v>
      </c>
      <c r="BR123" s="1">
        <f t="shared" si="3"/>
        <v>209.47400048228286</v>
      </c>
    </row>
    <row r="124" spans="1:70" x14ac:dyDescent="0.25">
      <c r="A124">
        <v>4800</v>
      </c>
      <c r="B124">
        <v>5100</v>
      </c>
      <c r="C124">
        <v>175.13078002826737</v>
      </c>
      <c r="D124">
        <v>159.12866641655137</v>
      </c>
      <c r="E124">
        <v>189.03421507985536</v>
      </c>
      <c r="F124">
        <v>173.59276153698235</v>
      </c>
      <c r="G124">
        <v>141.37289475312838</v>
      </c>
      <c r="H124">
        <v>212.14953887449238</v>
      </c>
      <c r="I124">
        <v>255.73430936248036</v>
      </c>
      <c r="J124">
        <v>66.486495966974005</v>
      </c>
      <c r="K124">
        <v>160.32746396409635</v>
      </c>
      <c r="L124">
        <v>229.19879734764837</v>
      </c>
      <c r="M124">
        <v>221.76602574968237</v>
      </c>
      <c r="N124">
        <v>142.27698275546237</v>
      </c>
      <c r="O124">
        <v>138.95641702831438</v>
      </c>
      <c r="P124">
        <v>194.99893294924837</v>
      </c>
      <c r="Q124">
        <v>115.41293743007337</v>
      </c>
      <c r="R124">
        <v>184.27246387328336</v>
      </c>
      <c r="S124">
        <v>175.81153478477736</v>
      </c>
      <c r="T124">
        <v>231.87489269019235</v>
      </c>
      <c r="U124">
        <v>237.16772529339437</v>
      </c>
      <c r="V124">
        <v>194.97544941241537</v>
      </c>
      <c r="W124">
        <v>180.79972713145938</v>
      </c>
      <c r="X124">
        <v>188.10574729775936</v>
      </c>
      <c r="Y124">
        <v>216.69854529371335</v>
      </c>
      <c r="Z124">
        <v>181.71640265150836</v>
      </c>
      <c r="AA124">
        <v>200.97437189668736</v>
      </c>
      <c r="AB124">
        <v>177.73593723065937</v>
      </c>
      <c r="AC124">
        <v>198.63550760086636</v>
      </c>
      <c r="AD124">
        <v>222.19107001645236</v>
      </c>
      <c r="AE124">
        <v>209.55867371081337</v>
      </c>
      <c r="AF124">
        <v>181.04627866055637</v>
      </c>
      <c r="AG124">
        <v>193.13411316694237</v>
      </c>
      <c r="AH124">
        <v>252.73904711683434</v>
      </c>
      <c r="AI124">
        <v>234.11217155997537</v>
      </c>
      <c r="AJ124">
        <v>190.91409279064035</v>
      </c>
      <c r="AK124">
        <v>230.09956232711937</v>
      </c>
      <c r="AL124">
        <v>145.51580220277538</v>
      </c>
      <c r="AM124">
        <v>176.29909604763236</v>
      </c>
      <c r="AN124">
        <v>123.34261263573237</v>
      </c>
      <c r="AO124">
        <v>121.26400230702637</v>
      </c>
      <c r="AP124">
        <v>267.98562777765238</v>
      </c>
      <c r="AQ124">
        <v>218.61528461659935</v>
      </c>
      <c r="AR124">
        <v>181.50181959461335</v>
      </c>
      <c r="AS124">
        <v>204.06190363532636</v>
      </c>
      <c r="AT124">
        <v>109.61251978190536</v>
      </c>
      <c r="AU124">
        <v>167.77064334612436</v>
      </c>
      <c r="AV124">
        <v>250.07493243106137</v>
      </c>
      <c r="AW124">
        <v>253.94047310475537</v>
      </c>
      <c r="AX124">
        <v>238.73914131908637</v>
      </c>
      <c r="AY124">
        <v>188.14583154014136</v>
      </c>
      <c r="AZ124">
        <v>42.543133995602162</v>
      </c>
      <c r="BA124">
        <v>183.93393477506436</v>
      </c>
      <c r="BB124">
        <v>240.66509044726837</v>
      </c>
      <c r="BC124">
        <v>84.583142217625664</v>
      </c>
      <c r="BD124">
        <v>189.96719575180538</v>
      </c>
      <c r="BE124">
        <v>84.290377782352166</v>
      </c>
      <c r="BF124">
        <v>149.23006264015137</v>
      </c>
      <c r="BG124">
        <v>149.87851874100235</v>
      </c>
      <c r="BH124">
        <v>267.95043298517834</v>
      </c>
      <c r="BI124">
        <v>255.98871009853337</v>
      </c>
      <c r="BJ124">
        <v>293.82275796853435</v>
      </c>
      <c r="BK124">
        <v>156.06803276066137</v>
      </c>
      <c r="BL124">
        <v>133.58787675885236</v>
      </c>
      <c r="BN124">
        <v>4800</v>
      </c>
      <c r="BO124">
        <v>5100</v>
      </c>
      <c r="BP124">
        <v>47.209985826724001</v>
      </c>
      <c r="BQ124" s="1">
        <f t="shared" si="2"/>
        <v>241.41930472197686</v>
      </c>
      <c r="BR124" s="1">
        <f t="shared" si="3"/>
        <v>232.10586694354737</v>
      </c>
    </row>
    <row r="125" spans="1:70" x14ac:dyDescent="0.25">
      <c r="A125">
        <v>5100</v>
      </c>
      <c r="B125">
        <v>5400</v>
      </c>
      <c r="C125">
        <v>163.58234885305237</v>
      </c>
      <c r="D125">
        <v>167.31998638032738</v>
      </c>
      <c r="E125">
        <v>221.86823387531237</v>
      </c>
      <c r="F125">
        <v>129.40528818576237</v>
      </c>
      <c r="G125">
        <v>105.36856049543836</v>
      </c>
      <c r="H125">
        <v>210.42308008756837</v>
      </c>
      <c r="I125">
        <v>207.10087806148536</v>
      </c>
      <c r="J125">
        <v>48.571108125903002</v>
      </c>
      <c r="K125">
        <v>156.74037700077037</v>
      </c>
      <c r="L125">
        <v>198.17339445975836</v>
      </c>
      <c r="M125">
        <v>192.68344331194837</v>
      </c>
      <c r="N125">
        <v>126.40499942505636</v>
      </c>
      <c r="O125">
        <v>126.73560520373738</v>
      </c>
      <c r="P125">
        <v>144.75222589466136</v>
      </c>
      <c r="Q125">
        <v>224.29361264542638</v>
      </c>
      <c r="R125">
        <v>187.02367192314537</v>
      </c>
      <c r="S125">
        <v>194.06382499930535</v>
      </c>
      <c r="T125">
        <v>250.04925693910434</v>
      </c>
      <c r="U125">
        <v>251.90981012343036</v>
      </c>
      <c r="V125">
        <v>168.08579120525135</v>
      </c>
      <c r="W125">
        <v>191.09261868252437</v>
      </c>
      <c r="X125">
        <v>187.89459522856936</v>
      </c>
      <c r="Y125">
        <v>202.22257272947937</v>
      </c>
      <c r="Z125">
        <v>223.37349088606337</v>
      </c>
      <c r="AA125">
        <v>234.83021531430336</v>
      </c>
      <c r="AB125">
        <v>179.14648348231336</v>
      </c>
      <c r="AC125">
        <v>154.43377117535738</v>
      </c>
      <c r="AD125">
        <v>190.30345170301536</v>
      </c>
      <c r="AE125">
        <v>195.60098936810837</v>
      </c>
      <c r="AF125">
        <v>179.05171676925838</v>
      </c>
      <c r="AG125">
        <v>169.58051297312736</v>
      </c>
      <c r="AH125">
        <v>190.85994625945136</v>
      </c>
      <c r="AI125">
        <v>244.76557672226437</v>
      </c>
      <c r="AJ125">
        <v>174.22117586884437</v>
      </c>
      <c r="AK125">
        <v>185.56974263097237</v>
      </c>
      <c r="AL125">
        <v>155.47889793501037</v>
      </c>
      <c r="AM125">
        <v>163.54531188747538</v>
      </c>
      <c r="AN125">
        <v>107.93745254613836</v>
      </c>
      <c r="AO125">
        <v>152.26484721635836</v>
      </c>
      <c r="AP125">
        <v>236.96117474920536</v>
      </c>
      <c r="AQ125">
        <v>246.26354462289339</v>
      </c>
      <c r="AR125">
        <v>179.50444147383237</v>
      </c>
      <c r="AS125">
        <v>186.08773699767136</v>
      </c>
      <c r="AT125">
        <v>155.37736121829536</v>
      </c>
      <c r="AU125">
        <v>139.09324861854137</v>
      </c>
      <c r="AV125">
        <v>199.21561889085936</v>
      </c>
      <c r="AW125">
        <v>208.80294479225836</v>
      </c>
      <c r="AX125">
        <v>209.74549039691635</v>
      </c>
      <c r="AY125">
        <v>218.31246897507936</v>
      </c>
      <c r="AZ125">
        <v>95.925256399685367</v>
      </c>
      <c r="BA125">
        <v>113.21898313805336</v>
      </c>
      <c r="BB125">
        <v>243.31093113196135</v>
      </c>
      <c r="BC125">
        <v>67.728325774901265</v>
      </c>
      <c r="BD125">
        <v>217.07660885634536</v>
      </c>
      <c r="BE125">
        <v>94.201657864555358</v>
      </c>
      <c r="BF125">
        <v>137.88337753418037</v>
      </c>
      <c r="BG125">
        <v>143.13230366250338</v>
      </c>
      <c r="BH125">
        <v>202.36426381027937</v>
      </c>
      <c r="BI125">
        <v>239.59963953706037</v>
      </c>
      <c r="BJ125">
        <v>195.26959599311036</v>
      </c>
      <c r="BK125">
        <v>208.30549878125436</v>
      </c>
      <c r="BL125">
        <v>117.93905058023037</v>
      </c>
      <c r="BN125">
        <v>5100</v>
      </c>
      <c r="BO125">
        <v>5400</v>
      </c>
      <c r="BP125">
        <v>40.155129526370004</v>
      </c>
      <c r="BQ125" s="1">
        <f t="shared" si="2"/>
        <v>188.21484444521187</v>
      </c>
      <c r="BR125" s="1">
        <f t="shared" si="3"/>
        <v>215.16765967661837</v>
      </c>
    </row>
    <row r="126" spans="1:70" x14ac:dyDescent="0.25">
      <c r="BQ126" s="1"/>
      <c r="BR126" s="1"/>
    </row>
    <row r="127" spans="1:70" x14ac:dyDescent="0.25">
      <c r="BQ127" s="1"/>
      <c r="BR127" s="1"/>
    </row>
    <row r="128" spans="1:70" x14ac:dyDescent="0.25">
      <c r="A128" t="s">
        <v>0</v>
      </c>
      <c r="B128" t="s">
        <v>97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 t="s">
        <v>6</v>
      </c>
      <c r="I128" t="s">
        <v>7</v>
      </c>
      <c r="J128" t="s">
        <v>8</v>
      </c>
      <c r="K128" t="s">
        <v>9</v>
      </c>
      <c r="L128" t="s">
        <v>10</v>
      </c>
      <c r="M128" t="s">
        <v>11</v>
      </c>
      <c r="N128" t="s">
        <v>12</v>
      </c>
      <c r="O128" t="s">
        <v>13</v>
      </c>
      <c r="P128" t="s">
        <v>14</v>
      </c>
      <c r="Q128" t="s">
        <v>15</v>
      </c>
      <c r="R128" t="s">
        <v>16</v>
      </c>
      <c r="S128" t="s">
        <v>17</v>
      </c>
      <c r="T128" t="s">
        <v>18</v>
      </c>
      <c r="U128" t="s">
        <v>19</v>
      </c>
      <c r="V128" t="s">
        <v>20</v>
      </c>
      <c r="W128" t="s">
        <v>21</v>
      </c>
      <c r="X128" t="s">
        <v>22</v>
      </c>
      <c r="Y128" t="s">
        <v>23</v>
      </c>
      <c r="Z128" t="s">
        <v>24</v>
      </c>
      <c r="AA128" t="s">
        <v>25</v>
      </c>
      <c r="AB128" t="s">
        <v>26</v>
      </c>
      <c r="AC128" t="s">
        <v>27</v>
      </c>
      <c r="AD128" t="s">
        <v>28</v>
      </c>
      <c r="AE128" t="s">
        <v>29</v>
      </c>
      <c r="AF128" t="s">
        <v>30</v>
      </c>
      <c r="AG128" t="s">
        <v>31</v>
      </c>
      <c r="AH128" t="s">
        <v>32</v>
      </c>
      <c r="AI128" t="s">
        <v>33</v>
      </c>
      <c r="AJ128" t="s">
        <v>34</v>
      </c>
      <c r="AK128" t="s">
        <v>35</v>
      </c>
      <c r="AL128" t="s">
        <v>36</v>
      </c>
      <c r="AM128" t="s">
        <v>37</v>
      </c>
      <c r="AN128" t="s">
        <v>38</v>
      </c>
      <c r="AO128" t="s">
        <v>39</v>
      </c>
      <c r="AP128" t="s">
        <v>40</v>
      </c>
      <c r="AQ128" t="s">
        <v>41</v>
      </c>
      <c r="AR128" t="s">
        <v>42</v>
      </c>
      <c r="AS128" t="s">
        <v>43</v>
      </c>
      <c r="AT128" t="s">
        <v>44</v>
      </c>
      <c r="AU128" t="s">
        <v>45</v>
      </c>
      <c r="AV128" t="s">
        <v>46</v>
      </c>
      <c r="AW128" t="s">
        <v>47</v>
      </c>
      <c r="AX128" t="s">
        <v>48</v>
      </c>
      <c r="AY128" t="s">
        <v>49</v>
      </c>
      <c r="AZ128" t="s">
        <v>50</v>
      </c>
      <c r="BA128" t="s">
        <v>51</v>
      </c>
      <c r="BB128" t="s">
        <v>52</v>
      </c>
      <c r="BC128" t="s">
        <v>53</v>
      </c>
      <c r="BD128" t="s">
        <v>54</v>
      </c>
      <c r="BE128" t="s">
        <v>55</v>
      </c>
      <c r="BF128" t="s">
        <v>102</v>
      </c>
      <c r="BG128" t="s">
        <v>103</v>
      </c>
      <c r="BH128" t="s">
        <v>104</v>
      </c>
      <c r="BI128" t="s">
        <v>105</v>
      </c>
      <c r="BJ128" t="s">
        <v>106</v>
      </c>
      <c r="BK128" t="s">
        <v>107</v>
      </c>
      <c r="BL128" t="s">
        <v>108</v>
      </c>
      <c r="BN128" t="s">
        <v>0</v>
      </c>
      <c r="BO128" t="s">
        <v>97</v>
      </c>
      <c r="BP128">
        <v>1</v>
      </c>
      <c r="BQ128" s="1"/>
      <c r="BR128" s="1"/>
    </row>
    <row r="129" spans="1:70" x14ac:dyDescent="0.25">
      <c r="A129">
        <v>0</v>
      </c>
      <c r="B129">
        <v>10</v>
      </c>
      <c r="C129">
        <v>3.35685719344502E-3</v>
      </c>
      <c r="D129" s="1">
        <v>1.9218651626219402E-8</v>
      </c>
      <c r="E129" s="1">
        <v>1.8989070431751399E-8</v>
      </c>
      <c r="F129" s="1">
        <v>-1.5410427861614899E-7</v>
      </c>
      <c r="G129">
        <v>1.7602177841044E-3</v>
      </c>
      <c r="H129" s="1">
        <v>1.0258823935087E-7</v>
      </c>
      <c r="I129" s="1">
        <v>6.8094203873183894E-5</v>
      </c>
      <c r="J129" s="1">
        <v>3.27405770164756E-9</v>
      </c>
      <c r="K129" s="1">
        <v>3.23127700062956E-9</v>
      </c>
      <c r="L129">
        <v>2.2415600192981699E-3</v>
      </c>
      <c r="M129">
        <v>6.7124547973725903E-3</v>
      </c>
      <c r="N129" s="1">
        <v>1.0285422384979399E-4</v>
      </c>
      <c r="O129">
        <v>1.7521012873205202E-2</v>
      </c>
      <c r="P129">
        <v>1.9233784232672E-2</v>
      </c>
      <c r="Q129">
        <v>1.4991110740654699E-2</v>
      </c>
      <c r="R129">
        <v>2.3281425189150499E-3</v>
      </c>
      <c r="S129" s="1">
        <v>7.76493167432473E-4</v>
      </c>
      <c r="T129">
        <v>1.09648707475425E-2</v>
      </c>
      <c r="U129">
        <v>1.5165411601883E-2</v>
      </c>
      <c r="V129">
        <v>2.45670905638605E-3</v>
      </c>
      <c r="W129">
        <v>1.4684002925620099E-2</v>
      </c>
      <c r="X129">
        <v>5.5495487850366197E-2</v>
      </c>
      <c r="Y129">
        <v>3.9046384564136102E-2</v>
      </c>
      <c r="Z129" s="1">
        <v>7.94429890752347E-11</v>
      </c>
      <c r="AA129" s="1">
        <v>7.5001313202578896E-9</v>
      </c>
      <c r="AB129" s="1">
        <v>-2.6118251429148799E-8</v>
      </c>
      <c r="AC129" s="1">
        <v>-2.38858802419764E-8</v>
      </c>
      <c r="AD129" s="1">
        <v>3.5934798507924101E-5</v>
      </c>
      <c r="AE129" s="1">
        <v>9.7267839320358605E-4</v>
      </c>
      <c r="AF129" s="1">
        <v>-9.3493450092146695E-12</v>
      </c>
      <c r="AG129" s="1">
        <v>-9.3857919428284298E-12</v>
      </c>
      <c r="AH129" s="1">
        <v>-1.37562627110025E-8</v>
      </c>
      <c r="AI129" s="1">
        <v>-1.41993881523876E-8</v>
      </c>
      <c r="AJ129" s="1">
        <v>-3.4232336909677599E-12</v>
      </c>
      <c r="AK129" s="1">
        <v>-3.4358045758569399E-12</v>
      </c>
      <c r="AL129" s="1">
        <v>-1.94244081285558E-7</v>
      </c>
      <c r="AM129" s="1">
        <v>-1.9249280935462299E-7</v>
      </c>
      <c r="AN129">
        <v>6.0055139661576596E-3</v>
      </c>
      <c r="AO129">
        <v>3.7918563644983301E-3</v>
      </c>
      <c r="AP129" s="1">
        <v>3.6501645815569501E-11</v>
      </c>
      <c r="AQ129" s="1">
        <v>3.6561227347369197E-11</v>
      </c>
      <c r="AR129" s="1">
        <v>1.83935398132047E-11</v>
      </c>
      <c r="AS129" s="1">
        <v>1.83868723618568E-11</v>
      </c>
      <c r="AT129" s="1">
        <v>2.2869080428671902E-12</v>
      </c>
      <c r="AU129" s="1">
        <v>2.1947303967326799E-12</v>
      </c>
      <c r="AV129" s="1">
        <v>-9.9702126304825596E-11</v>
      </c>
      <c r="AW129" s="1">
        <v>-9.9555529132197899E-11</v>
      </c>
      <c r="AX129" s="1">
        <v>-1.18296159323819E-7</v>
      </c>
      <c r="AY129" s="1">
        <v>-1.17227689333984E-7</v>
      </c>
      <c r="AZ129" s="1">
        <v>2.3369966800463902E-12</v>
      </c>
      <c r="BA129">
        <v>7.4469050810279901E-3</v>
      </c>
      <c r="BB129" s="1">
        <v>2.3687368942870701E-11</v>
      </c>
      <c r="BC129" s="1">
        <v>3.3756716670977401E-4</v>
      </c>
      <c r="BD129" s="1">
        <v>-4.3559153705746702E-7</v>
      </c>
      <c r="BE129">
        <v>5.0732990460113699E-3</v>
      </c>
      <c r="BF129" s="1">
        <v>3.4867547208834197E-5</v>
      </c>
      <c r="BG129" s="1">
        <v>3.0769504891077301E-6</v>
      </c>
      <c r="BH129" s="1">
        <v>2.49810086915082E-5</v>
      </c>
      <c r="BI129" s="1">
        <v>1.1304922802565801E-7</v>
      </c>
      <c r="BJ129" s="1">
        <v>-6.5614654385378604E-7</v>
      </c>
      <c r="BK129" s="1">
        <v>-6.0530435468484199E-7</v>
      </c>
      <c r="BL129" s="1">
        <v>9.6359426695111705E-4</v>
      </c>
      <c r="BN129">
        <v>0</v>
      </c>
      <c r="BO129">
        <v>10</v>
      </c>
      <c r="BP129">
        <v>2.1737319136893602E-3</v>
      </c>
      <c r="BQ129" s="1">
        <f t="shared" si="2"/>
        <v>-6.8798492577891786E-9</v>
      </c>
      <c r="BR129" s="1">
        <f t="shared" si="3"/>
        <v>-7.1014119784817285E-9</v>
      </c>
    </row>
    <row r="130" spans="1:70" x14ac:dyDescent="0.25">
      <c r="A130">
        <v>10</v>
      </c>
      <c r="B130">
        <v>20</v>
      </c>
      <c r="C130">
        <v>24.6645419536503</v>
      </c>
      <c r="D130">
        <v>14.3222468074449</v>
      </c>
      <c r="E130">
        <v>71.653498899446703</v>
      </c>
      <c r="F130">
        <v>36.020130527177201</v>
      </c>
      <c r="G130">
        <v>26.3833865563609</v>
      </c>
      <c r="H130">
        <v>25.4521110198672</v>
      </c>
      <c r="I130">
        <v>17.9784093655453</v>
      </c>
      <c r="J130">
        <v>30.1014379928497</v>
      </c>
      <c r="K130">
        <v>21.154022459600299</v>
      </c>
      <c r="L130">
        <v>23.091148325425401</v>
      </c>
      <c r="M130">
        <v>9.0443056156315702</v>
      </c>
      <c r="N130">
        <v>15.0377315872911</v>
      </c>
      <c r="O130">
        <v>18.606360424716101</v>
      </c>
      <c r="P130">
        <v>12.029158551552699</v>
      </c>
      <c r="Q130">
        <v>9.5511028275277603</v>
      </c>
      <c r="R130">
        <v>11.909636987869099</v>
      </c>
      <c r="S130">
        <v>18.4479347955902</v>
      </c>
      <c r="T130">
        <v>56.335225405731798</v>
      </c>
      <c r="U130">
        <v>24.6131138659673</v>
      </c>
      <c r="V130">
        <v>29.4935843399149</v>
      </c>
      <c r="W130">
        <v>11.797604180965299</v>
      </c>
      <c r="X130">
        <v>38.8951681319461</v>
      </c>
      <c r="Y130">
        <v>21.067866570429299</v>
      </c>
      <c r="Z130">
        <v>16.8092566171429</v>
      </c>
      <c r="AA130">
        <v>7.03443301777284</v>
      </c>
      <c r="AB130">
        <v>25.3959345704579</v>
      </c>
      <c r="AC130">
        <v>30.302859513853399</v>
      </c>
      <c r="AD130">
        <v>17.063082842177401</v>
      </c>
      <c r="AE130">
        <v>24.321464421993898</v>
      </c>
      <c r="AF130">
        <v>14.458030632411599</v>
      </c>
      <c r="AG130">
        <v>11.1098981956752</v>
      </c>
      <c r="AH130">
        <v>31.956547544250899</v>
      </c>
      <c r="AI130">
        <v>25.545829323728299</v>
      </c>
      <c r="AJ130">
        <v>20.455266192975099</v>
      </c>
      <c r="AK130">
        <v>41.909984454361201</v>
      </c>
      <c r="AL130">
        <v>35.3305806242751</v>
      </c>
      <c r="AM130">
        <v>40.640359456893499</v>
      </c>
      <c r="AN130">
        <v>27.209519536474499</v>
      </c>
      <c r="AO130">
        <v>39.471479460607902</v>
      </c>
      <c r="AP130">
        <v>61.4732976767976</v>
      </c>
      <c r="AQ130">
        <v>57.070627034444897</v>
      </c>
      <c r="AR130">
        <v>38.391587943822699</v>
      </c>
      <c r="AS130">
        <v>49.4444137160041</v>
      </c>
      <c r="AT130">
        <v>39.2563431626956</v>
      </c>
      <c r="AU130">
        <v>39.946940032911698</v>
      </c>
      <c r="AV130">
        <v>31.849962537644</v>
      </c>
      <c r="AW130">
        <v>42.920575968812102</v>
      </c>
      <c r="AX130">
        <v>20.673581459028899</v>
      </c>
      <c r="AY130">
        <v>24.179744390454001</v>
      </c>
      <c r="AZ130">
        <v>34.451559705092599</v>
      </c>
      <c r="BA130">
        <v>32.933480848467603</v>
      </c>
      <c r="BB130">
        <v>47.106404983969398</v>
      </c>
      <c r="BC130">
        <v>22.104505929403501</v>
      </c>
      <c r="BD130">
        <v>23.9755646520338</v>
      </c>
      <c r="BE130">
        <v>29.46684494478</v>
      </c>
      <c r="BF130">
        <v>21.382869567040999</v>
      </c>
      <c r="BG130">
        <v>24.352754675682199</v>
      </c>
      <c r="BH130">
        <v>15.633121860178999</v>
      </c>
      <c r="BI130">
        <v>27.225546435821599</v>
      </c>
      <c r="BJ130">
        <v>13.4722713769584</v>
      </c>
      <c r="BK130">
        <v>27.656516231707698</v>
      </c>
      <c r="BL130">
        <v>24.1716663494316</v>
      </c>
      <c r="BN130">
        <v>10</v>
      </c>
      <c r="BO130">
        <v>20</v>
      </c>
      <c r="BP130">
        <v>775.15933579664897</v>
      </c>
      <c r="BQ130" s="1">
        <f t="shared" si="2"/>
        <v>36.933265999306052</v>
      </c>
      <c r="BR130" s="1">
        <f t="shared" si="3"/>
        <v>33.727906889044746</v>
      </c>
    </row>
    <row r="131" spans="1:70" x14ac:dyDescent="0.25">
      <c r="A131">
        <v>20</v>
      </c>
      <c r="B131">
        <v>30</v>
      </c>
      <c r="C131">
        <v>172.95934782040001</v>
      </c>
      <c r="D131">
        <v>209.17137328865601</v>
      </c>
      <c r="E131">
        <v>158.01809972606199</v>
      </c>
      <c r="F131">
        <v>122.585930418825</v>
      </c>
      <c r="G131">
        <v>178.635149404554</v>
      </c>
      <c r="H131">
        <v>159.002911387875</v>
      </c>
      <c r="I131">
        <v>181.530755608368</v>
      </c>
      <c r="J131">
        <v>133.774991665051</v>
      </c>
      <c r="K131">
        <v>129.489307153803</v>
      </c>
      <c r="L131">
        <v>146.61120568258499</v>
      </c>
      <c r="M131">
        <v>152.183360146795</v>
      </c>
      <c r="N131">
        <v>137.41234867588599</v>
      </c>
      <c r="O131">
        <v>143.10823851279</v>
      </c>
      <c r="P131">
        <v>104.75717036527701</v>
      </c>
      <c r="Q131">
        <v>160.57200863768901</v>
      </c>
      <c r="R131">
        <v>146.81751567426599</v>
      </c>
      <c r="S131">
        <v>154.026538256393</v>
      </c>
      <c r="T131">
        <v>232.05112972879701</v>
      </c>
      <c r="U131">
        <v>246.59649203336099</v>
      </c>
      <c r="V131">
        <v>130.71708198452799</v>
      </c>
      <c r="W131">
        <v>149.38883407870799</v>
      </c>
      <c r="X131">
        <v>119.90675752657501</v>
      </c>
      <c r="Y131">
        <v>161.95495235575399</v>
      </c>
      <c r="Z131">
        <v>139.78335331634699</v>
      </c>
      <c r="AA131">
        <v>131.02449262381501</v>
      </c>
      <c r="AB131">
        <v>180.79394420812</v>
      </c>
      <c r="AC131">
        <v>135.61111875414301</v>
      </c>
      <c r="AD131">
        <v>161.15510802197801</v>
      </c>
      <c r="AE131">
        <v>171.78874270627199</v>
      </c>
      <c r="AF131">
        <v>164.783468992845</v>
      </c>
      <c r="AG131">
        <v>160.00464120065701</v>
      </c>
      <c r="AH131">
        <v>184.47416346329999</v>
      </c>
      <c r="AI131">
        <v>187.318256364105</v>
      </c>
      <c r="AJ131">
        <v>169.11027692227</v>
      </c>
      <c r="AK131">
        <v>166.887941642838</v>
      </c>
      <c r="AL131">
        <v>182.36019206814399</v>
      </c>
      <c r="AM131">
        <v>189.693569456077</v>
      </c>
      <c r="AN131">
        <v>192.94036367296101</v>
      </c>
      <c r="AO131">
        <v>145.71512466262899</v>
      </c>
      <c r="AP131">
        <v>255.336653721983</v>
      </c>
      <c r="AQ131">
        <v>218.546298535966</v>
      </c>
      <c r="AR131">
        <v>221.63768995042901</v>
      </c>
      <c r="AS131">
        <v>268.85772907319802</v>
      </c>
      <c r="AT131">
        <v>180.746910006337</v>
      </c>
      <c r="AU131">
        <v>186.841321173983</v>
      </c>
      <c r="AV131">
        <v>250.77296950718301</v>
      </c>
      <c r="AW131">
        <v>245.14480226097999</v>
      </c>
      <c r="AX131">
        <v>242.88675365098999</v>
      </c>
      <c r="AY131">
        <v>211.905990318264</v>
      </c>
      <c r="AZ131">
        <v>217.73718022919499</v>
      </c>
      <c r="BA131">
        <v>231.93420126389199</v>
      </c>
      <c r="BB131">
        <v>248.72533883796501</v>
      </c>
      <c r="BC131">
        <v>172.486056075889</v>
      </c>
      <c r="BD131">
        <v>184.52529218119901</v>
      </c>
      <c r="BE131">
        <v>189.34035999268801</v>
      </c>
      <c r="BF131">
        <v>213.02726114892701</v>
      </c>
      <c r="BG131">
        <v>201.171484009056</v>
      </c>
      <c r="BH131">
        <v>175.66837699384601</v>
      </c>
      <c r="BI131">
        <v>149.117890759305</v>
      </c>
      <c r="BJ131">
        <v>209.306535445728</v>
      </c>
      <c r="BK131">
        <v>172.549710187095</v>
      </c>
      <c r="BL131">
        <v>192.42326163927001</v>
      </c>
      <c r="BN131">
        <v>20</v>
      </c>
      <c r="BO131">
        <v>30</v>
      </c>
      <c r="BP131">
        <v>418.74894303541902</v>
      </c>
      <c r="BQ131" s="1">
        <f t="shared" si="2"/>
        <v>175.68105255306898</v>
      </c>
      <c r="BR131" s="1">
        <f t="shared" si="3"/>
        <v>177.1030990034715</v>
      </c>
    </row>
    <row r="132" spans="1:70" x14ac:dyDescent="0.25">
      <c r="A132">
        <v>30</v>
      </c>
      <c r="B132">
        <v>40</v>
      </c>
      <c r="C132">
        <v>208.17341658598099</v>
      </c>
      <c r="D132">
        <v>184.836839007348</v>
      </c>
      <c r="E132">
        <v>210.98523398621401</v>
      </c>
      <c r="F132">
        <v>165.578270214572</v>
      </c>
      <c r="G132">
        <v>179.86609715984801</v>
      </c>
      <c r="H132">
        <v>224.91380837088701</v>
      </c>
      <c r="I132">
        <v>190.15732558802901</v>
      </c>
      <c r="J132">
        <v>147.878544005218</v>
      </c>
      <c r="K132">
        <v>178.585694101173</v>
      </c>
      <c r="L132">
        <v>188.908752089253</v>
      </c>
      <c r="M132">
        <v>176.00160573452399</v>
      </c>
      <c r="N132">
        <v>146.820879038942</v>
      </c>
      <c r="O132">
        <v>150.94130569070299</v>
      </c>
      <c r="P132">
        <v>103.431657212201</v>
      </c>
      <c r="Q132">
        <v>192.125689057611</v>
      </c>
      <c r="R132">
        <v>156.306608734306</v>
      </c>
      <c r="S132">
        <v>155.01294891168001</v>
      </c>
      <c r="T132">
        <v>240.11679602056901</v>
      </c>
      <c r="U132">
        <v>256.72690337618002</v>
      </c>
      <c r="V132">
        <v>156.47466518734299</v>
      </c>
      <c r="W132">
        <v>194.34883245089799</v>
      </c>
      <c r="X132">
        <v>167.272857318229</v>
      </c>
      <c r="Y132">
        <v>225.16523258947899</v>
      </c>
      <c r="Z132">
        <v>185.09845841026799</v>
      </c>
      <c r="AA132">
        <v>183.84483680231401</v>
      </c>
      <c r="AB132">
        <v>232.271118454939</v>
      </c>
      <c r="AC132">
        <v>237.26347233266301</v>
      </c>
      <c r="AD132">
        <v>193.012356344436</v>
      </c>
      <c r="AE132">
        <v>224.03636523323601</v>
      </c>
      <c r="AF132">
        <v>182.37250158529901</v>
      </c>
      <c r="AG132">
        <v>189.09484564146501</v>
      </c>
      <c r="AH132">
        <v>230.08924951987001</v>
      </c>
      <c r="AI132">
        <v>214.84946113276899</v>
      </c>
      <c r="AJ132">
        <v>236.96784737598799</v>
      </c>
      <c r="AK132">
        <v>182.83528812668601</v>
      </c>
      <c r="AL132">
        <v>249.80097908723599</v>
      </c>
      <c r="AM132">
        <v>254.027037865545</v>
      </c>
      <c r="AN132">
        <v>180.47912456573701</v>
      </c>
      <c r="AO132">
        <v>199.00632243173899</v>
      </c>
      <c r="AP132">
        <v>394.09605435013998</v>
      </c>
      <c r="AQ132">
        <v>323.55753057398499</v>
      </c>
      <c r="AR132">
        <v>290.176746991286</v>
      </c>
      <c r="AS132">
        <v>288.980474431365</v>
      </c>
      <c r="AT132">
        <v>235.59313623368701</v>
      </c>
      <c r="AU132">
        <v>283.00209873069502</v>
      </c>
      <c r="AV132">
        <v>333.46401334914702</v>
      </c>
      <c r="AW132">
        <v>260.59485347096501</v>
      </c>
      <c r="AX132">
        <v>293.99124118012202</v>
      </c>
      <c r="AY132">
        <v>247.80419495284201</v>
      </c>
      <c r="AZ132">
        <v>228.61200975528999</v>
      </c>
      <c r="BA132">
        <v>324.79797633920202</v>
      </c>
      <c r="BB132">
        <v>315.41314864597001</v>
      </c>
      <c r="BC132">
        <v>197.211586969644</v>
      </c>
      <c r="BD132">
        <v>142.883222512771</v>
      </c>
      <c r="BE132">
        <v>176.84534053407799</v>
      </c>
      <c r="BF132">
        <v>301.18162409945899</v>
      </c>
      <c r="BG132">
        <v>324.80417225637001</v>
      </c>
      <c r="BH132">
        <v>197.82439037803101</v>
      </c>
      <c r="BI132">
        <v>261.247565977519</v>
      </c>
      <c r="BJ132">
        <v>146.46887967152799</v>
      </c>
      <c r="BK132">
        <v>237.569076032814</v>
      </c>
      <c r="BL132">
        <v>242.84295166024501</v>
      </c>
      <c r="BN132">
        <v>30</v>
      </c>
      <c r="BO132">
        <v>40</v>
      </c>
      <c r="BP132">
        <v>235.72752849872199</v>
      </c>
      <c r="BQ132" s="1">
        <f t="shared" ref="BQ132:BQ167" si="4">AVERAGE(AH132,AK132)</f>
        <v>206.46226882327801</v>
      </c>
      <c r="BR132" s="1">
        <f t="shared" ref="BR132:BR167" si="5">AVERAGE(AI132,AK132)</f>
        <v>198.84237462972749</v>
      </c>
    </row>
    <row r="133" spans="1:70" x14ac:dyDescent="0.25">
      <c r="A133">
        <v>40</v>
      </c>
      <c r="B133">
        <v>50</v>
      </c>
      <c r="C133">
        <v>221.049040808152</v>
      </c>
      <c r="D133">
        <v>199.05150564265799</v>
      </c>
      <c r="E133">
        <v>217.64863186013201</v>
      </c>
      <c r="F133">
        <v>151.21579718146401</v>
      </c>
      <c r="G133">
        <v>173.44215806539</v>
      </c>
      <c r="H133">
        <v>196.056646455818</v>
      </c>
      <c r="I133">
        <v>221.30696282552699</v>
      </c>
      <c r="J133">
        <v>171.188371101407</v>
      </c>
      <c r="K133">
        <v>146.108392114438</v>
      </c>
      <c r="L133">
        <v>242.74484358401901</v>
      </c>
      <c r="M133">
        <v>209.026729093505</v>
      </c>
      <c r="N133">
        <v>143.67824019363101</v>
      </c>
      <c r="O133">
        <v>171.42451941648599</v>
      </c>
      <c r="P133">
        <v>181.071671734978</v>
      </c>
      <c r="Q133">
        <v>128.10771340006099</v>
      </c>
      <c r="R133">
        <v>173.430309317639</v>
      </c>
      <c r="S133">
        <v>176.66093321779499</v>
      </c>
      <c r="T133">
        <v>244.567998141777</v>
      </c>
      <c r="U133">
        <v>212.44378121514501</v>
      </c>
      <c r="V133">
        <v>219.84140811548701</v>
      </c>
      <c r="W133">
        <v>185.726260779928</v>
      </c>
      <c r="X133">
        <v>202.705190067058</v>
      </c>
      <c r="Y133">
        <v>168.49449846923599</v>
      </c>
      <c r="Z133">
        <v>221.01149650553199</v>
      </c>
      <c r="AA133">
        <v>214.29971434845501</v>
      </c>
      <c r="AB133">
        <v>307.94543144950501</v>
      </c>
      <c r="AC133">
        <v>286.59973020963298</v>
      </c>
      <c r="AD133">
        <v>210.800146065327</v>
      </c>
      <c r="AE133">
        <v>240.44927406987699</v>
      </c>
      <c r="AF133">
        <v>234.61807324889</v>
      </c>
      <c r="AG133">
        <v>216.964263045606</v>
      </c>
      <c r="AH133">
        <v>234.545313586014</v>
      </c>
      <c r="AI133">
        <v>243.27933169238401</v>
      </c>
      <c r="AJ133">
        <v>184.188059886041</v>
      </c>
      <c r="AK133">
        <v>200.34873857207401</v>
      </c>
      <c r="AL133">
        <v>278.17539539854499</v>
      </c>
      <c r="AM133">
        <v>242.34110552128101</v>
      </c>
      <c r="AN133">
        <v>187.05051153157001</v>
      </c>
      <c r="AO133">
        <v>182.877495579608</v>
      </c>
      <c r="AP133">
        <v>243.70878792168199</v>
      </c>
      <c r="AQ133">
        <v>400.17075958975101</v>
      </c>
      <c r="AR133">
        <v>302.16212179558897</v>
      </c>
      <c r="AS133">
        <v>340.70135759798802</v>
      </c>
      <c r="AT133">
        <v>252.05311381458699</v>
      </c>
      <c r="AU133">
        <v>214.803248156851</v>
      </c>
      <c r="AV133">
        <v>232.09864422120501</v>
      </c>
      <c r="AW133">
        <v>286.20928989503398</v>
      </c>
      <c r="AX133">
        <v>272.02172367005198</v>
      </c>
      <c r="AY133">
        <v>302.24496731527</v>
      </c>
      <c r="AZ133">
        <v>240.24023327887201</v>
      </c>
      <c r="BA133">
        <v>303.338375078929</v>
      </c>
      <c r="BB133">
        <v>329.34907109328401</v>
      </c>
      <c r="BC133">
        <v>221.63394059385101</v>
      </c>
      <c r="BD133">
        <v>192.200867545043</v>
      </c>
      <c r="BE133">
        <v>206.57686412417499</v>
      </c>
      <c r="BF133">
        <v>285.95485281515897</v>
      </c>
      <c r="BG133">
        <v>294.13799291788098</v>
      </c>
      <c r="BH133">
        <v>217.815598748013</v>
      </c>
      <c r="BI133">
        <v>186.53678883219101</v>
      </c>
      <c r="BJ133">
        <v>218.81592075875099</v>
      </c>
      <c r="BK133">
        <v>181.63235538734801</v>
      </c>
      <c r="BL133">
        <v>248.097565776652</v>
      </c>
      <c r="BN133">
        <v>40</v>
      </c>
      <c r="BO133">
        <v>50</v>
      </c>
      <c r="BP133">
        <v>160.94869745694601</v>
      </c>
      <c r="BQ133" s="1">
        <f t="shared" si="4"/>
        <v>217.44702607904401</v>
      </c>
      <c r="BR133" s="1">
        <f t="shared" si="5"/>
        <v>221.81403513222901</v>
      </c>
    </row>
    <row r="134" spans="1:70" x14ac:dyDescent="0.25">
      <c r="A134">
        <v>50</v>
      </c>
      <c r="B134">
        <v>60</v>
      </c>
      <c r="C134">
        <v>228.896251655458</v>
      </c>
      <c r="D134">
        <v>245.98074247091401</v>
      </c>
      <c r="E134">
        <v>221.745791324197</v>
      </c>
      <c r="F134">
        <v>174.47902988899099</v>
      </c>
      <c r="G134">
        <v>208.41524772387501</v>
      </c>
      <c r="H134">
        <v>239.480407595418</v>
      </c>
      <c r="I134">
        <v>232.218892975106</v>
      </c>
      <c r="J134">
        <v>185.48028298976499</v>
      </c>
      <c r="K134">
        <v>157.87663205620501</v>
      </c>
      <c r="L134">
        <v>223.23360938557499</v>
      </c>
      <c r="M134">
        <v>180.50414168060399</v>
      </c>
      <c r="N134">
        <v>163.85736840532701</v>
      </c>
      <c r="O134">
        <v>159.796825336464</v>
      </c>
      <c r="P134">
        <v>134.100732879638</v>
      </c>
      <c r="Q134">
        <v>156.006191244728</v>
      </c>
      <c r="R134">
        <v>204.599723356119</v>
      </c>
      <c r="S134">
        <v>198.129963342921</v>
      </c>
      <c r="T134">
        <v>229.03940037983199</v>
      </c>
      <c r="U134">
        <v>202.55206395125199</v>
      </c>
      <c r="V134">
        <v>207.18227022107399</v>
      </c>
      <c r="W134">
        <v>202.55258894002199</v>
      </c>
      <c r="X134">
        <v>226.49275429472999</v>
      </c>
      <c r="Y134">
        <v>196.63248766915601</v>
      </c>
      <c r="Z134">
        <v>171.253745090119</v>
      </c>
      <c r="AA134">
        <v>218.399310454573</v>
      </c>
      <c r="AB134">
        <v>318.825594297348</v>
      </c>
      <c r="AC134">
        <v>247.43899503492199</v>
      </c>
      <c r="AD134">
        <v>187.710431838754</v>
      </c>
      <c r="AE134">
        <v>211.00598302766701</v>
      </c>
      <c r="AF134">
        <v>209.24739640522299</v>
      </c>
      <c r="AG134">
        <v>235.43304717250001</v>
      </c>
      <c r="AH134">
        <v>281.20925051303499</v>
      </c>
      <c r="AI134">
        <v>223.02734782470699</v>
      </c>
      <c r="AJ134">
        <v>272.18869791557802</v>
      </c>
      <c r="AK134">
        <v>209.33381596912599</v>
      </c>
      <c r="AL134">
        <v>231.766314428236</v>
      </c>
      <c r="AM134">
        <v>268.93618251837501</v>
      </c>
      <c r="AN134">
        <v>201.53448603079499</v>
      </c>
      <c r="AO134">
        <v>156.37988545996501</v>
      </c>
      <c r="AP134">
        <v>350.59681520623599</v>
      </c>
      <c r="AQ134">
        <v>354.57987874107903</v>
      </c>
      <c r="AR134">
        <v>261.98777116915898</v>
      </c>
      <c r="AS134">
        <v>393.87478317827902</v>
      </c>
      <c r="AT134">
        <v>268.876882051412</v>
      </c>
      <c r="AU134">
        <v>223.36838974140699</v>
      </c>
      <c r="AV134">
        <v>361.781301315581</v>
      </c>
      <c r="AW134">
        <v>404.93822977949901</v>
      </c>
      <c r="AX134">
        <v>313.57949425944599</v>
      </c>
      <c r="AY134">
        <v>288.92565085289198</v>
      </c>
      <c r="AZ134">
        <v>228.75303863038201</v>
      </c>
      <c r="BA134">
        <v>326.57982180561902</v>
      </c>
      <c r="BB134">
        <v>316.08082890741701</v>
      </c>
      <c r="BC134">
        <v>222.937088504933</v>
      </c>
      <c r="BD134">
        <v>238.52624149626601</v>
      </c>
      <c r="BE134">
        <v>218.575352368892</v>
      </c>
      <c r="BF134">
        <v>307.18887040743198</v>
      </c>
      <c r="BG134">
        <v>311.94455491267001</v>
      </c>
      <c r="BH134">
        <v>239.932488105076</v>
      </c>
      <c r="BI134">
        <v>248.31623165302099</v>
      </c>
      <c r="BJ134">
        <v>194.18052672511399</v>
      </c>
      <c r="BK134">
        <v>248.50836880480901</v>
      </c>
      <c r="BL134">
        <v>267.74671040884499</v>
      </c>
      <c r="BN134">
        <v>50</v>
      </c>
      <c r="BO134">
        <v>60</v>
      </c>
      <c r="BP134">
        <v>105.77150110098</v>
      </c>
      <c r="BQ134" s="1">
        <f t="shared" si="4"/>
        <v>245.27153324108048</v>
      </c>
      <c r="BR134" s="1">
        <f t="shared" si="5"/>
        <v>216.18058189691649</v>
      </c>
    </row>
    <row r="135" spans="1:70" x14ac:dyDescent="0.25">
      <c r="A135">
        <v>60</v>
      </c>
      <c r="B135">
        <v>80</v>
      </c>
      <c r="C135">
        <v>237.40370472910001</v>
      </c>
      <c r="D135">
        <v>265.97378254264402</v>
      </c>
      <c r="E135">
        <v>259.44249912810602</v>
      </c>
      <c r="F135">
        <v>163.77931707858801</v>
      </c>
      <c r="G135">
        <v>158.22434466212599</v>
      </c>
      <c r="H135">
        <v>261.49922179935697</v>
      </c>
      <c r="I135">
        <v>266.05465305780399</v>
      </c>
      <c r="J135">
        <v>173.20874591455799</v>
      </c>
      <c r="K135">
        <v>203.17597016544499</v>
      </c>
      <c r="L135">
        <v>196.70967073427499</v>
      </c>
      <c r="M135">
        <v>227.08285038199901</v>
      </c>
      <c r="N135">
        <v>148.50172958364999</v>
      </c>
      <c r="O135">
        <v>162.516583621172</v>
      </c>
      <c r="P135">
        <v>179.09112783992899</v>
      </c>
      <c r="Q135">
        <v>215.04590972971801</v>
      </c>
      <c r="R135">
        <v>185.53246472825199</v>
      </c>
      <c r="S135">
        <v>204.034406229306</v>
      </c>
      <c r="T135">
        <v>289.995989574649</v>
      </c>
      <c r="U135">
        <v>270.14924501797799</v>
      </c>
      <c r="V135">
        <v>207.156295494581</v>
      </c>
      <c r="W135">
        <v>220.604427499861</v>
      </c>
      <c r="X135">
        <v>224.08138865288001</v>
      </c>
      <c r="Y135">
        <v>239.87131842850201</v>
      </c>
      <c r="Z135">
        <v>178.58820298359299</v>
      </c>
      <c r="AA135">
        <v>236.39535566718899</v>
      </c>
      <c r="AB135">
        <v>232.32318951436599</v>
      </c>
      <c r="AC135">
        <v>312.93302659372898</v>
      </c>
      <c r="AD135">
        <v>227.848001463553</v>
      </c>
      <c r="AE135">
        <v>228.200191979897</v>
      </c>
      <c r="AF135">
        <v>223.03788644640301</v>
      </c>
      <c r="AG135">
        <v>232.714262927411</v>
      </c>
      <c r="AH135">
        <v>258.24439117294099</v>
      </c>
      <c r="AI135">
        <v>245.146694306841</v>
      </c>
      <c r="AJ135">
        <v>263.94469639307198</v>
      </c>
      <c r="AK135">
        <v>226.20039860984201</v>
      </c>
      <c r="AL135">
        <v>275.75886082295699</v>
      </c>
      <c r="AM135">
        <v>294.65012337159197</v>
      </c>
      <c r="AN135">
        <v>192.819518407343</v>
      </c>
      <c r="AO135">
        <v>189.60214882129799</v>
      </c>
      <c r="AP135">
        <v>343.69887164846801</v>
      </c>
      <c r="AQ135">
        <v>380.56591488806498</v>
      </c>
      <c r="AR135">
        <v>350.88372437096598</v>
      </c>
      <c r="AS135">
        <v>315.83457796142102</v>
      </c>
      <c r="AT135">
        <v>299.31876709620502</v>
      </c>
      <c r="AU135">
        <v>298.42437657217403</v>
      </c>
      <c r="AV135">
        <v>339.95983730073101</v>
      </c>
      <c r="AW135">
        <v>369.35455951225401</v>
      </c>
      <c r="AX135">
        <v>303.07979661045403</v>
      </c>
      <c r="AY135">
        <v>327.27171011265102</v>
      </c>
      <c r="AZ135">
        <v>209.016570923129</v>
      </c>
      <c r="BA135">
        <v>373.98590077792102</v>
      </c>
      <c r="BB135">
        <v>363.16675112822099</v>
      </c>
      <c r="BC135">
        <v>197.69204302723199</v>
      </c>
      <c r="BD135">
        <v>235.19681471279</v>
      </c>
      <c r="BE135">
        <v>221.155999456491</v>
      </c>
      <c r="BF135">
        <v>294.465811936215</v>
      </c>
      <c r="BG135">
        <v>286.10013947210803</v>
      </c>
      <c r="BH135">
        <v>242.20381963373501</v>
      </c>
      <c r="BI135">
        <v>285.90507868472201</v>
      </c>
      <c r="BJ135">
        <v>293.13654690939399</v>
      </c>
      <c r="BK135">
        <v>259.81422539624702</v>
      </c>
      <c r="BL135">
        <v>270.15609928777099</v>
      </c>
      <c r="BN135">
        <v>60</v>
      </c>
      <c r="BO135">
        <v>80</v>
      </c>
      <c r="BP135">
        <v>96.707622821514406</v>
      </c>
      <c r="BQ135" s="1">
        <f t="shared" si="4"/>
        <v>242.2223948913915</v>
      </c>
      <c r="BR135" s="1">
        <f t="shared" si="5"/>
        <v>235.67354645834149</v>
      </c>
    </row>
    <row r="136" spans="1:70" x14ac:dyDescent="0.25">
      <c r="A136">
        <v>80</v>
      </c>
      <c r="B136">
        <v>100</v>
      </c>
      <c r="C136">
        <v>247.222798895013</v>
      </c>
      <c r="D136">
        <v>257.09820435383</v>
      </c>
      <c r="E136">
        <v>221.893885632083</v>
      </c>
      <c r="F136">
        <v>168.05917750447799</v>
      </c>
      <c r="G136">
        <v>211.84082723221101</v>
      </c>
      <c r="H136">
        <v>257.23238292685897</v>
      </c>
      <c r="I136">
        <v>264.35825359886201</v>
      </c>
      <c r="J136">
        <v>201.246441882753</v>
      </c>
      <c r="K136">
        <v>189.67944867544199</v>
      </c>
      <c r="L136">
        <v>245.118805563086</v>
      </c>
      <c r="M136">
        <v>214.56330941163699</v>
      </c>
      <c r="N136">
        <v>170.86133906385899</v>
      </c>
      <c r="O136">
        <v>163.90845449833699</v>
      </c>
      <c r="P136">
        <v>190.585200303021</v>
      </c>
      <c r="Q136">
        <v>183.007186139216</v>
      </c>
      <c r="R136">
        <v>212.104673058044</v>
      </c>
      <c r="S136">
        <v>190.811936952428</v>
      </c>
      <c r="T136">
        <v>320.80125680783902</v>
      </c>
      <c r="U136">
        <v>280.13015839452902</v>
      </c>
      <c r="V136">
        <v>226.075291121341</v>
      </c>
      <c r="W136">
        <v>238.09845616798901</v>
      </c>
      <c r="X136">
        <v>228.25690059566</v>
      </c>
      <c r="Y136">
        <v>226.201081441317</v>
      </c>
      <c r="Z136">
        <v>203.254528499054</v>
      </c>
      <c r="AA136">
        <v>227.235758245656</v>
      </c>
      <c r="AB136">
        <v>313.30368973884703</v>
      </c>
      <c r="AC136">
        <v>287.02825336089398</v>
      </c>
      <c r="AD136">
        <v>227.15477379499399</v>
      </c>
      <c r="AE136">
        <v>242.692012102494</v>
      </c>
      <c r="AF136">
        <v>258.08687961623298</v>
      </c>
      <c r="AG136">
        <v>240.967564720262</v>
      </c>
      <c r="AH136">
        <v>242.98083519014199</v>
      </c>
      <c r="AI136">
        <v>290.64388827785098</v>
      </c>
      <c r="AJ136">
        <v>189.87307805079999</v>
      </c>
      <c r="AK136">
        <v>242.26633858092401</v>
      </c>
      <c r="AL136">
        <v>278.65280069968497</v>
      </c>
      <c r="AM136">
        <v>297.55703743721699</v>
      </c>
      <c r="AN136">
        <v>202.53139934374701</v>
      </c>
      <c r="AO136">
        <v>179.07659140413301</v>
      </c>
      <c r="AP136">
        <v>384.96812196145999</v>
      </c>
      <c r="AQ136">
        <v>327.89100768464402</v>
      </c>
      <c r="AR136">
        <v>331.10768683062798</v>
      </c>
      <c r="AS136">
        <v>350.31480906112802</v>
      </c>
      <c r="AT136">
        <v>284.00834090690603</v>
      </c>
      <c r="AU136">
        <v>292.48559533464601</v>
      </c>
      <c r="AV136">
        <v>355.98323654523898</v>
      </c>
      <c r="AW136">
        <v>369.157494949713</v>
      </c>
      <c r="AX136">
        <v>331.50086225780598</v>
      </c>
      <c r="AY136">
        <v>321.98981176704001</v>
      </c>
      <c r="AZ136">
        <v>201.07328352716101</v>
      </c>
      <c r="BA136">
        <v>400.14900624586301</v>
      </c>
      <c r="BB136">
        <v>365.203318951401</v>
      </c>
      <c r="BC136">
        <v>231.434543144114</v>
      </c>
      <c r="BD136">
        <v>222.15267665411801</v>
      </c>
      <c r="BE136">
        <v>244.517210496795</v>
      </c>
      <c r="BF136">
        <v>302.42292037006098</v>
      </c>
      <c r="BG136">
        <v>315.55914323144799</v>
      </c>
      <c r="BH136">
        <v>245.89080056579101</v>
      </c>
      <c r="BI136">
        <v>236.58173410865501</v>
      </c>
      <c r="BJ136">
        <v>280.79138101301203</v>
      </c>
      <c r="BK136">
        <v>299.890334804009</v>
      </c>
      <c r="BL136">
        <v>276.31412313342599</v>
      </c>
      <c r="BN136">
        <v>80</v>
      </c>
      <c r="BO136">
        <v>100</v>
      </c>
      <c r="BP136">
        <v>95.572061025179295</v>
      </c>
      <c r="BQ136" s="1">
        <f t="shared" si="4"/>
        <v>242.623586885533</v>
      </c>
      <c r="BR136" s="1">
        <f t="shared" si="5"/>
        <v>266.4551134293875</v>
      </c>
    </row>
    <row r="137" spans="1:70" x14ac:dyDescent="0.25">
      <c r="A137">
        <v>100</v>
      </c>
      <c r="B137">
        <v>120</v>
      </c>
      <c r="C137">
        <v>249.54285524809299</v>
      </c>
      <c r="D137">
        <v>188.919434635909</v>
      </c>
      <c r="E137">
        <v>254.484977702571</v>
      </c>
      <c r="F137">
        <v>172.11746506641299</v>
      </c>
      <c r="G137">
        <v>204.633529656978</v>
      </c>
      <c r="H137">
        <v>257.26973860533599</v>
      </c>
      <c r="I137">
        <v>272.59258662303802</v>
      </c>
      <c r="J137">
        <v>155.16009542274699</v>
      </c>
      <c r="K137">
        <v>193.814682892691</v>
      </c>
      <c r="L137">
        <v>216.907544179849</v>
      </c>
      <c r="M137">
        <v>249.737923367788</v>
      </c>
      <c r="N137">
        <v>169.38094214951201</v>
      </c>
      <c r="O137">
        <v>168.36957088569599</v>
      </c>
      <c r="P137">
        <v>178.13665268841899</v>
      </c>
      <c r="Q137">
        <v>164.21699459602999</v>
      </c>
      <c r="R137">
        <v>209.472749379367</v>
      </c>
      <c r="S137">
        <v>200.694665620047</v>
      </c>
      <c r="T137">
        <v>295.819604439464</v>
      </c>
      <c r="U137">
        <v>300.61669387934802</v>
      </c>
      <c r="V137">
        <v>232.62471900079899</v>
      </c>
      <c r="W137">
        <v>236.83758426045401</v>
      </c>
      <c r="X137">
        <v>244.31370396282</v>
      </c>
      <c r="Y137">
        <v>242.071964742131</v>
      </c>
      <c r="Z137">
        <v>203.78443155638101</v>
      </c>
      <c r="AA137">
        <v>220.306034992018</v>
      </c>
      <c r="AB137">
        <v>305.31465558055902</v>
      </c>
      <c r="AC137">
        <v>301.01412720296997</v>
      </c>
      <c r="AD137">
        <v>245.214126306037</v>
      </c>
      <c r="AE137">
        <v>242.25691940252</v>
      </c>
      <c r="AF137">
        <v>230.285457559534</v>
      </c>
      <c r="AG137">
        <v>244.124140186132</v>
      </c>
      <c r="AH137">
        <v>288.50979315041297</v>
      </c>
      <c r="AI137">
        <v>292.992410700172</v>
      </c>
      <c r="AJ137">
        <v>237.10691242184001</v>
      </c>
      <c r="AK137">
        <v>211.31896103968199</v>
      </c>
      <c r="AL137">
        <v>270.14596803192597</v>
      </c>
      <c r="AM137">
        <v>272.73162155165301</v>
      </c>
      <c r="AN137">
        <v>192.152395337532</v>
      </c>
      <c r="AO137">
        <v>207.63938546279701</v>
      </c>
      <c r="AP137">
        <v>375.38080648648503</v>
      </c>
      <c r="AQ137">
        <v>321.79039040515698</v>
      </c>
      <c r="AR137">
        <v>358.33117084104401</v>
      </c>
      <c r="AS137">
        <v>363.85212889304597</v>
      </c>
      <c r="AT137">
        <v>284.75290093810702</v>
      </c>
      <c r="AU137">
        <v>315.62738477393901</v>
      </c>
      <c r="AV137">
        <v>331.924484790809</v>
      </c>
      <c r="AW137">
        <v>376.36534146564702</v>
      </c>
      <c r="AX137">
        <v>333.476026366425</v>
      </c>
      <c r="AY137">
        <v>360.30055740793301</v>
      </c>
      <c r="AZ137">
        <v>193.90622274905499</v>
      </c>
      <c r="BA137">
        <v>399.98408905170601</v>
      </c>
      <c r="BB137">
        <v>355.46255769669</v>
      </c>
      <c r="BC137">
        <v>231.35934412733599</v>
      </c>
      <c r="BD137">
        <v>249.65165894889901</v>
      </c>
      <c r="BE137">
        <v>230.54220006430199</v>
      </c>
      <c r="BF137">
        <v>323.99523368430198</v>
      </c>
      <c r="BG137">
        <v>351.28700985603001</v>
      </c>
      <c r="BH137">
        <v>254.66010765817501</v>
      </c>
      <c r="BI137">
        <v>230.59770780157299</v>
      </c>
      <c r="BJ137">
        <v>292.17814945473702</v>
      </c>
      <c r="BK137">
        <v>288.98648665456398</v>
      </c>
      <c r="BL137">
        <v>280.53431819778001</v>
      </c>
      <c r="BN137">
        <v>100</v>
      </c>
      <c r="BO137">
        <v>120</v>
      </c>
      <c r="BP137">
        <v>64.0144740618192</v>
      </c>
      <c r="BQ137" s="1">
        <f t="shared" si="4"/>
        <v>249.91437709504748</v>
      </c>
      <c r="BR137" s="1">
        <f t="shared" si="5"/>
        <v>252.155685869927</v>
      </c>
    </row>
    <row r="138" spans="1:70" x14ac:dyDescent="0.25">
      <c r="A138">
        <v>120</v>
      </c>
      <c r="B138">
        <v>140</v>
      </c>
      <c r="C138">
        <v>260.96895084559998</v>
      </c>
      <c r="D138">
        <v>204.52285356292199</v>
      </c>
      <c r="E138">
        <v>275.67598863497102</v>
      </c>
      <c r="F138">
        <v>206.13642456025801</v>
      </c>
      <c r="G138">
        <v>205.36015580366899</v>
      </c>
      <c r="H138">
        <v>272.53787622246898</v>
      </c>
      <c r="I138">
        <v>283.46341914743601</v>
      </c>
      <c r="J138">
        <v>191.35767564691201</v>
      </c>
      <c r="K138">
        <v>200.79572312886799</v>
      </c>
      <c r="L138">
        <v>241.009382375428</v>
      </c>
      <c r="M138">
        <v>258.788213964433</v>
      </c>
      <c r="N138">
        <v>171.16156229480299</v>
      </c>
      <c r="O138">
        <v>175.85287685863199</v>
      </c>
      <c r="P138">
        <v>219.998779961081</v>
      </c>
      <c r="Q138">
        <v>230.60200425445001</v>
      </c>
      <c r="R138">
        <v>205.301609974607</v>
      </c>
      <c r="S138">
        <v>239.34022293202901</v>
      </c>
      <c r="T138">
        <v>269.341386322083</v>
      </c>
      <c r="U138">
        <v>273.54880668910198</v>
      </c>
      <c r="V138">
        <v>252.11753385480199</v>
      </c>
      <c r="W138">
        <v>273.16777741750201</v>
      </c>
      <c r="X138">
        <v>229.23116834712999</v>
      </c>
      <c r="Y138">
        <v>269.03869057252899</v>
      </c>
      <c r="Z138">
        <v>241.10882639267001</v>
      </c>
      <c r="AA138">
        <v>255.65336466920701</v>
      </c>
      <c r="AB138">
        <v>332.75683398291699</v>
      </c>
      <c r="AC138">
        <v>343.51754823280402</v>
      </c>
      <c r="AD138">
        <v>263.166706969345</v>
      </c>
      <c r="AE138">
        <v>266.14654503633102</v>
      </c>
      <c r="AF138">
        <v>259.20775550447303</v>
      </c>
      <c r="AG138">
        <v>250.075995237407</v>
      </c>
      <c r="AH138">
        <v>273.40548672090699</v>
      </c>
      <c r="AI138">
        <v>282.55368414239098</v>
      </c>
      <c r="AJ138">
        <v>251.15012047643501</v>
      </c>
      <c r="AK138">
        <v>261.77390038499902</v>
      </c>
      <c r="AL138">
        <v>312.47011931903899</v>
      </c>
      <c r="AM138">
        <v>279.29808424717498</v>
      </c>
      <c r="AN138">
        <v>182.37951622999401</v>
      </c>
      <c r="AO138">
        <v>182.69632235423401</v>
      </c>
      <c r="AP138">
        <v>394.05010207583899</v>
      </c>
      <c r="AQ138">
        <v>420.72216540874399</v>
      </c>
      <c r="AR138">
        <v>337.13823367364103</v>
      </c>
      <c r="AS138">
        <v>400.76274615188402</v>
      </c>
      <c r="AT138">
        <v>306.17129004856702</v>
      </c>
      <c r="AU138">
        <v>264.84045596285102</v>
      </c>
      <c r="AV138">
        <v>400.56556100556298</v>
      </c>
      <c r="AW138">
        <v>373.99309967785302</v>
      </c>
      <c r="AX138">
        <v>370.438185164591</v>
      </c>
      <c r="AY138">
        <v>346.461752337821</v>
      </c>
      <c r="AZ138">
        <v>213.47110663906599</v>
      </c>
      <c r="BA138">
        <v>372.07646069125798</v>
      </c>
      <c r="BB138">
        <v>440.720999240396</v>
      </c>
      <c r="BC138">
        <v>216.04780404528401</v>
      </c>
      <c r="BD138">
        <v>269.35653820610599</v>
      </c>
      <c r="BE138">
        <v>229.25709111933801</v>
      </c>
      <c r="BF138">
        <v>292.89328626610899</v>
      </c>
      <c r="BG138">
        <v>305.02835480773803</v>
      </c>
      <c r="BH138">
        <v>290.81887240314398</v>
      </c>
      <c r="BI138">
        <v>262.017873388022</v>
      </c>
      <c r="BJ138">
        <v>273.44830439922799</v>
      </c>
      <c r="BK138">
        <v>281.34639398178098</v>
      </c>
      <c r="BL138">
        <v>280.40691008125998</v>
      </c>
      <c r="BN138">
        <v>120</v>
      </c>
      <c r="BO138">
        <v>140</v>
      </c>
      <c r="BP138">
        <v>77.151147622328494</v>
      </c>
      <c r="BQ138" s="1">
        <f t="shared" si="4"/>
        <v>267.58969355295301</v>
      </c>
      <c r="BR138" s="1">
        <f t="shared" si="5"/>
        <v>272.16379226369497</v>
      </c>
    </row>
    <row r="139" spans="1:70" x14ac:dyDescent="0.25">
      <c r="A139">
        <v>140</v>
      </c>
      <c r="B139">
        <v>160</v>
      </c>
      <c r="C139">
        <v>263.11754287358099</v>
      </c>
      <c r="D139">
        <v>226.958211030337</v>
      </c>
      <c r="E139">
        <v>298.42826659058801</v>
      </c>
      <c r="F139">
        <v>151.95239429612101</v>
      </c>
      <c r="G139">
        <v>206.12316124995701</v>
      </c>
      <c r="H139">
        <v>271.47558080042597</v>
      </c>
      <c r="I139">
        <v>254.83099155993699</v>
      </c>
      <c r="J139">
        <v>191.128099364858</v>
      </c>
      <c r="K139">
        <v>203.07680384676601</v>
      </c>
      <c r="L139">
        <v>257.12614804172898</v>
      </c>
      <c r="M139">
        <v>247.98657531949101</v>
      </c>
      <c r="N139">
        <v>176.42563737955899</v>
      </c>
      <c r="O139">
        <v>173.61977964019101</v>
      </c>
      <c r="P139">
        <v>183.64264221191399</v>
      </c>
      <c r="Q139">
        <v>241.175955457486</v>
      </c>
      <c r="R139">
        <v>227.034214000303</v>
      </c>
      <c r="S139">
        <v>226.54843444923901</v>
      </c>
      <c r="T139">
        <v>257.49966347702099</v>
      </c>
      <c r="U139">
        <v>287.82351127142999</v>
      </c>
      <c r="V139">
        <v>263.00839862937499</v>
      </c>
      <c r="W139">
        <v>266.27468145639398</v>
      </c>
      <c r="X139">
        <v>230.33598241785401</v>
      </c>
      <c r="Y139">
        <v>282.41290492680702</v>
      </c>
      <c r="Z139">
        <v>238.68129429548699</v>
      </c>
      <c r="AA139">
        <v>256.24562205527798</v>
      </c>
      <c r="AB139">
        <v>321.68623583392798</v>
      </c>
      <c r="AC139">
        <v>299.95912786192599</v>
      </c>
      <c r="AD139">
        <v>237.47435756145899</v>
      </c>
      <c r="AE139">
        <v>278.67958135711802</v>
      </c>
      <c r="AF139">
        <v>285.19129839803799</v>
      </c>
      <c r="AG139">
        <v>284.69420890301001</v>
      </c>
      <c r="AH139">
        <v>314.68146503953199</v>
      </c>
      <c r="AI139">
        <v>257.79468753659899</v>
      </c>
      <c r="AJ139">
        <v>231.519263114181</v>
      </c>
      <c r="AK139">
        <v>272.470184049343</v>
      </c>
      <c r="AL139">
        <v>265.26916329796001</v>
      </c>
      <c r="AM139">
        <v>294.94860681926798</v>
      </c>
      <c r="AN139">
        <v>181.46072870921699</v>
      </c>
      <c r="AO139">
        <v>224.48995393746</v>
      </c>
      <c r="AP139">
        <v>461.07946383661198</v>
      </c>
      <c r="AQ139">
        <v>370.30512680849102</v>
      </c>
      <c r="AR139">
        <v>377.21746002446798</v>
      </c>
      <c r="AS139">
        <v>318.78178792578001</v>
      </c>
      <c r="AT139">
        <v>308.838585512686</v>
      </c>
      <c r="AU139">
        <v>305.52537025475198</v>
      </c>
      <c r="AV139">
        <v>404.35430294831798</v>
      </c>
      <c r="AW139">
        <v>389.98174780868902</v>
      </c>
      <c r="AX139">
        <v>383.55305885116798</v>
      </c>
      <c r="AY139">
        <v>347.894222056182</v>
      </c>
      <c r="AZ139">
        <v>225.92429419662099</v>
      </c>
      <c r="BA139">
        <v>456.62882330116202</v>
      </c>
      <c r="BB139">
        <v>386.98925408835498</v>
      </c>
      <c r="BC139">
        <v>217.731930266641</v>
      </c>
      <c r="BD139">
        <v>253.65661702564401</v>
      </c>
      <c r="BE139">
        <v>239.46748724931001</v>
      </c>
      <c r="BF139">
        <v>325.26336721995199</v>
      </c>
      <c r="BG139">
        <v>340.22713378931599</v>
      </c>
      <c r="BH139">
        <v>228.63399560497601</v>
      </c>
      <c r="BI139">
        <v>258.25172100186097</v>
      </c>
      <c r="BJ139">
        <v>252.79101187022201</v>
      </c>
      <c r="BK139">
        <v>293.44244168232802</v>
      </c>
      <c r="BL139">
        <v>294.02233608794199</v>
      </c>
      <c r="BN139">
        <v>140</v>
      </c>
      <c r="BO139">
        <v>160</v>
      </c>
      <c r="BP139">
        <v>64.083055973052893</v>
      </c>
      <c r="BQ139" s="1">
        <f t="shared" si="4"/>
        <v>293.57582454443752</v>
      </c>
      <c r="BR139" s="1">
        <f t="shared" si="5"/>
        <v>265.13243579297102</v>
      </c>
    </row>
    <row r="140" spans="1:70" x14ac:dyDescent="0.25">
      <c r="A140">
        <v>160</v>
      </c>
      <c r="B140">
        <v>180</v>
      </c>
      <c r="C140">
        <v>264.36592458343301</v>
      </c>
      <c r="D140">
        <v>308.20438386976099</v>
      </c>
      <c r="E140">
        <v>326.46342254664802</v>
      </c>
      <c r="F140">
        <v>192.18367995037599</v>
      </c>
      <c r="G140">
        <v>181.21573333911201</v>
      </c>
      <c r="H140">
        <v>273.27328816118802</v>
      </c>
      <c r="I140">
        <v>274.79408363178999</v>
      </c>
      <c r="J140">
        <v>203.95216587409999</v>
      </c>
      <c r="K140">
        <v>243.84718787851301</v>
      </c>
      <c r="L140">
        <v>295.63794068826098</v>
      </c>
      <c r="M140">
        <v>273.27131159785398</v>
      </c>
      <c r="N140">
        <v>185.91454355281201</v>
      </c>
      <c r="O140">
        <v>168.978423043091</v>
      </c>
      <c r="P140">
        <v>196.98997353946399</v>
      </c>
      <c r="Q140">
        <v>190.649854441158</v>
      </c>
      <c r="R140">
        <v>213.797317820209</v>
      </c>
      <c r="S140">
        <v>213.06358953809499</v>
      </c>
      <c r="T140">
        <v>305.01541495904598</v>
      </c>
      <c r="U140">
        <v>283.67376184439001</v>
      </c>
      <c r="V140">
        <v>258.79572231315501</v>
      </c>
      <c r="W140">
        <v>261.12595769350997</v>
      </c>
      <c r="X140">
        <v>239.63619415792499</v>
      </c>
      <c r="Y140">
        <v>245.484886894336</v>
      </c>
      <c r="Z140">
        <v>244.41287098152401</v>
      </c>
      <c r="AA140">
        <v>240.44538094326001</v>
      </c>
      <c r="AB140">
        <v>336.30531679660101</v>
      </c>
      <c r="AC140">
        <v>317.16349085084801</v>
      </c>
      <c r="AD140">
        <v>255.40580964521499</v>
      </c>
      <c r="AE140">
        <v>249.31694787117101</v>
      </c>
      <c r="AF140">
        <v>271.37984629116602</v>
      </c>
      <c r="AG140">
        <v>246.674608971678</v>
      </c>
      <c r="AH140">
        <v>307.97693596214401</v>
      </c>
      <c r="AI140">
        <v>304.61041731222798</v>
      </c>
      <c r="AJ140">
        <v>270.15834548596598</v>
      </c>
      <c r="AK140">
        <v>247.85691708923201</v>
      </c>
      <c r="AL140">
        <v>334.19222389483298</v>
      </c>
      <c r="AM140">
        <v>282.79934325491098</v>
      </c>
      <c r="AN140">
        <v>211.61098393462601</v>
      </c>
      <c r="AO140">
        <v>224.84343974913401</v>
      </c>
      <c r="AP140">
        <v>379.6353320824</v>
      </c>
      <c r="AQ140">
        <v>431.095519238512</v>
      </c>
      <c r="AR140">
        <v>343.04052834220403</v>
      </c>
      <c r="AS140">
        <v>412.62450295494199</v>
      </c>
      <c r="AT140">
        <v>310.76540763475998</v>
      </c>
      <c r="AU140">
        <v>293.32516140302999</v>
      </c>
      <c r="AV140">
        <v>377.93864876883299</v>
      </c>
      <c r="AW140">
        <v>447.01897951451701</v>
      </c>
      <c r="AX140">
        <v>324.44803688165399</v>
      </c>
      <c r="AY140">
        <v>349.31456538633103</v>
      </c>
      <c r="AZ140">
        <v>200.26992990108801</v>
      </c>
      <c r="BA140">
        <v>393.79953465439598</v>
      </c>
      <c r="BB140">
        <v>412.99459021595999</v>
      </c>
      <c r="BC140">
        <v>216.151381962768</v>
      </c>
      <c r="BD140">
        <v>280.75489442207902</v>
      </c>
      <c r="BE140">
        <v>217.059414212288</v>
      </c>
      <c r="BF140">
        <v>380.22759405088999</v>
      </c>
      <c r="BG140">
        <v>426.677890218269</v>
      </c>
      <c r="BH140">
        <v>252.26652401046999</v>
      </c>
      <c r="BI140">
        <v>253.89762182137099</v>
      </c>
      <c r="BJ140">
        <v>311.194140993985</v>
      </c>
      <c r="BK140">
        <v>300.36811809293403</v>
      </c>
      <c r="BL140">
        <v>293.52496921735599</v>
      </c>
      <c r="BN140">
        <v>160</v>
      </c>
      <c r="BO140">
        <v>180</v>
      </c>
      <c r="BP140">
        <v>66.845639412219697</v>
      </c>
      <c r="BQ140" s="1">
        <f t="shared" si="4"/>
        <v>277.91692652568804</v>
      </c>
      <c r="BR140" s="1">
        <f t="shared" si="5"/>
        <v>276.23366720073</v>
      </c>
    </row>
    <row r="141" spans="1:70" x14ac:dyDescent="0.25">
      <c r="A141">
        <v>180</v>
      </c>
      <c r="B141">
        <v>240</v>
      </c>
      <c r="C141">
        <v>267.28978639786402</v>
      </c>
      <c r="D141">
        <v>268.85306623137598</v>
      </c>
      <c r="E141">
        <v>267.04145416494902</v>
      </c>
      <c r="F141">
        <v>188.144343136012</v>
      </c>
      <c r="G141">
        <v>228.781361477595</v>
      </c>
      <c r="H141">
        <v>287.07186982787903</v>
      </c>
      <c r="I141">
        <v>289.95592079755801</v>
      </c>
      <c r="J141">
        <v>207.84973857047001</v>
      </c>
      <c r="K141">
        <v>207.19576542654499</v>
      </c>
      <c r="L141">
        <v>255.03968248631799</v>
      </c>
      <c r="M141">
        <v>258.33168444815698</v>
      </c>
      <c r="N141">
        <v>167.27050204347299</v>
      </c>
      <c r="O141">
        <v>168.00359387605801</v>
      </c>
      <c r="P141">
        <v>202.553406856761</v>
      </c>
      <c r="Q141">
        <v>233.203127930259</v>
      </c>
      <c r="R141">
        <v>210.506276465318</v>
      </c>
      <c r="S141">
        <v>217.738868300945</v>
      </c>
      <c r="T141">
        <v>315.83599275883603</v>
      </c>
      <c r="U141">
        <v>304.76656560374198</v>
      </c>
      <c r="V141">
        <v>253.84207640500401</v>
      </c>
      <c r="W141">
        <v>280.48927946394599</v>
      </c>
      <c r="X141">
        <v>258.22311478181399</v>
      </c>
      <c r="Y141">
        <v>256.07912429908799</v>
      </c>
      <c r="Z141">
        <v>236.77422055950899</v>
      </c>
      <c r="AA141">
        <v>262.48917618717002</v>
      </c>
      <c r="AB141">
        <v>330.01606589554598</v>
      </c>
      <c r="AC141">
        <v>317.59791940170999</v>
      </c>
      <c r="AD141">
        <v>255.13101858617401</v>
      </c>
      <c r="AE141">
        <v>275.988946062227</v>
      </c>
      <c r="AF141">
        <v>279.76482089245599</v>
      </c>
      <c r="AG141">
        <v>272.77433298385802</v>
      </c>
      <c r="AH141">
        <v>286.136338130414</v>
      </c>
      <c r="AI141">
        <v>308.24667703758502</v>
      </c>
      <c r="AJ141">
        <v>268.83297185506802</v>
      </c>
      <c r="AK141">
        <v>248.10409354333001</v>
      </c>
      <c r="AL141">
        <v>293.43844674577701</v>
      </c>
      <c r="AM141">
        <v>304.42143026865602</v>
      </c>
      <c r="AN141">
        <v>204.40978503327401</v>
      </c>
      <c r="AO141">
        <v>192.449129142342</v>
      </c>
      <c r="AP141">
        <v>421.253333959202</v>
      </c>
      <c r="AQ141">
        <v>399.89445000960302</v>
      </c>
      <c r="AR141">
        <v>357.02105407344999</v>
      </c>
      <c r="AS141">
        <v>357.74821180196</v>
      </c>
      <c r="AT141">
        <v>332.15701420244301</v>
      </c>
      <c r="AU141">
        <v>328.95151385139002</v>
      </c>
      <c r="AV141">
        <v>418.746033658491</v>
      </c>
      <c r="AW141">
        <v>406.03079770716198</v>
      </c>
      <c r="AX141">
        <v>343.43472340851503</v>
      </c>
      <c r="AY141">
        <v>352.84467041754999</v>
      </c>
      <c r="AZ141">
        <v>205.85587415184099</v>
      </c>
      <c r="BA141">
        <v>412.29334011115702</v>
      </c>
      <c r="BB141">
        <v>415.00431276332199</v>
      </c>
      <c r="BC141">
        <v>226.78287193500501</v>
      </c>
      <c r="BD141">
        <v>265.22857430089903</v>
      </c>
      <c r="BE141">
        <v>226.82430138600401</v>
      </c>
      <c r="BF141">
        <v>350.23414756146298</v>
      </c>
      <c r="BG141">
        <v>387.954454477794</v>
      </c>
      <c r="BH141">
        <v>282.37672836458302</v>
      </c>
      <c r="BI141">
        <v>301.13742136277199</v>
      </c>
      <c r="BJ141">
        <v>309.35310840913502</v>
      </c>
      <c r="BK141">
        <v>305.55209583094</v>
      </c>
      <c r="BL141">
        <v>297.29805650204798</v>
      </c>
      <c r="BN141">
        <v>180</v>
      </c>
      <c r="BO141">
        <v>240</v>
      </c>
      <c r="BP141">
        <v>53.415573266836297</v>
      </c>
      <c r="BQ141" s="1">
        <f t="shared" si="4"/>
        <v>267.12021583687203</v>
      </c>
      <c r="BR141" s="1">
        <f t="shared" si="5"/>
        <v>278.17538529045748</v>
      </c>
    </row>
    <row r="142" spans="1:70" x14ac:dyDescent="0.25">
      <c r="A142">
        <v>240</v>
      </c>
      <c r="B142">
        <v>300</v>
      </c>
      <c r="C142">
        <v>270.86813433114497</v>
      </c>
      <c r="D142">
        <v>292.168019651956</v>
      </c>
      <c r="E142">
        <v>274.97227742573898</v>
      </c>
      <c r="F142">
        <v>196.37683966871299</v>
      </c>
      <c r="G142">
        <v>198.10307833585699</v>
      </c>
      <c r="H142">
        <v>295.56302999836799</v>
      </c>
      <c r="I142">
        <v>309.28216107390199</v>
      </c>
      <c r="J142">
        <v>215.47564333952101</v>
      </c>
      <c r="K142">
        <v>228.218696284609</v>
      </c>
      <c r="L142">
        <v>266.13390389199998</v>
      </c>
      <c r="M142">
        <v>270.683131459999</v>
      </c>
      <c r="N142">
        <v>162.28091320468101</v>
      </c>
      <c r="O142">
        <v>176.98083780861</v>
      </c>
      <c r="P142">
        <v>234.142997472426</v>
      </c>
      <c r="Q142">
        <v>242.282501256438</v>
      </c>
      <c r="R142">
        <v>228.68211660725899</v>
      </c>
      <c r="S142">
        <v>235.508185317347</v>
      </c>
      <c r="T142">
        <v>347.47495913311701</v>
      </c>
      <c r="U142">
        <v>341.77820456804699</v>
      </c>
      <c r="V142">
        <v>263.55563238031499</v>
      </c>
      <c r="W142">
        <v>270.03948944361701</v>
      </c>
      <c r="X142">
        <v>267.19144748597301</v>
      </c>
      <c r="Y142">
        <v>275.81268109889299</v>
      </c>
      <c r="Z142">
        <v>258.76075555769</v>
      </c>
      <c r="AA142">
        <v>254.07067104409299</v>
      </c>
      <c r="AB142">
        <v>335.719083809457</v>
      </c>
      <c r="AC142">
        <v>331.95132984447298</v>
      </c>
      <c r="AD142">
        <v>267.10988570825401</v>
      </c>
      <c r="AE142">
        <v>281.07009270701201</v>
      </c>
      <c r="AF142">
        <v>285.27196183947001</v>
      </c>
      <c r="AG142">
        <v>281.05640494332101</v>
      </c>
      <c r="AH142">
        <v>281.69543450988499</v>
      </c>
      <c r="AI142">
        <v>312.373403990273</v>
      </c>
      <c r="AJ142">
        <v>265.995027283041</v>
      </c>
      <c r="AK142">
        <v>254.95300778526001</v>
      </c>
      <c r="AL142">
        <v>265.058939638879</v>
      </c>
      <c r="AM142">
        <v>275.00765312112497</v>
      </c>
      <c r="AN142">
        <v>200.267125240745</v>
      </c>
      <c r="AO142">
        <v>191.817027172791</v>
      </c>
      <c r="AP142">
        <v>382.80813203513497</v>
      </c>
      <c r="AQ142">
        <v>424.99214849245999</v>
      </c>
      <c r="AR142">
        <v>372.81254693660799</v>
      </c>
      <c r="AS142">
        <v>386.175686228936</v>
      </c>
      <c r="AT142">
        <v>342.96368345521398</v>
      </c>
      <c r="AU142">
        <v>307.54077122927401</v>
      </c>
      <c r="AV142">
        <v>385.18050500118301</v>
      </c>
      <c r="AW142">
        <v>391.14316596054402</v>
      </c>
      <c r="AX142">
        <v>360.89403113144601</v>
      </c>
      <c r="AY142">
        <v>380.90107933582101</v>
      </c>
      <c r="AZ142">
        <v>192.21095001411999</v>
      </c>
      <c r="BA142">
        <v>404.76853529843601</v>
      </c>
      <c r="BB142">
        <v>410.34055344949201</v>
      </c>
      <c r="BC142">
        <v>235.64852558324199</v>
      </c>
      <c r="BD142">
        <v>269.06217284409399</v>
      </c>
      <c r="BE142">
        <v>221.98285532450001</v>
      </c>
      <c r="BF142">
        <v>328.88018417384399</v>
      </c>
      <c r="BG142">
        <v>345.94905873228998</v>
      </c>
      <c r="BH142">
        <v>287.05109707708499</v>
      </c>
      <c r="BI142">
        <v>299.98603418011902</v>
      </c>
      <c r="BJ142">
        <v>358.79311719461498</v>
      </c>
      <c r="BK142">
        <v>324.17797980423597</v>
      </c>
      <c r="BL142">
        <v>288.35145306487402</v>
      </c>
      <c r="BN142">
        <v>240</v>
      </c>
      <c r="BO142">
        <v>300</v>
      </c>
      <c r="BP142">
        <v>56.090219791118898</v>
      </c>
      <c r="BQ142" s="1">
        <f t="shared" si="4"/>
        <v>268.32422114757253</v>
      </c>
      <c r="BR142" s="1">
        <f t="shared" si="5"/>
        <v>283.66320588776648</v>
      </c>
    </row>
    <row r="143" spans="1:70" x14ac:dyDescent="0.25">
      <c r="A143">
        <v>300</v>
      </c>
      <c r="B143">
        <v>360</v>
      </c>
      <c r="C143">
        <v>274.12069765859002</v>
      </c>
      <c r="D143">
        <v>272.55292071181799</v>
      </c>
      <c r="E143">
        <v>269.89594334118902</v>
      </c>
      <c r="F143">
        <v>224.888408630832</v>
      </c>
      <c r="G143">
        <v>217.509346286799</v>
      </c>
      <c r="H143">
        <v>294.00898965322301</v>
      </c>
      <c r="I143">
        <v>304.64240466002099</v>
      </c>
      <c r="J143">
        <v>219.08847890305901</v>
      </c>
      <c r="K143">
        <v>217.55114197368499</v>
      </c>
      <c r="L143">
        <v>285.791987954729</v>
      </c>
      <c r="M143">
        <v>281.14246522331501</v>
      </c>
      <c r="N143">
        <v>166.085110393082</v>
      </c>
      <c r="O143">
        <v>173.04513737443199</v>
      </c>
      <c r="P143">
        <v>215.041019107594</v>
      </c>
      <c r="Q143">
        <v>236.98114739089701</v>
      </c>
      <c r="R143">
        <v>226.86763104508299</v>
      </c>
      <c r="S143">
        <v>222.342421846142</v>
      </c>
      <c r="T143">
        <v>316.267329719977</v>
      </c>
      <c r="U143">
        <v>322.47875455148699</v>
      </c>
      <c r="V143">
        <v>275.34734967017499</v>
      </c>
      <c r="W143">
        <v>271.94917247926298</v>
      </c>
      <c r="X143">
        <v>261.14740081699398</v>
      </c>
      <c r="Y143">
        <v>282.12408330399097</v>
      </c>
      <c r="Z143">
        <v>258.831560382041</v>
      </c>
      <c r="AA143">
        <v>267.81887424508102</v>
      </c>
      <c r="AB143">
        <v>327.569531944841</v>
      </c>
      <c r="AC143">
        <v>335.94781931634202</v>
      </c>
      <c r="AD143">
        <v>272.67523656660097</v>
      </c>
      <c r="AE143">
        <v>287.17701126948702</v>
      </c>
      <c r="AF143">
        <v>285.49907693982698</v>
      </c>
      <c r="AG143">
        <v>281.459264915213</v>
      </c>
      <c r="AH143">
        <v>293.65130340605299</v>
      </c>
      <c r="AI143">
        <v>311.33468733392698</v>
      </c>
      <c r="AJ143">
        <v>256.04870019052498</v>
      </c>
      <c r="AK143">
        <v>264.50121191105001</v>
      </c>
      <c r="AL143">
        <v>309.26276737647697</v>
      </c>
      <c r="AM143">
        <v>294.65886571468701</v>
      </c>
      <c r="AN143">
        <v>208.20291969667099</v>
      </c>
      <c r="AO143">
        <v>209.30373651599999</v>
      </c>
      <c r="AP143">
        <v>451.45445810378999</v>
      </c>
      <c r="AQ143">
        <v>430.03442656169</v>
      </c>
      <c r="AR143">
        <v>390.72475366092601</v>
      </c>
      <c r="AS143">
        <v>368.21266364005101</v>
      </c>
      <c r="AT143">
        <v>319.436918800115</v>
      </c>
      <c r="AU143">
        <v>303.97969164774503</v>
      </c>
      <c r="AV143">
        <v>423.89956195102297</v>
      </c>
      <c r="AW143">
        <v>409.44293475267301</v>
      </c>
      <c r="AX143">
        <v>356.55247777027199</v>
      </c>
      <c r="AY143">
        <v>370.57293987526202</v>
      </c>
      <c r="AZ143">
        <v>209.83518486066399</v>
      </c>
      <c r="BA143">
        <v>402.67503234742099</v>
      </c>
      <c r="BB143">
        <v>427.71605605594402</v>
      </c>
      <c r="BC143">
        <v>231.352537256853</v>
      </c>
      <c r="BD143">
        <v>266.68238951640899</v>
      </c>
      <c r="BE143">
        <v>222.877181555124</v>
      </c>
      <c r="BF143">
        <v>335.34706825150897</v>
      </c>
      <c r="BG143">
        <v>362.64241144584702</v>
      </c>
      <c r="BH143">
        <v>312.16213294329799</v>
      </c>
      <c r="BI143">
        <v>288.46547325058498</v>
      </c>
      <c r="BJ143">
        <v>323.62543653278499</v>
      </c>
      <c r="BK143">
        <v>325.307902454111</v>
      </c>
      <c r="BL143">
        <v>292.43127210306</v>
      </c>
      <c r="BN143">
        <v>300</v>
      </c>
      <c r="BO143">
        <v>360</v>
      </c>
      <c r="BP143">
        <v>54.891870718735902</v>
      </c>
      <c r="BQ143" s="1">
        <f t="shared" si="4"/>
        <v>279.07625765855153</v>
      </c>
      <c r="BR143" s="1">
        <f t="shared" si="5"/>
        <v>287.91794962248849</v>
      </c>
    </row>
    <row r="144" spans="1:70" x14ac:dyDescent="0.25">
      <c r="A144">
        <v>360</v>
      </c>
      <c r="B144">
        <v>420</v>
      </c>
      <c r="C144">
        <v>277.38441687373398</v>
      </c>
      <c r="D144">
        <v>285.50900812574997</v>
      </c>
      <c r="E144">
        <v>285.717021079912</v>
      </c>
      <c r="F144">
        <v>191.79939864164899</v>
      </c>
      <c r="G144">
        <v>204.01552495794499</v>
      </c>
      <c r="H144">
        <v>303.12159553167101</v>
      </c>
      <c r="I144">
        <v>313.88676718855402</v>
      </c>
      <c r="J144">
        <v>195.92353695964599</v>
      </c>
      <c r="K144">
        <v>220.39402415812</v>
      </c>
      <c r="L144">
        <v>276.99503466930099</v>
      </c>
      <c r="M144">
        <v>298.18911780063399</v>
      </c>
      <c r="N144">
        <v>163.11886372385899</v>
      </c>
      <c r="O144">
        <v>165.78134161196701</v>
      </c>
      <c r="P144">
        <v>238.21599666819799</v>
      </c>
      <c r="Q144">
        <v>239.12437271010899</v>
      </c>
      <c r="R144">
        <v>221.62577888793999</v>
      </c>
      <c r="S144">
        <v>237.37882212106601</v>
      </c>
      <c r="T144">
        <v>342.80359097612501</v>
      </c>
      <c r="U144">
        <v>347.65899526675298</v>
      </c>
      <c r="V144">
        <v>278.758364694531</v>
      </c>
      <c r="W144">
        <v>303.32669745189799</v>
      </c>
      <c r="X144">
        <v>275.34014884636503</v>
      </c>
      <c r="Y144">
        <v>278.45953613071703</v>
      </c>
      <c r="Z144">
        <v>252.16847863423101</v>
      </c>
      <c r="AA144">
        <v>280.45863255811798</v>
      </c>
      <c r="AB144">
        <v>326.11010815042499</v>
      </c>
      <c r="AC144">
        <v>348.39676085997797</v>
      </c>
      <c r="AD144">
        <v>271.60254568651499</v>
      </c>
      <c r="AE144">
        <v>302.00713690610399</v>
      </c>
      <c r="AF144">
        <v>282.90748912751701</v>
      </c>
      <c r="AG144">
        <v>286.67334801669398</v>
      </c>
      <c r="AH144">
        <v>315.26641189760602</v>
      </c>
      <c r="AI144">
        <v>349.20406097174498</v>
      </c>
      <c r="AJ144">
        <v>287.63724244469603</v>
      </c>
      <c r="AK144">
        <v>265.54550440529403</v>
      </c>
      <c r="AL144">
        <v>284.61161058367202</v>
      </c>
      <c r="AM144">
        <v>273.90141710011699</v>
      </c>
      <c r="AN144">
        <v>227.590422520207</v>
      </c>
      <c r="AO144">
        <v>194.83094532725499</v>
      </c>
      <c r="AP144">
        <v>432.00016934094901</v>
      </c>
      <c r="AQ144">
        <v>448.42028480276599</v>
      </c>
      <c r="AR144">
        <v>377.15906082518399</v>
      </c>
      <c r="AS144">
        <v>391.38501616297202</v>
      </c>
      <c r="AT144">
        <v>304.75900460342001</v>
      </c>
      <c r="AU144">
        <v>299.74391787502401</v>
      </c>
      <c r="AV144">
        <v>435.916982977494</v>
      </c>
      <c r="AW144">
        <v>398.87655176302201</v>
      </c>
      <c r="AX144">
        <v>361.35763978702101</v>
      </c>
      <c r="AY144">
        <v>383.25692695584002</v>
      </c>
      <c r="AZ144">
        <v>192.73215337598799</v>
      </c>
      <c r="BA144">
        <v>423.88651476089399</v>
      </c>
      <c r="BB144">
        <v>404.46771274924998</v>
      </c>
      <c r="BC144">
        <v>230.227156718136</v>
      </c>
      <c r="BD144">
        <v>271.13978968738002</v>
      </c>
      <c r="BE144">
        <v>225.49824839382799</v>
      </c>
      <c r="BF144">
        <v>352.776665118214</v>
      </c>
      <c r="BG144">
        <v>388.16817573828803</v>
      </c>
      <c r="BH144">
        <v>300.86627316854901</v>
      </c>
      <c r="BI144">
        <v>285.80790399103898</v>
      </c>
      <c r="BJ144">
        <v>332.60910630562103</v>
      </c>
      <c r="BK144">
        <v>344.66085566298898</v>
      </c>
      <c r="BL144">
        <v>296.254509012884</v>
      </c>
      <c r="BN144">
        <v>360</v>
      </c>
      <c r="BO144">
        <v>420</v>
      </c>
      <c r="BP144">
        <v>57.859157488896201</v>
      </c>
      <c r="BQ144" s="1">
        <f t="shared" si="4"/>
        <v>290.40595815145002</v>
      </c>
      <c r="BR144" s="1">
        <f t="shared" si="5"/>
        <v>307.37478268851953</v>
      </c>
    </row>
    <row r="145" spans="1:70" x14ac:dyDescent="0.25">
      <c r="A145">
        <v>420</v>
      </c>
      <c r="B145">
        <v>480</v>
      </c>
      <c r="C145">
        <v>278.54981655657002</v>
      </c>
      <c r="D145">
        <v>258.259019851684</v>
      </c>
      <c r="E145">
        <v>329.34658236699499</v>
      </c>
      <c r="F145">
        <v>205.00444378929399</v>
      </c>
      <c r="G145">
        <v>214.118142009812</v>
      </c>
      <c r="H145">
        <v>307.68567751510301</v>
      </c>
      <c r="I145">
        <v>314.51022571959101</v>
      </c>
      <c r="J145">
        <v>210.04458576583301</v>
      </c>
      <c r="K145">
        <v>221.97920019852199</v>
      </c>
      <c r="L145">
        <v>292.23765781501402</v>
      </c>
      <c r="M145">
        <v>316.55661666146102</v>
      </c>
      <c r="N145">
        <v>167.62769810054999</v>
      </c>
      <c r="O145">
        <v>171.69181540309299</v>
      </c>
      <c r="P145">
        <v>252.677904519473</v>
      </c>
      <c r="Q145">
        <v>230.58802727513901</v>
      </c>
      <c r="R145">
        <v>232.58612296225101</v>
      </c>
      <c r="S145">
        <v>216.193839104798</v>
      </c>
      <c r="T145">
        <v>319.27760128858603</v>
      </c>
      <c r="U145">
        <v>354.83590884573198</v>
      </c>
      <c r="V145">
        <v>276.06784412292802</v>
      </c>
      <c r="W145">
        <v>302.51874571101598</v>
      </c>
      <c r="X145">
        <v>272.91432577161902</v>
      </c>
      <c r="Y145">
        <v>271.01182189290898</v>
      </c>
      <c r="Z145">
        <v>291.34250096788901</v>
      </c>
      <c r="AA145">
        <v>279.44076047162798</v>
      </c>
      <c r="AB145">
        <v>364.20491199367598</v>
      </c>
      <c r="AC145">
        <v>366.78644863350098</v>
      </c>
      <c r="AD145">
        <v>278.634222446195</v>
      </c>
      <c r="AE145">
        <v>291.10288640442099</v>
      </c>
      <c r="AF145">
        <v>293.56037922725898</v>
      </c>
      <c r="AG145">
        <v>303.31396137232798</v>
      </c>
      <c r="AH145">
        <v>298.90347320669099</v>
      </c>
      <c r="AI145">
        <v>312.17942985552298</v>
      </c>
      <c r="AJ145">
        <v>244.325737513577</v>
      </c>
      <c r="AK145">
        <v>288.55387583318702</v>
      </c>
      <c r="AL145">
        <v>304.04610847073002</v>
      </c>
      <c r="AM145">
        <v>287.27958478455002</v>
      </c>
      <c r="AN145">
        <v>205.10763683719799</v>
      </c>
      <c r="AO145">
        <v>231.01496060549499</v>
      </c>
      <c r="AP145">
        <v>409.86862888084698</v>
      </c>
      <c r="AQ145">
        <v>446.36585966715802</v>
      </c>
      <c r="AR145">
        <v>377.28036648791601</v>
      </c>
      <c r="AS145">
        <v>367.25820348670999</v>
      </c>
      <c r="AT145">
        <v>313.86967092171301</v>
      </c>
      <c r="AU145">
        <v>339.41415204027402</v>
      </c>
      <c r="AV145">
        <v>384.07512759631499</v>
      </c>
      <c r="AW145">
        <v>443.84459513222299</v>
      </c>
      <c r="AX145">
        <v>379.370158312184</v>
      </c>
      <c r="AY145">
        <v>353.63077917225002</v>
      </c>
      <c r="AZ145">
        <v>186.016823763178</v>
      </c>
      <c r="BA145">
        <v>388.81207089578697</v>
      </c>
      <c r="BB145">
        <v>400.67439561318997</v>
      </c>
      <c r="BC145">
        <v>218.83069023833099</v>
      </c>
      <c r="BD145">
        <v>265.23938030148099</v>
      </c>
      <c r="BE145">
        <v>215.310776169088</v>
      </c>
      <c r="BF145">
        <v>351.52205703649298</v>
      </c>
      <c r="BG145">
        <v>370.73838302832502</v>
      </c>
      <c r="BH145">
        <v>313.64169317327401</v>
      </c>
      <c r="BI145">
        <v>304.96103177587997</v>
      </c>
      <c r="BJ145">
        <v>341.91111523296502</v>
      </c>
      <c r="BK145">
        <v>337.54179371084001</v>
      </c>
      <c r="BL145">
        <v>298.518820788558</v>
      </c>
      <c r="BN145">
        <v>420</v>
      </c>
      <c r="BO145">
        <v>480</v>
      </c>
      <c r="BP145">
        <v>60.039198802067602</v>
      </c>
      <c r="BQ145" s="1">
        <f t="shared" si="4"/>
        <v>293.72867451993898</v>
      </c>
      <c r="BR145" s="1">
        <f t="shared" si="5"/>
        <v>300.36665284435503</v>
      </c>
    </row>
    <row r="146" spans="1:70" x14ac:dyDescent="0.25">
      <c r="A146">
        <v>480</v>
      </c>
      <c r="B146">
        <v>540</v>
      </c>
      <c r="C146">
        <v>284.68386522486003</v>
      </c>
      <c r="D146">
        <v>313.93125926014397</v>
      </c>
      <c r="E146">
        <v>292.48809583219702</v>
      </c>
      <c r="F146">
        <v>203.59704021426199</v>
      </c>
      <c r="G146">
        <v>213.73373299243499</v>
      </c>
      <c r="H146">
        <v>310.76912804012898</v>
      </c>
      <c r="I146">
        <v>309.09364380644098</v>
      </c>
      <c r="J146">
        <v>224.839109130558</v>
      </c>
      <c r="K146">
        <v>244.50819989476099</v>
      </c>
      <c r="L146">
        <v>288.50244221463902</v>
      </c>
      <c r="M146">
        <v>272.45757019942602</v>
      </c>
      <c r="N146">
        <v>172.087274681119</v>
      </c>
      <c r="O146">
        <v>180.125019339586</v>
      </c>
      <c r="P146">
        <v>244.54668011833601</v>
      </c>
      <c r="Q146">
        <v>244.10122898646699</v>
      </c>
      <c r="R146">
        <v>226.24911980807201</v>
      </c>
      <c r="S146">
        <v>245.14786899734199</v>
      </c>
      <c r="T146">
        <v>328.875771328685</v>
      </c>
      <c r="U146">
        <v>334.91049233481101</v>
      </c>
      <c r="V146">
        <v>288.47994311501202</v>
      </c>
      <c r="W146">
        <v>292.75377528916198</v>
      </c>
      <c r="X146">
        <v>276.391317809817</v>
      </c>
      <c r="Y146">
        <v>285.23807512955801</v>
      </c>
      <c r="Z146">
        <v>276.85372037776699</v>
      </c>
      <c r="AA146">
        <v>302.2556644901</v>
      </c>
      <c r="AB146">
        <v>326.19030640746701</v>
      </c>
      <c r="AC146">
        <v>341.99965647289901</v>
      </c>
      <c r="AD146">
        <v>283.55107063230099</v>
      </c>
      <c r="AE146">
        <v>313.89409832703302</v>
      </c>
      <c r="AF146">
        <v>298.50426888583797</v>
      </c>
      <c r="AG146">
        <v>304.35441486190399</v>
      </c>
      <c r="AH146">
        <v>327.23410667201603</v>
      </c>
      <c r="AI146">
        <v>338.16406059082698</v>
      </c>
      <c r="AJ146">
        <v>254.88502187473799</v>
      </c>
      <c r="AK146">
        <v>265.50183159727101</v>
      </c>
      <c r="AL146">
        <v>298.16644261724002</v>
      </c>
      <c r="AM146">
        <v>286.29517049644602</v>
      </c>
      <c r="AN146">
        <v>228.829479795628</v>
      </c>
      <c r="AO146">
        <v>236.866504478221</v>
      </c>
      <c r="AP146">
        <v>426.89600803353602</v>
      </c>
      <c r="AQ146">
        <v>430.45963970744702</v>
      </c>
      <c r="AR146">
        <v>366.34023311953501</v>
      </c>
      <c r="AS146">
        <v>383.36337487164297</v>
      </c>
      <c r="AT146">
        <v>311.11513465492999</v>
      </c>
      <c r="AU146">
        <v>315.21737397846402</v>
      </c>
      <c r="AV146">
        <v>408.24701701525697</v>
      </c>
      <c r="AW146">
        <v>421.92583372534699</v>
      </c>
      <c r="AX146">
        <v>392.25020430129501</v>
      </c>
      <c r="AY146">
        <v>397.22023752019197</v>
      </c>
      <c r="AZ146">
        <v>183.91958209726101</v>
      </c>
      <c r="BA146">
        <v>414.07877039325501</v>
      </c>
      <c r="BB146">
        <v>417.26989278790097</v>
      </c>
      <c r="BC146">
        <v>233.327671730394</v>
      </c>
      <c r="BD146">
        <v>308.11841104894199</v>
      </c>
      <c r="BE146">
        <v>219.83166223025199</v>
      </c>
      <c r="BF146">
        <v>345.45441290205298</v>
      </c>
      <c r="BG146">
        <v>383.360311394127</v>
      </c>
      <c r="BH146">
        <v>302.24541257708398</v>
      </c>
      <c r="BI146">
        <v>318.59457749658299</v>
      </c>
      <c r="BJ146">
        <v>323.49622787054</v>
      </c>
      <c r="BK146">
        <v>324.55697915743502</v>
      </c>
      <c r="BL146">
        <v>301.540182829375</v>
      </c>
      <c r="BN146">
        <v>480</v>
      </c>
      <c r="BO146">
        <v>540</v>
      </c>
      <c r="BP146">
        <v>63.984067916870103</v>
      </c>
      <c r="BQ146" s="1">
        <f t="shared" si="4"/>
        <v>296.36796913464354</v>
      </c>
      <c r="BR146" s="1">
        <f t="shared" si="5"/>
        <v>301.83294609404902</v>
      </c>
    </row>
    <row r="147" spans="1:70" x14ac:dyDescent="0.25">
      <c r="A147">
        <v>540</v>
      </c>
      <c r="B147">
        <v>660</v>
      </c>
      <c r="C147">
        <v>289.18816643770401</v>
      </c>
      <c r="D147">
        <v>318.78451986411102</v>
      </c>
      <c r="E147">
        <v>296.90529157690798</v>
      </c>
      <c r="F147">
        <v>203.70623007460799</v>
      </c>
      <c r="G147">
        <v>222.858434179368</v>
      </c>
      <c r="H147">
        <v>317.44590655455602</v>
      </c>
      <c r="I147">
        <v>327.04154672530001</v>
      </c>
      <c r="J147">
        <v>205.737982412919</v>
      </c>
      <c r="K147">
        <v>242.410466484604</v>
      </c>
      <c r="L147">
        <v>318.60986679930602</v>
      </c>
      <c r="M147">
        <v>318.88562820343202</v>
      </c>
      <c r="N147">
        <v>177.124997357003</v>
      </c>
      <c r="O147">
        <v>183.65544126264001</v>
      </c>
      <c r="P147">
        <v>238.60221948960199</v>
      </c>
      <c r="Q147">
        <v>244.75613617729499</v>
      </c>
      <c r="R147">
        <v>252.97150083077301</v>
      </c>
      <c r="S147">
        <v>249.90200089699599</v>
      </c>
      <c r="T147">
        <v>370.35997302357703</v>
      </c>
      <c r="U147">
        <v>365.96926056268302</v>
      </c>
      <c r="V147">
        <v>292.33064375241298</v>
      </c>
      <c r="W147">
        <v>295.183403887601</v>
      </c>
      <c r="X147">
        <v>286.40378011359797</v>
      </c>
      <c r="Y147">
        <v>305.31622633079502</v>
      </c>
      <c r="Z147">
        <v>258.80313920335499</v>
      </c>
      <c r="AA147">
        <v>289.38202905888897</v>
      </c>
      <c r="AB147">
        <v>350.77809862918002</v>
      </c>
      <c r="AC147">
        <v>346.59097897044199</v>
      </c>
      <c r="AD147">
        <v>297.15404498173098</v>
      </c>
      <c r="AE147">
        <v>302.342349865279</v>
      </c>
      <c r="AF147">
        <v>296.89846057695797</v>
      </c>
      <c r="AG147">
        <v>311.646113544255</v>
      </c>
      <c r="AH147">
        <v>321.90280881696998</v>
      </c>
      <c r="AI147">
        <v>337.151426063374</v>
      </c>
      <c r="AJ147">
        <v>282.203366230303</v>
      </c>
      <c r="AK147">
        <v>289.000487461837</v>
      </c>
      <c r="AL147">
        <v>302.95476294960702</v>
      </c>
      <c r="AM147">
        <v>317.61358139531899</v>
      </c>
      <c r="AN147">
        <v>218.174842472335</v>
      </c>
      <c r="AO147">
        <v>216.034820823063</v>
      </c>
      <c r="AP147">
        <v>414.45137268181298</v>
      </c>
      <c r="AQ147">
        <v>433.13785076412501</v>
      </c>
      <c r="AR147">
        <v>368.97160657843898</v>
      </c>
      <c r="AS147">
        <v>406.07316848782699</v>
      </c>
      <c r="AT147">
        <v>313.78370928457298</v>
      </c>
      <c r="AU147">
        <v>321.84153980928301</v>
      </c>
      <c r="AV147">
        <v>399.19080229637098</v>
      </c>
      <c r="AW147">
        <v>423.93079945634003</v>
      </c>
      <c r="AX147">
        <v>391.06371369969298</v>
      </c>
      <c r="AY147">
        <v>406.26419569175101</v>
      </c>
      <c r="AZ147">
        <v>179.140970110485</v>
      </c>
      <c r="BA147">
        <v>403.22985872158802</v>
      </c>
      <c r="BB147">
        <v>430.95107894484198</v>
      </c>
      <c r="BC147">
        <v>223.250378473875</v>
      </c>
      <c r="BD147">
        <v>278.335190939558</v>
      </c>
      <c r="BE147">
        <v>228.35503640121999</v>
      </c>
      <c r="BF147">
        <v>358.94126749410901</v>
      </c>
      <c r="BG147">
        <v>394.32615144237099</v>
      </c>
      <c r="BH147">
        <v>322.90956753650801</v>
      </c>
      <c r="BI147">
        <v>322.03442419957503</v>
      </c>
      <c r="BJ147">
        <v>333.37028824755299</v>
      </c>
      <c r="BK147">
        <v>316.10167791774199</v>
      </c>
      <c r="BL147">
        <v>303.10653982941102</v>
      </c>
      <c r="BN147">
        <v>540</v>
      </c>
      <c r="BO147">
        <v>660</v>
      </c>
      <c r="BP147">
        <v>59.972271845890901</v>
      </c>
      <c r="BQ147" s="1">
        <f t="shared" si="4"/>
        <v>305.45164813940346</v>
      </c>
      <c r="BR147" s="1">
        <f t="shared" si="5"/>
        <v>313.07595676260553</v>
      </c>
    </row>
    <row r="148" spans="1:70" x14ac:dyDescent="0.25">
      <c r="A148">
        <v>660</v>
      </c>
      <c r="B148">
        <v>780</v>
      </c>
      <c r="C148">
        <v>296.32866086539002</v>
      </c>
      <c r="D148">
        <v>317.85168737562202</v>
      </c>
      <c r="E148">
        <v>314.99399696637499</v>
      </c>
      <c r="F148">
        <v>210.80513163992401</v>
      </c>
      <c r="G148">
        <v>232.18687130906301</v>
      </c>
      <c r="H148">
        <v>334.88759521397901</v>
      </c>
      <c r="I148">
        <v>327.13408775266299</v>
      </c>
      <c r="J148">
        <v>227.77968040964899</v>
      </c>
      <c r="K148">
        <v>247.74000514424699</v>
      </c>
      <c r="L148">
        <v>314.181662475807</v>
      </c>
      <c r="M148">
        <v>319.84026684930097</v>
      </c>
      <c r="N148">
        <v>183.21576105653401</v>
      </c>
      <c r="O148">
        <v>183.358197115629</v>
      </c>
      <c r="P148">
        <v>247.091715734145</v>
      </c>
      <c r="Q148">
        <v>259.06709732663103</v>
      </c>
      <c r="R148">
        <v>253.58296794944701</v>
      </c>
      <c r="S148">
        <v>244.11451052825001</v>
      </c>
      <c r="T148">
        <v>370.93598668168198</v>
      </c>
      <c r="U148">
        <v>352.36633917709202</v>
      </c>
      <c r="V148">
        <v>301.34208345453902</v>
      </c>
      <c r="W148">
        <v>310.97106747066698</v>
      </c>
      <c r="X148">
        <v>304.26097175943102</v>
      </c>
      <c r="Y148">
        <v>283.08965272572601</v>
      </c>
      <c r="Z148">
        <v>281.51680451530302</v>
      </c>
      <c r="AA148">
        <v>281.30339447252902</v>
      </c>
      <c r="AB148">
        <v>351.579667673632</v>
      </c>
      <c r="AC148">
        <v>376.84667266565901</v>
      </c>
      <c r="AD148">
        <v>296.20532289979201</v>
      </c>
      <c r="AE148">
        <v>314.623256876114</v>
      </c>
      <c r="AF148">
        <v>315.94521738378302</v>
      </c>
      <c r="AG148">
        <v>309.55932844529798</v>
      </c>
      <c r="AH148">
        <v>337.85541101955999</v>
      </c>
      <c r="AI148">
        <v>365.34332269971497</v>
      </c>
      <c r="AJ148">
        <v>301.52035248292299</v>
      </c>
      <c r="AK148">
        <v>311.69549160252802</v>
      </c>
      <c r="AL148">
        <v>321.73972434238698</v>
      </c>
      <c r="AM148">
        <v>310.898941542248</v>
      </c>
      <c r="AN148">
        <v>218.48399457141701</v>
      </c>
      <c r="AO148">
        <v>216.774877517942</v>
      </c>
      <c r="AP148">
        <v>429.59828630005501</v>
      </c>
      <c r="AQ148">
        <v>441.90479133208203</v>
      </c>
      <c r="AR148">
        <v>418.25571261605</v>
      </c>
      <c r="AS148">
        <v>371.63475357418298</v>
      </c>
      <c r="AT148">
        <v>303.99679747861501</v>
      </c>
      <c r="AU148">
        <v>335.08805529709502</v>
      </c>
      <c r="AV148">
        <v>408.92241922070599</v>
      </c>
      <c r="AW148">
        <v>421.51249560844599</v>
      </c>
      <c r="AX148">
        <v>395.34194792180102</v>
      </c>
      <c r="AY148">
        <v>407.03738088733797</v>
      </c>
      <c r="AZ148">
        <v>170.924807197283</v>
      </c>
      <c r="BA148">
        <v>422.22223787036302</v>
      </c>
      <c r="BB148">
        <v>448.07977760184798</v>
      </c>
      <c r="BC148">
        <v>225.84660286063601</v>
      </c>
      <c r="BD148">
        <v>300.84304959499002</v>
      </c>
      <c r="BE148">
        <v>235.725676545825</v>
      </c>
      <c r="BF148">
        <v>375.26738123214398</v>
      </c>
      <c r="BG148">
        <v>417.39850630363497</v>
      </c>
      <c r="BH148">
        <v>316.33189574679898</v>
      </c>
      <c r="BI148">
        <v>329.51703320168701</v>
      </c>
      <c r="BJ148">
        <v>346.87642792797402</v>
      </c>
      <c r="BK148">
        <v>368.23558407973599</v>
      </c>
      <c r="BL148">
        <v>310.50920201321401</v>
      </c>
      <c r="BN148">
        <v>660</v>
      </c>
      <c r="BO148">
        <v>780</v>
      </c>
      <c r="BP148">
        <v>58.801594807551403</v>
      </c>
      <c r="BQ148" s="1">
        <f t="shared" si="4"/>
        <v>324.77545131104398</v>
      </c>
      <c r="BR148" s="1">
        <f t="shared" si="5"/>
        <v>338.51940715112153</v>
      </c>
    </row>
    <row r="149" spans="1:70" x14ac:dyDescent="0.25">
      <c r="A149">
        <v>780</v>
      </c>
      <c r="B149">
        <v>900</v>
      </c>
      <c r="C149">
        <v>296.76261586032598</v>
      </c>
      <c r="D149">
        <v>308.222197752228</v>
      </c>
      <c r="E149">
        <v>314.99055139332597</v>
      </c>
      <c r="F149">
        <v>208.155341060913</v>
      </c>
      <c r="G149">
        <v>222.21422124466201</v>
      </c>
      <c r="H149">
        <v>331.62553936272502</v>
      </c>
      <c r="I149">
        <v>329.72370589495603</v>
      </c>
      <c r="J149">
        <v>241.529049706135</v>
      </c>
      <c r="K149">
        <v>243.127997047121</v>
      </c>
      <c r="L149">
        <v>288.98466605498197</v>
      </c>
      <c r="M149">
        <v>299.05565263773599</v>
      </c>
      <c r="N149">
        <v>183.04766427658399</v>
      </c>
      <c r="O149">
        <v>195.838431578778</v>
      </c>
      <c r="P149">
        <v>253.25003295898401</v>
      </c>
      <c r="Q149">
        <v>284.97907944976299</v>
      </c>
      <c r="R149">
        <v>244.65594247874199</v>
      </c>
      <c r="S149">
        <v>268.31129776541701</v>
      </c>
      <c r="T149">
        <v>360.62708763184497</v>
      </c>
      <c r="U149">
        <v>352.58935354280698</v>
      </c>
      <c r="V149">
        <v>296.83964511210002</v>
      </c>
      <c r="W149">
        <v>317.95902751039102</v>
      </c>
      <c r="X149">
        <v>292.25380075842202</v>
      </c>
      <c r="Y149">
        <v>309.54148107319202</v>
      </c>
      <c r="Z149">
        <v>269.57834773195702</v>
      </c>
      <c r="AA149">
        <v>313.61711987380897</v>
      </c>
      <c r="AB149">
        <v>353.85714468318002</v>
      </c>
      <c r="AC149">
        <v>361.64249653450202</v>
      </c>
      <c r="AD149">
        <v>294.42660340183397</v>
      </c>
      <c r="AE149">
        <v>317.149761255915</v>
      </c>
      <c r="AF149">
        <v>312.30473522364798</v>
      </c>
      <c r="AG149">
        <v>340.37275664719903</v>
      </c>
      <c r="AH149">
        <v>329.87778183581401</v>
      </c>
      <c r="AI149">
        <v>322.25293326407098</v>
      </c>
      <c r="AJ149">
        <v>297.48122192491599</v>
      </c>
      <c r="AK149">
        <v>320.36761423119202</v>
      </c>
      <c r="AL149">
        <v>312.96827285242301</v>
      </c>
      <c r="AM149">
        <v>314.45118683106801</v>
      </c>
      <c r="AN149">
        <v>221.21114837872801</v>
      </c>
      <c r="AO149">
        <v>221.482180733966</v>
      </c>
      <c r="AP149">
        <v>469.37716449227401</v>
      </c>
      <c r="AQ149">
        <v>428.19247242715102</v>
      </c>
      <c r="AR149">
        <v>394.23062380166903</v>
      </c>
      <c r="AS149">
        <v>389.46420960365299</v>
      </c>
      <c r="AT149">
        <v>317.121656192145</v>
      </c>
      <c r="AU149">
        <v>345.55492264597001</v>
      </c>
      <c r="AV149">
        <v>403.24826766977202</v>
      </c>
      <c r="AW149">
        <v>440.54467581772201</v>
      </c>
      <c r="AX149">
        <v>401.34606290414598</v>
      </c>
      <c r="AY149">
        <v>422.580774823159</v>
      </c>
      <c r="AZ149">
        <v>175.443177274314</v>
      </c>
      <c r="BA149">
        <v>371.00262410777901</v>
      </c>
      <c r="BB149">
        <v>439.68420417298398</v>
      </c>
      <c r="BC149">
        <v>229.00125967824201</v>
      </c>
      <c r="BD149">
        <v>310.296627227138</v>
      </c>
      <c r="BE149">
        <v>227.79254772344501</v>
      </c>
      <c r="BF149">
        <v>376.70955203124299</v>
      </c>
      <c r="BG149">
        <v>406.83778949044898</v>
      </c>
      <c r="BH149">
        <v>327.69211790544699</v>
      </c>
      <c r="BI149">
        <v>345.03073171403298</v>
      </c>
      <c r="BJ149">
        <v>343.93057725938399</v>
      </c>
      <c r="BK149">
        <v>356.09776830862199</v>
      </c>
      <c r="BL149">
        <v>310.01493491964197</v>
      </c>
      <c r="BN149">
        <v>780</v>
      </c>
      <c r="BO149">
        <v>900</v>
      </c>
      <c r="BP149">
        <v>65.008443832397404</v>
      </c>
      <c r="BQ149" s="1">
        <f t="shared" si="4"/>
        <v>325.12269803350301</v>
      </c>
      <c r="BR149" s="1">
        <f t="shared" si="5"/>
        <v>321.31027374763153</v>
      </c>
    </row>
    <row r="150" spans="1:70" x14ac:dyDescent="0.25">
      <c r="A150">
        <v>900</v>
      </c>
      <c r="B150">
        <v>1020</v>
      </c>
      <c r="C150">
        <v>299.25083566912502</v>
      </c>
      <c r="D150">
        <v>303.17688062346599</v>
      </c>
      <c r="E150">
        <v>317.72999700128202</v>
      </c>
      <c r="F150">
        <v>231.615002386584</v>
      </c>
      <c r="G150">
        <v>211.689851705286</v>
      </c>
      <c r="H150">
        <v>351.38713328543702</v>
      </c>
      <c r="I150">
        <v>351.284629913929</v>
      </c>
      <c r="J150">
        <v>239.90161973174699</v>
      </c>
      <c r="K150">
        <v>245.348226202066</v>
      </c>
      <c r="L150">
        <v>312.427807116194</v>
      </c>
      <c r="M150">
        <v>307.12891072010098</v>
      </c>
      <c r="N150">
        <v>182.532196471443</v>
      </c>
      <c r="O150">
        <v>194.87552277327501</v>
      </c>
      <c r="P150">
        <v>257.69093696145399</v>
      </c>
      <c r="Q150">
        <v>276.99184040721701</v>
      </c>
      <c r="R150">
        <v>252.66584070545801</v>
      </c>
      <c r="S150">
        <v>256.79095700961898</v>
      </c>
      <c r="T150">
        <v>381.74312514018197</v>
      </c>
      <c r="U150">
        <v>362.68809009002001</v>
      </c>
      <c r="V150">
        <v>309.51957447563399</v>
      </c>
      <c r="W150">
        <v>316.67317897679101</v>
      </c>
      <c r="X150">
        <v>288.041178409606</v>
      </c>
      <c r="Y150">
        <v>300.3645020303</v>
      </c>
      <c r="Z150">
        <v>308.18629413976299</v>
      </c>
      <c r="AA150">
        <v>311.29861367126398</v>
      </c>
      <c r="AB150">
        <v>361.47630535148102</v>
      </c>
      <c r="AC150">
        <v>382.64105331034102</v>
      </c>
      <c r="AD150">
        <v>311.05876605706402</v>
      </c>
      <c r="AE150">
        <v>327.232104118655</v>
      </c>
      <c r="AF150">
        <v>306.459947419792</v>
      </c>
      <c r="AG150">
        <v>329.72273381636199</v>
      </c>
      <c r="AH150">
        <v>323.05855306197901</v>
      </c>
      <c r="AI150">
        <v>365.409975570597</v>
      </c>
      <c r="AJ150">
        <v>282.92899954348701</v>
      </c>
      <c r="AK150">
        <v>293.70803005844101</v>
      </c>
      <c r="AL150">
        <v>306.23951976700198</v>
      </c>
      <c r="AM150">
        <v>319.51745099632501</v>
      </c>
      <c r="AN150">
        <v>221.530186803791</v>
      </c>
      <c r="AO150">
        <v>219.962176459641</v>
      </c>
      <c r="AP150">
        <v>422.05944477950499</v>
      </c>
      <c r="AQ150">
        <v>485.75042558281302</v>
      </c>
      <c r="AR150">
        <v>391.84048346814399</v>
      </c>
      <c r="AS150">
        <v>422.444860817527</v>
      </c>
      <c r="AT150">
        <v>307.82896136126499</v>
      </c>
      <c r="AU150">
        <v>319.69539201576998</v>
      </c>
      <c r="AV150">
        <v>403.00752391355098</v>
      </c>
      <c r="AW150">
        <v>438.35208431336901</v>
      </c>
      <c r="AX150">
        <v>411.81797089682698</v>
      </c>
      <c r="AY150">
        <v>412.07599595527802</v>
      </c>
      <c r="AZ150">
        <v>172.45852477139999</v>
      </c>
      <c r="BA150">
        <v>409.04299698532299</v>
      </c>
      <c r="BB150">
        <v>452.30099172027798</v>
      </c>
      <c r="BC150">
        <v>227.041278212626</v>
      </c>
      <c r="BD150">
        <v>293.27381134315999</v>
      </c>
      <c r="BE150">
        <v>225.06680980869399</v>
      </c>
      <c r="BF150">
        <v>350.68760013875902</v>
      </c>
      <c r="BG150">
        <v>384.212932049514</v>
      </c>
      <c r="BH150">
        <v>351.94690021902198</v>
      </c>
      <c r="BI150">
        <v>360.64503485916202</v>
      </c>
      <c r="BJ150">
        <v>367.06455621743203</v>
      </c>
      <c r="BK150">
        <v>383.59903424257402</v>
      </c>
      <c r="BL150">
        <v>299.92603532346902</v>
      </c>
      <c r="BN150">
        <v>900</v>
      </c>
      <c r="BO150">
        <v>1020</v>
      </c>
      <c r="BP150">
        <v>64.301482787498998</v>
      </c>
      <c r="BQ150" s="1">
        <f t="shared" si="4"/>
        <v>308.38329156021001</v>
      </c>
      <c r="BR150" s="1">
        <f t="shared" si="5"/>
        <v>329.55900281451898</v>
      </c>
    </row>
    <row r="151" spans="1:70" x14ac:dyDescent="0.25">
      <c r="A151">
        <v>1020</v>
      </c>
      <c r="B151">
        <v>1140</v>
      </c>
      <c r="C151">
        <v>294.40859450693199</v>
      </c>
      <c r="D151">
        <v>281.34454762566901</v>
      </c>
      <c r="E151">
        <v>334.96164991430999</v>
      </c>
      <c r="F151">
        <v>224.19561987467199</v>
      </c>
      <c r="G151">
        <v>225.71010211427799</v>
      </c>
      <c r="H151">
        <v>328.70228933134598</v>
      </c>
      <c r="I151">
        <v>329.318237860012</v>
      </c>
      <c r="J151">
        <v>230.74499595632599</v>
      </c>
      <c r="K151">
        <v>268.168388006557</v>
      </c>
      <c r="L151">
        <v>308.94904780854</v>
      </c>
      <c r="M151">
        <v>305.80080387461601</v>
      </c>
      <c r="N151">
        <v>180.86722692563899</v>
      </c>
      <c r="O151">
        <v>196.106471658636</v>
      </c>
      <c r="P151">
        <v>263.032814797794</v>
      </c>
      <c r="Q151">
        <v>271.19519396743902</v>
      </c>
      <c r="R151">
        <v>241.400632745525</v>
      </c>
      <c r="S151">
        <v>266.51024943552198</v>
      </c>
      <c r="T151">
        <v>386.19931053533702</v>
      </c>
      <c r="U151">
        <v>369.91943047779398</v>
      </c>
      <c r="V151">
        <v>304.56756710537798</v>
      </c>
      <c r="W151">
        <v>332.06289866371299</v>
      </c>
      <c r="X151">
        <v>306.208918769327</v>
      </c>
      <c r="Y151">
        <v>296.64602233908698</v>
      </c>
      <c r="Z151">
        <v>279.450100466648</v>
      </c>
      <c r="AA151">
        <v>283.948704519957</v>
      </c>
      <c r="AB151">
        <v>358.75848516168202</v>
      </c>
      <c r="AC151">
        <v>358.91254362099102</v>
      </c>
      <c r="AD151">
        <v>294.010036996064</v>
      </c>
      <c r="AE151">
        <v>331.81394021738998</v>
      </c>
      <c r="AF151">
        <v>304.60804447657603</v>
      </c>
      <c r="AG151">
        <v>307.07085318819298</v>
      </c>
      <c r="AH151">
        <v>344.12321465708499</v>
      </c>
      <c r="AI151">
        <v>371.43444250633303</v>
      </c>
      <c r="AJ151">
        <v>292.53932789957202</v>
      </c>
      <c r="AK151">
        <v>271.68615719334298</v>
      </c>
      <c r="AL151">
        <v>302.29610981449702</v>
      </c>
      <c r="AM151">
        <v>304.98260677726103</v>
      </c>
      <c r="AN151">
        <v>210.71511549224601</v>
      </c>
      <c r="AO151">
        <v>222.88474938249399</v>
      </c>
      <c r="AP151">
        <v>409.08548397487999</v>
      </c>
      <c r="AQ151">
        <v>448.53758164536799</v>
      </c>
      <c r="AR151">
        <v>405.77289075831197</v>
      </c>
      <c r="AS151">
        <v>403.49371681004101</v>
      </c>
      <c r="AT151">
        <v>326.80372078882101</v>
      </c>
      <c r="AU151">
        <v>301.63464710719802</v>
      </c>
      <c r="AV151">
        <v>411.25038923595002</v>
      </c>
      <c r="AW151">
        <v>436.07396740796997</v>
      </c>
      <c r="AX151">
        <v>385.71168746889703</v>
      </c>
      <c r="AY151">
        <v>401.00833263313098</v>
      </c>
      <c r="AZ151">
        <v>155.933813458293</v>
      </c>
      <c r="BA151">
        <v>366.67307136581002</v>
      </c>
      <c r="BB151">
        <v>428.50324648465198</v>
      </c>
      <c r="BC151">
        <v>215.525139664237</v>
      </c>
      <c r="BD151">
        <v>310.438528833894</v>
      </c>
      <c r="BE151">
        <v>229.925668952314</v>
      </c>
      <c r="BF151">
        <v>352.02560730198297</v>
      </c>
      <c r="BG151">
        <v>379.909708313951</v>
      </c>
      <c r="BH151">
        <v>326.08848446309599</v>
      </c>
      <c r="BI151">
        <v>333.50899222925898</v>
      </c>
      <c r="BJ151">
        <v>326.927273600886</v>
      </c>
      <c r="BK151">
        <v>344.88481805303002</v>
      </c>
      <c r="BL151">
        <v>295.233716156855</v>
      </c>
      <c r="BN151">
        <v>1020</v>
      </c>
      <c r="BO151">
        <v>1140</v>
      </c>
      <c r="BP151">
        <v>62.601781551654497</v>
      </c>
      <c r="BQ151" s="1">
        <f t="shared" si="4"/>
        <v>307.90468592521398</v>
      </c>
      <c r="BR151" s="1">
        <f t="shared" si="5"/>
        <v>321.56029984983797</v>
      </c>
    </row>
    <row r="152" spans="1:70" x14ac:dyDescent="0.25">
      <c r="A152">
        <v>1140</v>
      </c>
      <c r="B152">
        <v>1260</v>
      </c>
      <c r="C152">
        <v>292.22885420761401</v>
      </c>
      <c r="D152">
        <v>324.51283179607498</v>
      </c>
      <c r="E152">
        <v>303.431334822145</v>
      </c>
      <c r="F152">
        <v>223.55625626269099</v>
      </c>
      <c r="G152">
        <v>231.415657979114</v>
      </c>
      <c r="H152">
        <v>356.72859065868101</v>
      </c>
      <c r="I152">
        <v>333.00187928845799</v>
      </c>
      <c r="J152">
        <v>241.37291316962501</v>
      </c>
      <c r="K152">
        <v>256.08025567773598</v>
      </c>
      <c r="L152">
        <v>304.36177990034298</v>
      </c>
      <c r="M152">
        <v>305.159814670304</v>
      </c>
      <c r="N152">
        <v>178.78067214478699</v>
      </c>
      <c r="O152">
        <v>197.58072140160399</v>
      </c>
      <c r="P152">
        <v>246.51927224551901</v>
      </c>
      <c r="Q152">
        <v>274.50848656683303</v>
      </c>
      <c r="R152">
        <v>224.152630864229</v>
      </c>
      <c r="S152">
        <v>271.822920791</v>
      </c>
      <c r="T152">
        <v>352.15238671961799</v>
      </c>
      <c r="U152">
        <v>359.03981039204803</v>
      </c>
      <c r="V152">
        <v>300.55574561590601</v>
      </c>
      <c r="W152">
        <v>322.62381467358699</v>
      </c>
      <c r="X152">
        <v>283.72171928038802</v>
      </c>
      <c r="Y152">
        <v>318.59663979028602</v>
      </c>
      <c r="Z152">
        <v>293.99207315453401</v>
      </c>
      <c r="AA152">
        <v>300.63820982851701</v>
      </c>
      <c r="AB152">
        <v>365.03967686946498</v>
      </c>
      <c r="AC152">
        <v>366.23307707308402</v>
      </c>
      <c r="AD152">
        <v>282.54349455027199</v>
      </c>
      <c r="AE152">
        <v>318.29902312117503</v>
      </c>
      <c r="AF152">
        <v>315.340470250495</v>
      </c>
      <c r="AG152">
        <v>325.84422224179201</v>
      </c>
      <c r="AH152">
        <v>315.86311022362401</v>
      </c>
      <c r="AI152">
        <v>359.42000001975799</v>
      </c>
      <c r="AJ152">
        <v>278.140973857804</v>
      </c>
      <c r="AK152">
        <v>280.28413825180399</v>
      </c>
      <c r="AL152">
        <v>312.02354454882101</v>
      </c>
      <c r="AM152">
        <v>322.86271272409198</v>
      </c>
      <c r="AN152">
        <v>216.88791548230299</v>
      </c>
      <c r="AO152">
        <v>223.90930503873099</v>
      </c>
      <c r="AP152">
        <v>442.58233622462899</v>
      </c>
      <c r="AQ152">
        <v>481.434934903547</v>
      </c>
      <c r="AR152">
        <v>380.58740802939298</v>
      </c>
      <c r="AS152">
        <v>387.01493473738702</v>
      </c>
      <c r="AT152">
        <v>283.64673787110502</v>
      </c>
      <c r="AU152">
        <v>308.35121990947903</v>
      </c>
      <c r="AV152">
        <v>388.71531993368097</v>
      </c>
      <c r="AW152">
        <v>437.99360965635702</v>
      </c>
      <c r="AX152">
        <v>381.02205788249501</v>
      </c>
      <c r="AY152">
        <v>409.65759352629402</v>
      </c>
      <c r="AZ152">
        <v>148.08979507672399</v>
      </c>
      <c r="BA152">
        <v>382.35275228160799</v>
      </c>
      <c r="BB152">
        <v>437.00541389590302</v>
      </c>
      <c r="BC152">
        <v>205.38869465799399</v>
      </c>
      <c r="BD152">
        <v>301.15524923956099</v>
      </c>
      <c r="BE152">
        <v>220.719146833595</v>
      </c>
      <c r="BF152">
        <v>347.03591081402499</v>
      </c>
      <c r="BG152">
        <v>374.25071206601098</v>
      </c>
      <c r="BH152">
        <v>328.90052740406998</v>
      </c>
      <c r="BI152">
        <v>374.38381550794497</v>
      </c>
      <c r="BJ152">
        <v>339.308513341337</v>
      </c>
      <c r="BK152">
        <v>394.68769455945898</v>
      </c>
      <c r="BL152">
        <v>287.24563724972802</v>
      </c>
      <c r="BN152">
        <v>1140</v>
      </c>
      <c r="BO152">
        <v>1260</v>
      </c>
      <c r="BP152">
        <v>55.460398380572897</v>
      </c>
      <c r="BQ152" s="1">
        <f t="shared" si="4"/>
        <v>298.073624237714</v>
      </c>
      <c r="BR152" s="1">
        <f t="shared" si="5"/>
        <v>319.85206913578099</v>
      </c>
    </row>
    <row r="153" spans="1:70" x14ac:dyDescent="0.25">
      <c r="A153">
        <v>1260</v>
      </c>
      <c r="B153">
        <v>1380</v>
      </c>
      <c r="C153">
        <v>289.377907305848</v>
      </c>
      <c r="D153">
        <v>313.680664318124</v>
      </c>
      <c r="E153">
        <v>302.14318741837502</v>
      </c>
      <c r="F153">
        <v>227.40155710724599</v>
      </c>
      <c r="G153">
        <v>223.15083671860501</v>
      </c>
      <c r="H153">
        <v>339.63865956162601</v>
      </c>
      <c r="I153">
        <v>325.274952029075</v>
      </c>
      <c r="J153">
        <v>240.851883432221</v>
      </c>
      <c r="K153">
        <v>264.70339174163001</v>
      </c>
      <c r="L153">
        <v>321.38482932818903</v>
      </c>
      <c r="M153">
        <v>299.78765604518998</v>
      </c>
      <c r="N153">
        <v>177.46498050524801</v>
      </c>
      <c r="O153">
        <v>191.137694584651</v>
      </c>
      <c r="P153">
        <v>249.36989078297299</v>
      </c>
      <c r="Q153">
        <v>266.32488384738099</v>
      </c>
      <c r="R153">
        <v>240.539385651906</v>
      </c>
      <c r="S153">
        <v>263.01372049977402</v>
      </c>
      <c r="T153">
        <v>406.05003677926402</v>
      </c>
      <c r="U153">
        <v>391.77447569266201</v>
      </c>
      <c r="V153">
        <v>305.45534467656398</v>
      </c>
      <c r="W153">
        <v>309.69909152620698</v>
      </c>
      <c r="X153">
        <v>291.38889091749098</v>
      </c>
      <c r="Y153">
        <v>301.664529122369</v>
      </c>
      <c r="Z153">
        <v>287.87136889228401</v>
      </c>
      <c r="AA153">
        <v>301.10177661328902</v>
      </c>
      <c r="AB153">
        <v>368.96122171091702</v>
      </c>
      <c r="AC153">
        <v>358.07095295770398</v>
      </c>
      <c r="AD153">
        <v>292.33764511583098</v>
      </c>
      <c r="AE153">
        <v>322.85641782722001</v>
      </c>
      <c r="AF153">
        <v>321.54906919876498</v>
      </c>
      <c r="AG153">
        <v>328.549647380576</v>
      </c>
      <c r="AH153">
        <v>306.06468346541197</v>
      </c>
      <c r="AI153">
        <v>340.15301481574397</v>
      </c>
      <c r="AJ153">
        <v>281.96675632089199</v>
      </c>
      <c r="AK153">
        <v>276.287832556338</v>
      </c>
      <c r="AL153">
        <v>296.54006160853299</v>
      </c>
      <c r="AM153">
        <v>305.66159428135899</v>
      </c>
      <c r="AN153">
        <v>209.45596567160999</v>
      </c>
      <c r="AO153">
        <v>219.14322885552801</v>
      </c>
      <c r="AP153">
        <v>424.65519220097099</v>
      </c>
      <c r="AQ153">
        <v>434.18741891870002</v>
      </c>
      <c r="AR153">
        <v>374.67002338454398</v>
      </c>
      <c r="AS153">
        <v>414.050379709526</v>
      </c>
      <c r="AT153">
        <v>273.86597404737199</v>
      </c>
      <c r="AU153">
        <v>339.34393414476699</v>
      </c>
      <c r="AV153">
        <v>402.930631638752</v>
      </c>
      <c r="AW153">
        <v>417.830082237429</v>
      </c>
      <c r="AX153">
        <v>360.69284693609001</v>
      </c>
      <c r="AY153">
        <v>408.404635273937</v>
      </c>
      <c r="AZ153">
        <v>166.14039554400199</v>
      </c>
      <c r="BA153">
        <v>359.59105920192002</v>
      </c>
      <c r="BB153">
        <v>459.39377520786599</v>
      </c>
      <c r="BC153">
        <v>193.209841719493</v>
      </c>
      <c r="BD153">
        <v>323.80549148033401</v>
      </c>
      <c r="BE153">
        <v>208.74427248080201</v>
      </c>
      <c r="BF153">
        <v>334.45934504045198</v>
      </c>
      <c r="BG153">
        <v>358.41627554085397</v>
      </c>
      <c r="BH153">
        <v>304.15020553832602</v>
      </c>
      <c r="BI153">
        <v>352.234882889304</v>
      </c>
      <c r="BJ153">
        <v>342.73663016263799</v>
      </c>
      <c r="BK153">
        <v>349.47228311441501</v>
      </c>
      <c r="BL153">
        <v>282.74353482655198</v>
      </c>
      <c r="BN153">
        <v>1260</v>
      </c>
      <c r="BO153">
        <v>1380</v>
      </c>
      <c r="BP153">
        <v>53.670369955209502</v>
      </c>
      <c r="BQ153" s="1">
        <f t="shared" si="4"/>
        <v>291.17625801087502</v>
      </c>
      <c r="BR153" s="1">
        <f t="shared" si="5"/>
        <v>308.22042368604099</v>
      </c>
    </row>
    <row r="154" spans="1:70" x14ac:dyDescent="0.25">
      <c r="A154">
        <v>1380</v>
      </c>
      <c r="B154">
        <v>1500</v>
      </c>
      <c r="C154">
        <v>283.46554964241801</v>
      </c>
      <c r="D154">
        <v>286.54498666586301</v>
      </c>
      <c r="E154">
        <v>322.43356837965001</v>
      </c>
      <c r="F154">
        <v>213.32163381832001</v>
      </c>
      <c r="G154">
        <v>218.01105351712201</v>
      </c>
      <c r="H154">
        <v>324.37124148407599</v>
      </c>
      <c r="I154">
        <v>330.11650149895797</v>
      </c>
      <c r="J154">
        <v>218.21621103533599</v>
      </c>
      <c r="K154">
        <v>250.13997188416499</v>
      </c>
      <c r="L154">
        <v>302.72555918084203</v>
      </c>
      <c r="M154">
        <v>307.415792053166</v>
      </c>
      <c r="N154">
        <v>175.583083284797</v>
      </c>
      <c r="O154">
        <v>192.20341250414299</v>
      </c>
      <c r="P154">
        <v>243.56229276769301</v>
      </c>
      <c r="Q154">
        <v>264.74756384677499</v>
      </c>
      <c r="R154">
        <v>248.74066469144401</v>
      </c>
      <c r="S154">
        <v>283.821155553702</v>
      </c>
      <c r="T154">
        <v>341.02246758995898</v>
      </c>
      <c r="U154">
        <v>361.796907349572</v>
      </c>
      <c r="V154">
        <v>297.28534023665998</v>
      </c>
      <c r="W154">
        <v>318.88877570079001</v>
      </c>
      <c r="X154">
        <v>261.898359587615</v>
      </c>
      <c r="Y154">
        <v>297.46472911338498</v>
      </c>
      <c r="Z154">
        <v>290.49313507216402</v>
      </c>
      <c r="AA154">
        <v>305.06713775267002</v>
      </c>
      <c r="AB154">
        <v>347.91444482332702</v>
      </c>
      <c r="AC154">
        <v>344.41325028971602</v>
      </c>
      <c r="AD154">
        <v>287.560846405446</v>
      </c>
      <c r="AE154">
        <v>314.37086895097599</v>
      </c>
      <c r="AF154">
        <v>310.07160812337202</v>
      </c>
      <c r="AG154">
        <v>319.15323292576301</v>
      </c>
      <c r="AH154">
        <v>307.44304120538902</v>
      </c>
      <c r="AI154">
        <v>342.08235135525803</v>
      </c>
      <c r="AJ154">
        <v>292.21779384783002</v>
      </c>
      <c r="AK154">
        <v>286.175735805827</v>
      </c>
      <c r="AL154">
        <v>296.06651107208597</v>
      </c>
      <c r="AM154">
        <v>305.41073981149202</v>
      </c>
      <c r="AN154">
        <v>207.76676358669701</v>
      </c>
      <c r="AO154">
        <v>228.008372447254</v>
      </c>
      <c r="AP154">
        <v>409.37858834419302</v>
      </c>
      <c r="AQ154">
        <v>431.11689320062499</v>
      </c>
      <c r="AR154">
        <v>360.091083932233</v>
      </c>
      <c r="AS154">
        <v>348.70384372522801</v>
      </c>
      <c r="AT154">
        <v>295.55903611455</v>
      </c>
      <c r="AU154">
        <v>297.20263599124098</v>
      </c>
      <c r="AV154">
        <v>397.74209713626198</v>
      </c>
      <c r="AW154">
        <v>402.52717478682302</v>
      </c>
      <c r="AX154">
        <v>400.68262685022898</v>
      </c>
      <c r="AY154">
        <v>400.30615524090302</v>
      </c>
      <c r="AZ154">
        <v>137.67071236552701</v>
      </c>
      <c r="BA154">
        <v>346.70706293900002</v>
      </c>
      <c r="BB154">
        <v>427.54884079729402</v>
      </c>
      <c r="BC154">
        <v>192.29254690805999</v>
      </c>
      <c r="BD154">
        <v>309.77417796710898</v>
      </c>
      <c r="BE154">
        <v>210.36539335138499</v>
      </c>
      <c r="BF154">
        <v>334.158267067027</v>
      </c>
      <c r="BG154">
        <v>359.60498049026103</v>
      </c>
      <c r="BH154">
        <v>309.03031934795001</v>
      </c>
      <c r="BI154">
        <v>319.140548176295</v>
      </c>
      <c r="BJ154">
        <v>369.17120305279099</v>
      </c>
      <c r="BK154">
        <v>353.40248297012602</v>
      </c>
      <c r="BL154">
        <v>270.44345064790502</v>
      </c>
      <c r="BN154">
        <v>1380</v>
      </c>
      <c r="BO154">
        <v>1500</v>
      </c>
      <c r="BP154">
        <v>55.921324363121599</v>
      </c>
      <c r="BQ154" s="1">
        <f t="shared" si="4"/>
        <v>296.80938850560801</v>
      </c>
      <c r="BR154" s="1">
        <f t="shared" si="5"/>
        <v>314.12904358054254</v>
      </c>
    </row>
    <row r="155" spans="1:70" x14ac:dyDescent="0.25">
      <c r="A155">
        <v>1500</v>
      </c>
      <c r="B155">
        <v>1800</v>
      </c>
      <c r="C155">
        <v>273.80608265304699</v>
      </c>
      <c r="D155">
        <v>298.74014114432299</v>
      </c>
      <c r="E155">
        <v>294.580624756747</v>
      </c>
      <c r="F155">
        <v>204.32381526972199</v>
      </c>
      <c r="G155">
        <v>217.867574614208</v>
      </c>
      <c r="H155">
        <v>328.53990123769398</v>
      </c>
      <c r="I155">
        <v>325.96936036842698</v>
      </c>
      <c r="J155">
        <v>209.199481874741</v>
      </c>
      <c r="K155">
        <v>243.71869988228599</v>
      </c>
      <c r="L155">
        <v>278.13300977830897</v>
      </c>
      <c r="M155">
        <v>284.55837191771002</v>
      </c>
      <c r="N155">
        <v>167.51476056955099</v>
      </c>
      <c r="O155">
        <v>185.35091868715699</v>
      </c>
      <c r="P155">
        <v>216.423253353343</v>
      </c>
      <c r="Q155">
        <v>243.12074672868701</v>
      </c>
      <c r="R155">
        <v>235.89658096165201</v>
      </c>
      <c r="S155">
        <v>249.95841081847499</v>
      </c>
      <c r="T155">
        <v>352.97181748180799</v>
      </c>
      <c r="U155">
        <v>371.39843703025701</v>
      </c>
      <c r="V155">
        <v>288.48840657306602</v>
      </c>
      <c r="W155">
        <v>301.69924674043699</v>
      </c>
      <c r="X155">
        <v>256.01691219058699</v>
      </c>
      <c r="Y155">
        <v>282.49282735482802</v>
      </c>
      <c r="Z155">
        <v>277.48393936770799</v>
      </c>
      <c r="AA155">
        <v>297.31444741231599</v>
      </c>
      <c r="AB155">
        <v>350.13152546613298</v>
      </c>
      <c r="AC155">
        <v>345.68656398588701</v>
      </c>
      <c r="AD155">
        <v>274.57534537469201</v>
      </c>
      <c r="AE155">
        <v>299.11638847729199</v>
      </c>
      <c r="AF155">
        <v>299.19404978292903</v>
      </c>
      <c r="AG155">
        <v>308.65741177796201</v>
      </c>
      <c r="AH155">
        <v>320.69398113054302</v>
      </c>
      <c r="AI155">
        <v>325.88278045675099</v>
      </c>
      <c r="AJ155">
        <v>286.50096552503697</v>
      </c>
      <c r="AK155">
        <v>282.46540968719103</v>
      </c>
      <c r="AL155">
        <v>294.95311168098101</v>
      </c>
      <c r="AM155">
        <v>286.18256978174298</v>
      </c>
      <c r="AN155">
        <v>202.58106867315101</v>
      </c>
      <c r="AO155">
        <v>204.76184022970901</v>
      </c>
      <c r="AP155">
        <v>405.02613839187097</v>
      </c>
      <c r="AQ155">
        <v>412.32759603346602</v>
      </c>
      <c r="AR155">
        <v>349.72059915167603</v>
      </c>
      <c r="AS155">
        <v>362.33211844175202</v>
      </c>
      <c r="AT155">
        <v>289.512369610794</v>
      </c>
      <c r="AU155">
        <v>279.34462541042802</v>
      </c>
      <c r="AV155">
        <v>396.69374325102899</v>
      </c>
      <c r="AW155">
        <v>393.269991135015</v>
      </c>
      <c r="AX155">
        <v>373.43826273219099</v>
      </c>
      <c r="AY155">
        <v>384.69906620412098</v>
      </c>
      <c r="AZ155">
        <v>137.84647246722801</v>
      </c>
      <c r="BA155">
        <v>343.998221376571</v>
      </c>
      <c r="BB155">
        <v>402.47805098441398</v>
      </c>
      <c r="BC155">
        <v>199.45059902242301</v>
      </c>
      <c r="BD155">
        <v>294.85674552082901</v>
      </c>
      <c r="BE155">
        <v>193.27415592796601</v>
      </c>
      <c r="BF155">
        <v>311.08235283865798</v>
      </c>
      <c r="BG155">
        <v>333.28151876078198</v>
      </c>
      <c r="BH155">
        <v>311.85192128935302</v>
      </c>
      <c r="BI155">
        <v>338.758010044532</v>
      </c>
      <c r="BJ155">
        <v>368.23184125728801</v>
      </c>
      <c r="BK155">
        <v>365.063018210856</v>
      </c>
      <c r="BL155">
        <v>259.67812032481299</v>
      </c>
      <c r="BN155">
        <v>1500</v>
      </c>
      <c r="BO155">
        <v>1800</v>
      </c>
      <c r="BP155">
        <v>47.543901883638803</v>
      </c>
      <c r="BQ155" s="1">
        <f t="shared" si="4"/>
        <v>301.579695408867</v>
      </c>
      <c r="BR155" s="1">
        <f t="shared" si="5"/>
        <v>304.17409507197101</v>
      </c>
    </row>
    <row r="156" spans="1:70" x14ac:dyDescent="0.25">
      <c r="A156">
        <v>1800</v>
      </c>
      <c r="B156">
        <v>2100</v>
      </c>
      <c r="C156">
        <v>258.18947247484499</v>
      </c>
      <c r="D156">
        <v>293.73975599098799</v>
      </c>
      <c r="E156">
        <v>282.89847278594902</v>
      </c>
      <c r="F156">
        <v>187.89679043442499</v>
      </c>
      <c r="G156">
        <v>199.36822853247099</v>
      </c>
      <c r="H156">
        <v>311.28286126115103</v>
      </c>
      <c r="I156">
        <v>312.44488103415898</v>
      </c>
      <c r="J156">
        <v>221.39943979736</v>
      </c>
      <c r="K156">
        <v>249.29477266028201</v>
      </c>
      <c r="L156">
        <v>283.66395960899303</v>
      </c>
      <c r="M156">
        <v>275.51984564009302</v>
      </c>
      <c r="N156">
        <v>157.66501470503701</v>
      </c>
      <c r="O156">
        <v>181.51217558658499</v>
      </c>
      <c r="P156">
        <v>206.870236313763</v>
      </c>
      <c r="Q156">
        <v>254.67067119946799</v>
      </c>
      <c r="R156">
        <v>222.19211292690801</v>
      </c>
      <c r="S156">
        <v>253.82900133994201</v>
      </c>
      <c r="T156">
        <v>336.96893388081298</v>
      </c>
      <c r="U156">
        <v>322.83464718109599</v>
      </c>
      <c r="V156">
        <v>269.60402078734398</v>
      </c>
      <c r="W156">
        <v>283.7634086182</v>
      </c>
      <c r="X156">
        <v>255.43067244771299</v>
      </c>
      <c r="Y156">
        <v>274.319377237661</v>
      </c>
      <c r="Z156">
        <v>265.90680974801802</v>
      </c>
      <c r="AA156">
        <v>281.215587835554</v>
      </c>
      <c r="AB156">
        <v>316.92656224826902</v>
      </c>
      <c r="AC156">
        <v>313.19358832815101</v>
      </c>
      <c r="AD156">
        <v>267.74724481757301</v>
      </c>
      <c r="AE156">
        <v>272.02008641299898</v>
      </c>
      <c r="AF156">
        <v>282.36310650578997</v>
      </c>
      <c r="AG156">
        <v>289.629524215635</v>
      </c>
      <c r="AH156">
        <v>288.00794949154499</v>
      </c>
      <c r="AI156">
        <v>316.592674047988</v>
      </c>
      <c r="AJ156">
        <v>285.22022662647203</v>
      </c>
      <c r="AK156">
        <v>267.91933849761</v>
      </c>
      <c r="AL156">
        <v>262.54501078986698</v>
      </c>
      <c r="AM156">
        <v>294.44176039954601</v>
      </c>
      <c r="AN156">
        <v>199.99314460330001</v>
      </c>
      <c r="AO156">
        <v>197.64982330359501</v>
      </c>
      <c r="AP156">
        <v>401.07614596954102</v>
      </c>
      <c r="AQ156">
        <v>392.894077420347</v>
      </c>
      <c r="AR156">
        <v>337.64059200477499</v>
      </c>
      <c r="AS156">
        <v>339.23329568475799</v>
      </c>
      <c r="AT156">
        <v>262.46502662158099</v>
      </c>
      <c r="AU156">
        <v>268.86066347482398</v>
      </c>
      <c r="AV156">
        <v>356.03688208792897</v>
      </c>
      <c r="AW156">
        <v>373.04308166503898</v>
      </c>
      <c r="AX156">
        <v>332.87042820671701</v>
      </c>
      <c r="AY156">
        <v>356.21628886655498</v>
      </c>
      <c r="AZ156">
        <v>128.06098425157199</v>
      </c>
      <c r="BA156">
        <v>323.605780065651</v>
      </c>
      <c r="BB156">
        <v>366.33193887081097</v>
      </c>
      <c r="BC156">
        <v>181.235054027155</v>
      </c>
      <c r="BD156">
        <v>286.37569103021701</v>
      </c>
      <c r="BE156">
        <v>181.65974734619499</v>
      </c>
      <c r="BF156">
        <v>275.35102533122699</v>
      </c>
      <c r="BG156">
        <v>290.69911401834901</v>
      </c>
      <c r="BH156">
        <v>299.998210038227</v>
      </c>
      <c r="BI156">
        <v>319.51612439743701</v>
      </c>
      <c r="BJ156">
        <v>345.84844669467401</v>
      </c>
      <c r="BK156">
        <v>321.70513779937397</v>
      </c>
      <c r="BL156">
        <v>237.67008102813301</v>
      </c>
      <c r="BN156">
        <v>1800</v>
      </c>
      <c r="BO156">
        <v>2100</v>
      </c>
      <c r="BP156">
        <v>44.3944739195016</v>
      </c>
      <c r="BQ156" s="1">
        <f t="shared" si="4"/>
        <v>277.96364399457752</v>
      </c>
      <c r="BR156" s="1">
        <f t="shared" si="5"/>
        <v>292.25600627279903</v>
      </c>
    </row>
    <row r="157" spans="1:70" x14ac:dyDescent="0.25">
      <c r="A157">
        <v>2100</v>
      </c>
      <c r="B157">
        <v>2400</v>
      </c>
      <c r="C157">
        <v>241.351445708673</v>
      </c>
      <c r="D157">
        <v>278.75897253501802</v>
      </c>
      <c r="E157">
        <v>269.05794499018401</v>
      </c>
      <c r="F157">
        <v>191.795913773232</v>
      </c>
      <c r="G157">
        <v>194.69808630892899</v>
      </c>
      <c r="H157">
        <v>293.11557324782302</v>
      </c>
      <c r="I157">
        <v>300.39207307919901</v>
      </c>
      <c r="J157">
        <v>193.355122780946</v>
      </c>
      <c r="K157">
        <v>229.951221054473</v>
      </c>
      <c r="L157">
        <v>258.23551699094901</v>
      </c>
      <c r="M157">
        <v>270.64987945908001</v>
      </c>
      <c r="N157">
        <v>160.48814287253501</v>
      </c>
      <c r="O157">
        <v>167.571089457938</v>
      </c>
      <c r="P157">
        <v>216.52553380629499</v>
      </c>
      <c r="Q157">
        <v>240.06025895916</v>
      </c>
      <c r="R157">
        <v>213.78929486801499</v>
      </c>
      <c r="S157">
        <v>237.68859050127099</v>
      </c>
      <c r="T157">
        <v>317.34462208476401</v>
      </c>
      <c r="U157">
        <v>311.51902311431701</v>
      </c>
      <c r="V157">
        <v>253.153191224415</v>
      </c>
      <c r="W157">
        <v>272.30253416010697</v>
      </c>
      <c r="X157">
        <v>255.233775039585</v>
      </c>
      <c r="Y157">
        <v>275.12843650200398</v>
      </c>
      <c r="Z157">
        <v>253.086767529035</v>
      </c>
      <c r="AA157">
        <v>253.84629949785</v>
      </c>
      <c r="AB157">
        <v>290.71173918584901</v>
      </c>
      <c r="AC157">
        <v>305.52945133903802</v>
      </c>
      <c r="AD157">
        <v>242.93063671393099</v>
      </c>
      <c r="AE157">
        <v>259.30597959564699</v>
      </c>
      <c r="AF157">
        <v>272.70269067486203</v>
      </c>
      <c r="AG157">
        <v>285.27252463276602</v>
      </c>
      <c r="AH157">
        <v>265.16030002392398</v>
      </c>
      <c r="AI157">
        <v>302.74409112407898</v>
      </c>
      <c r="AJ157">
        <v>242.84936132312001</v>
      </c>
      <c r="AK157">
        <v>244.18655759814101</v>
      </c>
      <c r="AL157">
        <v>251.62825186317201</v>
      </c>
      <c r="AM157">
        <v>255.19389955956899</v>
      </c>
      <c r="AN157">
        <v>186.064785229054</v>
      </c>
      <c r="AO157">
        <v>189.16505736373099</v>
      </c>
      <c r="AP157">
        <v>347.01971100773</v>
      </c>
      <c r="AQ157">
        <v>365.26836981750699</v>
      </c>
      <c r="AR157">
        <v>304.39202462063099</v>
      </c>
      <c r="AS157">
        <v>312.00553877770602</v>
      </c>
      <c r="AT157">
        <v>237.227555135215</v>
      </c>
      <c r="AU157">
        <v>246.08583348513301</v>
      </c>
      <c r="AV157">
        <v>320.07439417417299</v>
      </c>
      <c r="AW157">
        <v>330.079899997246</v>
      </c>
      <c r="AX157">
        <v>318.39361737740501</v>
      </c>
      <c r="AY157">
        <v>350.30647020717998</v>
      </c>
      <c r="AZ157">
        <v>124.385575650083</v>
      </c>
      <c r="BA157">
        <v>291.46082399318999</v>
      </c>
      <c r="BB157">
        <v>347.67737517361599</v>
      </c>
      <c r="BC157">
        <v>165.12045542718701</v>
      </c>
      <c r="BD157">
        <v>255.355162606753</v>
      </c>
      <c r="BE157">
        <v>156.252576826694</v>
      </c>
      <c r="BF157">
        <v>268.52901304113698</v>
      </c>
      <c r="BG157">
        <v>291.32692921771098</v>
      </c>
      <c r="BH157">
        <v>275.22037725179803</v>
      </c>
      <c r="BI157">
        <v>303.51714819347899</v>
      </c>
      <c r="BJ157">
        <v>333.78795702006698</v>
      </c>
      <c r="BK157">
        <v>312.46665409131703</v>
      </c>
      <c r="BL157">
        <v>212.63499805529801</v>
      </c>
      <c r="BN157">
        <v>2100</v>
      </c>
      <c r="BO157">
        <v>2400</v>
      </c>
      <c r="BP157">
        <v>45.008483556600702</v>
      </c>
      <c r="BQ157" s="1">
        <f t="shared" si="4"/>
        <v>254.67342881103249</v>
      </c>
      <c r="BR157" s="1">
        <f t="shared" si="5"/>
        <v>273.46532436110999</v>
      </c>
    </row>
    <row r="158" spans="1:70" x14ac:dyDescent="0.25">
      <c r="A158">
        <v>2400</v>
      </c>
      <c r="B158">
        <v>2700</v>
      </c>
      <c r="C158">
        <v>223.781344773683</v>
      </c>
      <c r="D158">
        <v>280.92921118064402</v>
      </c>
      <c r="E158">
        <v>259.46515852131199</v>
      </c>
      <c r="F158">
        <v>167.979704638366</v>
      </c>
      <c r="G158">
        <v>176.470498142737</v>
      </c>
      <c r="H158">
        <v>260.18444495469998</v>
      </c>
      <c r="I158">
        <v>272.31963229553901</v>
      </c>
      <c r="J158">
        <v>180.72071894541</v>
      </c>
      <c r="K158">
        <v>210.47260576653201</v>
      </c>
      <c r="L158">
        <v>245.77999125051701</v>
      </c>
      <c r="M158">
        <v>252.06393831130899</v>
      </c>
      <c r="N158">
        <v>147.058977227426</v>
      </c>
      <c r="O158">
        <v>152.12170362074201</v>
      </c>
      <c r="P158">
        <v>215.42568915871999</v>
      </c>
      <c r="Q158">
        <v>223.326431310148</v>
      </c>
      <c r="R158">
        <v>194.15435475186499</v>
      </c>
      <c r="S158">
        <v>225.672210771858</v>
      </c>
      <c r="T158">
        <v>292.43786034932901</v>
      </c>
      <c r="U158">
        <v>290.46447819670101</v>
      </c>
      <c r="V158">
        <v>245.23931141372</v>
      </c>
      <c r="W158">
        <v>247.043723707982</v>
      </c>
      <c r="X158">
        <v>226.61403777320299</v>
      </c>
      <c r="Y158">
        <v>245.81468601447301</v>
      </c>
      <c r="Z158">
        <v>241.58785277120299</v>
      </c>
      <c r="AA158">
        <v>232.80741666481401</v>
      </c>
      <c r="AB158">
        <v>273.929012253049</v>
      </c>
      <c r="AC158">
        <v>277.229600691396</v>
      </c>
      <c r="AD158">
        <v>228.745475633724</v>
      </c>
      <c r="AE158">
        <v>248.50043884710399</v>
      </c>
      <c r="AF158">
        <v>263.56879091135698</v>
      </c>
      <c r="AG158">
        <v>247.48096211508101</v>
      </c>
      <c r="AH158">
        <v>250.43943741196799</v>
      </c>
      <c r="AI158">
        <v>278.73463088120099</v>
      </c>
      <c r="AJ158">
        <v>214.94870524958901</v>
      </c>
      <c r="AK158">
        <v>232.169607502974</v>
      </c>
      <c r="AL158">
        <v>248.30602509565799</v>
      </c>
      <c r="AM158">
        <v>246.99077588763299</v>
      </c>
      <c r="AN158">
        <v>162.80213846553201</v>
      </c>
      <c r="AO158">
        <v>181.254939659407</v>
      </c>
      <c r="AP158">
        <v>297.42248798808498</v>
      </c>
      <c r="AQ158">
        <v>312.36111615076999</v>
      </c>
      <c r="AR158">
        <v>271.70365750908798</v>
      </c>
      <c r="AS158">
        <v>286.40424864383601</v>
      </c>
      <c r="AT158">
        <v>236.54159625419999</v>
      </c>
      <c r="AU158">
        <v>223.09409286451699</v>
      </c>
      <c r="AV158">
        <v>261.21422005525397</v>
      </c>
      <c r="AW158">
        <v>288.84475761041398</v>
      </c>
      <c r="AX158">
        <v>312.070967859056</v>
      </c>
      <c r="AY158">
        <v>302.145663734469</v>
      </c>
      <c r="AZ158">
        <v>115.65429384325</v>
      </c>
      <c r="BA158">
        <v>235.75074231837601</v>
      </c>
      <c r="BB158">
        <v>327.450095291163</v>
      </c>
      <c r="BC158">
        <v>148.561588990259</v>
      </c>
      <c r="BD158">
        <v>242.09679042546</v>
      </c>
      <c r="BE158">
        <v>154.42024220928599</v>
      </c>
      <c r="BF158">
        <v>238.74834844172901</v>
      </c>
      <c r="BG158">
        <v>248.86126542838301</v>
      </c>
      <c r="BH158">
        <v>281.10052291792698</v>
      </c>
      <c r="BI158">
        <v>259.99318720881797</v>
      </c>
      <c r="BJ158">
        <v>271.226939182823</v>
      </c>
      <c r="BK158">
        <v>260.55790612932901</v>
      </c>
      <c r="BL158">
        <v>201.27031323995399</v>
      </c>
      <c r="BN158">
        <v>2400</v>
      </c>
      <c r="BO158">
        <v>2700</v>
      </c>
      <c r="BP158">
        <v>43.3817504002497</v>
      </c>
      <c r="BQ158" s="1">
        <f t="shared" si="4"/>
        <v>241.30452245747099</v>
      </c>
      <c r="BR158" s="1">
        <f t="shared" si="5"/>
        <v>255.45211919208748</v>
      </c>
    </row>
    <row r="159" spans="1:70" x14ac:dyDescent="0.25">
      <c r="A159">
        <v>2700</v>
      </c>
      <c r="B159">
        <v>3000</v>
      </c>
      <c r="C159">
        <v>207.370339356329</v>
      </c>
      <c r="D159">
        <v>244.28122215008801</v>
      </c>
      <c r="E159">
        <v>221.70726301245401</v>
      </c>
      <c r="F159">
        <v>157.724653647369</v>
      </c>
      <c r="G159">
        <v>180.00597905242299</v>
      </c>
      <c r="H159">
        <v>254.74691153731601</v>
      </c>
      <c r="I159">
        <v>255.71475083966999</v>
      </c>
      <c r="J159">
        <v>178.389439410904</v>
      </c>
      <c r="K159">
        <v>202.52325587719301</v>
      </c>
      <c r="L159">
        <v>238.72798560586099</v>
      </c>
      <c r="M159">
        <v>239.12053095300499</v>
      </c>
      <c r="N159">
        <v>136.29896912752201</v>
      </c>
      <c r="O159">
        <v>148.48792971696301</v>
      </c>
      <c r="P159">
        <v>170.04963255040701</v>
      </c>
      <c r="Q159">
        <v>192.79246242264099</v>
      </c>
      <c r="R159">
        <v>174.491572672308</v>
      </c>
      <c r="S159">
        <v>205.656776775862</v>
      </c>
      <c r="T159">
        <v>264.234590933574</v>
      </c>
      <c r="U159">
        <v>264.15903383257898</v>
      </c>
      <c r="V159">
        <v>224.13202803975699</v>
      </c>
      <c r="W159">
        <v>228.98019965182999</v>
      </c>
      <c r="X159">
        <v>190.542449962125</v>
      </c>
      <c r="Y159">
        <v>226.41794905634899</v>
      </c>
      <c r="Z159">
        <v>205.237909420991</v>
      </c>
      <c r="AA159">
        <v>234.03260558101499</v>
      </c>
      <c r="AB159">
        <v>257.34938055840701</v>
      </c>
      <c r="AC159">
        <v>261.82074439806303</v>
      </c>
      <c r="AD159">
        <v>211.09778541318801</v>
      </c>
      <c r="AE159">
        <v>226.38575550035</v>
      </c>
      <c r="AF159">
        <v>223.38034010423499</v>
      </c>
      <c r="AG159">
        <v>245.34473714311301</v>
      </c>
      <c r="AH159">
        <v>238.33269197036</v>
      </c>
      <c r="AI159">
        <v>264.40338796514698</v>
      </c>
      <c r="AJ159">
        <v>217.38976832099101</v>
      </c>
      <c r="AK159">
        <v>225.78538832090001</v>
      </c>
      <c r="AL159">
        <v>224.65827697560701</v>
      </c>
      <c r="AM159">
        <v>227.44770592574201</v>
      </c>
      <c r="AN159">
        <v>152.72806978166699</v>
      </c>
      <c r="AO159">
        <v>169.28772897498999</v>
      </c>
      <c r="AP159">
        <v>292.08612641731401</v>
      </c>
      <c r="AQ159">
        <v>298.08083504771702</v>
      </c>
      <c r="AR159">
        <v>243.65644637197099</v>
      </c>
      <c r="AS159">
        <v>260.12243060496098</v>
      </c>
      <c r="AT159">
        <v>198.79049909955299</v>
      </c>
      <c r="AU159">
        <v>205.48713842811199</v>
      </c>
      <c r="AV159">
        <v>255.843781083766</v>
      </c>
      <c r="AW159">
        <v>272.02306975387899</v>
      </c>
      <c r="AX159">
        <v>296.14176288378599</v>
      </c>
      <c r="AY159">
        <v>273.65249175017101</v>
      </c>
      <c r="AZ159">
        <v>97.319153008194505</v>
      </c>
      <c r="BA159">
        <v>234.883745103857</v>
      </c>
      <c r="BB159">
        <v>292.62715534604303</v>
      </c>
      <c r="BC159">
        <v>131.84876476912001</v>
      </c>
      <c r="BD159">
        <v>238.346354313766</v>
      </c>
      <c r="BE159">
        <v>133.115560444849</v>
      </c>
      <c r="BF159">
        <v>218.015498099349</v>
      </c>
      <c r="BG159">
        <v>236.759017638399</v>
      </c>
      <c r="BH159">
        <v>238.352196712335</v>
      </c>
      <c r="BI159">
        <v>274.74150495535503</v>
      </c>
      <c r="BJ159">
        <v>281.581800485001</v>
      </c>
      <c r="BK159">
        <v>261.06938468761001</v>
      </c>
      <c r="BL159">
        <v>183.338509129823</v>
      </c>
      <c r="BN159">
        <v>2700</v>
      </c>
      <c r="BO159">
        <v>3000</v>
      </c>
      <c r="BP159">
        <v>41.148810129899204</v>
      </c>
      <c r="BQ159" s="1">
        <f t="shared" si="4"/>
        <v>232.05904014563001</v>
      </c>
      <c r="BR159" s="1">
        <f t="shared" si="5"/>
        <v>245.09438814302348</v>
      </c>
    </row>
    <row r="160" spans="1:70" x14ac:dyDescent="0.25">
      <c r="A160">
        <v>3000</v>
      </c>
      <c r="B160">
        <v>3300</v>
      </c>
      <c r="C160">
        <v>194.82351630877901</v>
      </c>
      <c r="D160">
        <v>205.241849823915</v>
      </c>
      <c r="E160">
        <v>239.24478442701499</v>
      </c>
      <c r="F160">
        <v>156.80102149297301</v>
      </c>
      <c r="G160">
        <v>151.79636392462001</v>
      </c>
      <c r="H160">
        <v>240.05197720515201</v>
      </c>
      <c r="I160">
        <v>241.79985411383399</v>
      </c>
      <c r="J160">
        <v>150.18150560070899</v>
      </c>
      <c r="K160">
        <v>191.68000672224801</v>
      </c>
      <c r="L160">
        <v>218.345992361973</v>
      </c>
      <c r="M160">
        <v>228.470969545846</v>
      </c>
      <c r="N160">
        <v>134.27840422664499</v>
      </c>
      <c r="O160">
        <v>134.18836526227901</v>
      </c>
      <c r="P160">
        <v>170.763342590332</v>
      </c>
      <c r="Q160">
        <v>210.01660551120301</v>
      </c>
      <c r="R160">
        <v>184.185416905192</v>
      </c>
      <c r="S160">
        <v>198.76039088272699</v>
      </c>
      <c r="T160">
        <v>242.04681463939301</v>
      </c>
      <c r="U160">
        <v>240.06437791929</v>
      </c>
      <c r="V160">
        <v>203.70172361183299</v>
      </c>
      <c r="W160">
        <v>230.46796855013801</v>
      </c>
      <c r="X160">
        <v>191.53006330464001</v>
      </c>
      <c r="Y160">
        <v>217.397938036505</v>
      </c>
      <c r="Z160">
        <v>198.69211315192501</v>
      </c>
      <c r="AA160">
        <v>206.693754612362</v>
      </c>
      <c r="AB160">
        <v>243.369712651529</v>
      </c>
      <c r="AC160">
        <v>244.83406367517</v>
      </c>
      <c r="AD160">
        <v>198.56115159256399</v>
      </c>
      <c r="AE160">
        <v>216.364477606219</v>
      </c>
      <c r="AF160">
        <v>213.41559475585399</v>
      </c>
      <c r="AG160">
        <v>229.32409663299299</v>
      </c>
      <c r="AH160">
        <v>224.456793127043</v>
      </c>
      <c r="AI160">
        <v>257.28015421010298</v>
      </c>
      <c r="AJ160">
        <v>216.51343920158601</v>
      </c>
      <c r="AK160">
        <v>221.717800051795</v>
      </c>
      <c r="AL160">
        <v>207.66853339969501</v>
      </c>
      <c r="AM160">
        <v>226.940169699385</v>
      </c>
      <c r="AN160">
        <v>144.46789208071399</v>
      </c>
      <c r="AO160">
        <v>161.193326452159</v>
      </c>
      <c r="AP160">
        <v>256.976482772108</v>
      </c>
      <c r="AQ160">
        <v>296.57107315424997</v>
      </c>
      <c r="AR160">
        <v>238.572379975779</v>
      </c>
      <c r="AS160">
        <v>266.48631265699498</v>
      </c>
      <c r="AT160">
        <v>194.94071579213301</v>
      </c>
      <c r="AU160">
        <v>197.141123693129</v>
      </c>
      <c r="AV160">
        <v>223.42711888999199</v>
      </c>
      <c r="AW160">
        <v>271.36938248611</v>
      </c>
      <c r="AX160">
        <v>262.73531854942701</v>
      </c>
      <c r="AY160">
        <v>280.505610367695</v>
      </c>
      <c r="AZ160">
        <v>94.874135629616902</v>
      </c>
      <c r="BA160">
        <v>198.21448153805599</v>
      </c>
      <c r="BB160">
        <v>274.71381328943698</v>
      </c>
      <c r="BC160">
        <v>116.13838752023599</v>
      </c>
      <c r="BD160">
        <v>229.24089037845999</v>
      </c>
      <c r="BE160">
        <v>116.93369442002999</v>
      </c>
      <c r="BF160">
        <v>194.971340480762</v>
      </c>
      <c r="BG160">
        <v>211.89446693850701</v>
      </c>
      <c r="BH160">
        <v>234.86256034341201</v>
      </c>
      <c r="BI160">
        <v>254.539402910908</v>
      </c>
      <c r="BJ160">
        <v>251.767975192791</v>
      </c>
      <c r="BK160">
        <v>262.97775481358701</v>
      </c>
      <c r="BL160">
        <v>165.30336982205199</v>
      </c>
      <c r="BN160">
        <v>3000</v>
      </c>
      <c r="BO160">
        <v>3300</v>
      </c>
      <c r="BP160">
        <v>36.162334368779099</v>
      </c>
      <c r="BQ160" s="1">
        <f t="shared" si="4"/>
        <v>223.087296589419</v>
      </c>
      <c r="BR160" s="1">
        <f t="shared" si="5"/>
        <v>239.49897713094899</v>
      </c>
    </row>
    <row r="161" spans="1:70" x14ac:dyDescent="0.25">
      <c r="A161">
        <v>3300</v>
      </c>
      <c r="B161">
        <v>3600</v>
      </c>
      <c r="C161">
        <v>177.696778593863</v>
      </c>
      <c r="D161">
        <v>220.10214856072301</v>
      </c>
      <c r="E161">
        <v>201.87254911579399</v>
      </c>
      <c r="F161">
        <v>146.246585615117</v>
      </c>
      <c r="G161">
        <v>146.84683629407499</v>
      </c>
      <c r="H161">
        <v>208.979910623752</v>
      </c>
      <c r="I161">
        <v>224.46467400726399</v>
      </c>
      <c r="J161">
        <v>177.402044330601</v>
      </c>
      <c r="K161">
        <v>179.75250687536001</v>
      </c>
      <c r="L161">
        <v>197.37918314948899</v>
      </c>
      <c r="M161">
        <v>189.88134305612201</v>
      </c>
      <c r="N161">
        <v>115.44448741378901</v>
      </c>
      <c r="O161">
        <v>126.195136557914</v>
      </c>
      <c r="P161">
        <v>166.57172226849701</v>
      </c>
      <c r="Q161">
        <v>175.90922117568201</v>
      </c>
      <c r="R161">
        <v>158.525622621156</v>
      </c>
      <c r="S161">
        <v>186.28219055245501</v>
      </c>
      <c r="T161">
        <v>238.54124715076199</v>
      </c>
      <c r="U161">
        <v>256.63454815006702</v>
      </c>
      <c r="V161">
        <v>188.36310362225399</v>
      </c>
      <c r="W161">
        <v>199.72048735453399</v>
      </c>
      <c r="X161">
        <v>185.88910280297401</v>
      </c>
      <c r="Y161">
        <v>206.09900461869401</v>
      </c>
      <c r="Z161">
        <v>184.372608648441</v>
      </c>
      <c r="AA161">
        <v>190.649989668145</v>
      </c>
      <c r="AB161">
        <v>224.75992855124301</v>
      </c>
      <c r="AC161">
        <v>216.93919159983301</v>
      </c>
      <c r="AD161">
        <v>180.820931473169</v>
      </c>
      <c r="AE161">
        <v>198.636039664023</v>
      </c>
      <c r="AF161">
        <v>192.90979281985599</v>
      </c>
      <c r="AG161">
        <v>204.317151593765</v>
      </c>
      <c r="AH161">
        <v>201.920409600949</v>
      </c>
      <c r="AI161">
        <v>224.16751078415501</v>
      </c>
      <c r="AJ161">
        <v>196.345968124743</v>
      </c>
      <c r="AK161">
        <v>190.47327832801901</v>
      </c>
      <c r="AL161">
        <v>194.96928152874099</v>
      </c>
      <c r="AM161">
        <v>198.38217027907899</v>
      </c>
      <c r="AN161">
        <v>138.14467265974301</v>
      </c>
      <c r="AO161">
        <v>144.348127970154</v>
      </c>
      <c r="AP161">
        <v>269.49467412226602</v>
      </c>
      <c r="AQ161">
        <v>253.54631346209899</v>
      </c>
      <c r="AR161">
        <v>206.2018032542</v>
      </c>
      <c r="AS161">
        <v>230.60972088448199</v>
      </c>
      <c r="AT161">
        <v>161.55375603091699</v>
      </c>
      <c r="AU161">
        <v>180.14168112078599</v>
      </c>
      <c r="AV161">
        <v>216.67868372269001</v>
      </c>
      <c r="AW161">
        <v>247.91950931083801</v>
      </c>
      <c r="AX161">
        <v>243.174743812804</v>
      </c>
      <c r="AY161">
        <v>234.59344739199699</v>
      </c>
      <c r="AZ161">
        <v>89.6376664151895</v>
      </c>
      <c r="BA161">
        <v>212.49743878549401</v>
      </c>
      <c r="BB161">
        <v>259.23727737880699</v>
      </c>
      <c r="BC161">
        <v>109.951613445386</v>
      </c>
      <c r="BD161">
        <v>201.586828317384</v>
      </c>
      <c r="BE161">
        <v>108.90730148386901</v>
      </c>
      <c r="BF161">
        <v>176.87952823195999</v>
      </c>
      <c r="BG161">
        <v>200.909081606321</v>
      </c>
      <c r="BH161">
        <v>202.45551384467299</v>
      </c>
      <c r="BI161">
        <v>212.36188184181299</v>
      </c>
      <c r="BJ161">
        <v>271.25669204565003</v>
      </c>
      <c r="BK161">
        <v>203.095945289523</v>
      </c>
      <c r="BL161">
        <v>148.49810768953</v>
      </c>
      <c r="BN161">
        <v>3300</v>
      </c>
      <c r="BO161">
        <v>3600</v>
      </c>
      <c r="BP161">
        <v>32.461498553936202</v>
      </c>
      <c r="BQ161" s="1">
        <f t="shared" si="4"/>
        <v>196.196843964484</v>
      </c>
      <c r="BR161" s="1">
        <f t="shared" si="5"/>
        <v>207.32039455608702</v>
      </c>
    </row>
    <row r="162" spans="1:70" x14ac:dyDescent="0.25">
      <c r="A162">
        <v>3600</v>
      </c>
      <c r="B162">
        <v>3900</v>
      </c>
      <c r="C162">
        <v>230.429462935841</v>
      </c>
      <c r="D162">
        <v>266.112213103371</v>
      </c>
      <c r="E162">
        <v>189.628423808908</v>
      </c>
      <c r="F162">
        <v>189.21325937019301</v>
      </c>
      <c r="G162">
        <v>187.49660738274602</v>
      </c>
      <c r="H162">
        <v>275.64793977478803</v>
      </c>
      <c r="I162">
        <v>294.10690024899901</v>
      </c>
      <c r="J162">
        <v>259.759415704785</v>
      </c>
      <c r="K162">
        <v>233.95762314098701</v>
      </c>
      <c r="L162">
        <v>282.97956917856203</v>
      </c>
      <c r="M162">
        <v>267.565480975323</v>
      </c>
      <c r="N162">
        <v>180.222201212258</v>
      </c>
      <c r="O162">
        <v>166.346487539604</v>
      </c>
      <c r="P162">
        <v>262.19200606419702</v>
      </c>
      <c r="Q162">
        <v>219.07041291847801</v>
      </c>
      <c r="R162">
        <v>212.071801601369</v>
      </c>
      <c r="S162">
        <v>225.292949731612</v>
      </c>
      <c r="T162">
        <v>332.95974360424702</v>
      </c>
      <c r="U162">
        <v>332.16064952886398</v>
      </c>
      <c r="V162">
        <v>284.137640913881</v>
      </c>
      <c r="W162">
        <v>270.86574672814203</v>
      </c>
      <c r="X162">
        <v>264.26389176504404</v>
      </c>
      <c r="Y162">
        <v>263.79264701811502</v>
      </c>
      <c r="Z162">
        <v>305.27075164990504</v>
      </c>
      <c r="AA162">
        <v>246.66275665076398</v>
      </c>
      <c r="AB162">
        <v>264.02852813610303</v>
      </c>
      <c r="AC162">
        <v>269.73585516515902</v>
      </c>
      <c r="AD162">
        <v>256.578087735824</v>
      </c>
      <c r="AE162">
        <v>261.91967826111198</v>
      </c>
      <c r="AF162">
        <v>259.026811034763</v>
      </c>
      <c r="AG162">
        <v>244.59432473528801</v>
      </c>
      <c r="AH162">
        <v>288.639198618146</v>
      </c>
      <c r="AI162">
        <v>302.34722835788301</v>
      </c>
      <c r="AJ162">
        <v>232.72872133377902</v>
      </c>
      <c r="AK162">
        <v>283.85392657200799</v>
      </c>
      <c r="AL162">
        <v>176.50063011499401</v>
      </c>
      <c r="AM162">
        <v>236.86048770292902</v>
      </c>
      <c r="AN162">
        <v>196.49048337154102</v>
      </c>
      <c r="AO162">
        <v>141.069289119079</v>
      </c>
      <c r="AP162">
        <v>320.17003483406199</v>
      </c>
      <c r="AQ162">
        <v>319.51058992197602</v>
      </c>
      <c r="AR162">
        <v>246.59649853358098</v>
      </c>
      <c r="AS162">
        <v>274.917982874627</v>
      </c>
      <c r="AT162">
        <v>184.758855033255</v>
      </c>
      <c r="AU162">
        <v>197.56816087202901</v>
      </c>
      <c r="AV162">
        <v>252.44282924212399</v>
      </c>
      <c r="AW162">
        <v>230.051340040166</v>
      </c>
      <c r="AX162">
        <v>305.55378807233302</v>
      </c>
      <c r="AY162">
        <v>321.23862021703701</v>
      </c>
      <c r="AZ162">
        <v>86.714226858903189</v>
      </c>
      <c r="BA162">
        <v>216.76667448844802</v>
      </c>
      <c r="BB162">
        <v>309.253600902183</v>
      </c>
      <c r="BC162">
        <v>123.30979194352498</v>
      </c>
      <c r="BD162">
        <v>274.609544499359</v>
      </c>
      <c r="BE162">
        <v>132.95910635143201</v>
      </c>
      <c r="BF162">
        <v>217.65672584773802</v>
      </c>
      <c r="BG162">
        <v>217.71518478436801</v>
      </c>
      <c r="BH162">
        <v>311.437736400294</v>
      </c>
      <c r="BI162">
        <v>281.18846048346199</v>
      </c>
      <c r="BJ162">
        <v>273.01292394856102</v>
      </c>
      <c r="BK162">
        <v>287.41157667989</v>
      </c>
      <c r="BL162">
        <v>184.841537257358</v>
      </c>
      <c r="BN162">
        <v>3600</v>
      </c>
      <c r="BO162">
        <v>3900</v>
      </c>
      <c r="BP162">
        <v>39.526290965972706</v>
      </c>
      <c r="BQ162" s="1">
        <f t="shared" si="4"/>
        <v>286.24656259507697</v>
      </c>
      <c r="BR162" s="1">
        <f t="shared" si="5"/>
        <v>293.1005774649455</v>
      </c>
    </row>
    <row r="163" spans="1:70" x14ac:dyDescent="0.25">
      <c r="A163">
        <v>3900</v>
      </c>
      <c r="B163">
        <v>4200</v>
      </c>
      <c r="C163">
        <v>216.11592593609501</v>
      </c>
      <c r="D163">
        <v>200.63760347930202</v>
      </c>
      <c r="E163">
        <v>301.79032695183798</v>
      </c>
      <c r="F163">
        <v>170.89140877355501</v>
      </c>
      <c r="G163">
        <v>177.68662676126101</v>
      </c>
      <c r="H163">
        <v>270.98187367443899</v>
      </c>
      <c r="I163">
        <v>271.56144321657399</v>
      </c>
      <c r="J163">
        <v>244.41416197087801</v>
      </c>
      <c r="K163">
        <v>239.45149644719402</v>
      </c>
      <c r="L163">
        <v>311.88743320317002</v>
      </c>
      <c r="M163">
        <v>254.42813511088099</v>
      </c>
      <c r="N163">
        <v>176.66597282033902</v>
      </c>
      <c r="O163">
        <v>168.117140285695</v>
      </c>
      <c r="P163">
        <v>194.487668798285</v>
      </c>
      <c r="Q163">
        <v>212.880977196359</v>
      </c>
      <c r="R163">
        <v>240.32440997867101</v>
      </c>
      <c r="S163">
        <v>229.898440971068</v>
      </c>
      <c r="T163">
        <v>293.385299616532</v>
      </c>
      <c r="U163">
        <v>273.72550431467101</v>
      </c>
      <c r="V163">
        <v>266.43844019247899</v>
      </c>
      <c r="W163">
        <v>222.77763240568402</v>
      </c>
      <c r="X163">
        <v>273.60456154214103</v>
      </c>
      <c r="Y163">
        <v>242.29217695176902</v>
      </c>
      <c r="Z163">
        <v>266.69279800787899</v>
      </c>
      <c r="AA163">
        <v>260.16430256832103</v>
      </c>
      <c r="AB163">
        <v>257.19499231187001</v>
      </c>
      <c r="AC163">
        <v>226.96489826205701</v>
      </c>
      <c r="AD163">
        <v>240.089681722676</v>
      </c>
      <c r="AE163">
        <v>242.22742109842602</v>
      </c>
      <c r="AF163">
        <v>251.78757328173401</v>
      </c>
      <c r="AG163">
        <v>241.92093866938802</v>
      </c>
      <c r="AH163">
        <v>262.80205026665999</v>
      </c>
      <c r="AI163">
        <v>304.76112911805399</v>
      </c>
      <c r="AJ163">
        <v>234.61433918254801</v>
      </c>
      <c r="AK163">
        <v>253.67478543188599</v>
      </c>
      <c r="AL163">
        <v>192.37746349713001</v>
      </c>
      <c r="AM163">
        <v>221.224463573798</v>
      </c>
      <c r="AN163">
        <v>163.33418531672902</v>
      </c>
      <c r="AO163">
        <v>178.70505486268402</v>
      </c>
      <c r="AP163">
        <v>294.24413927245598</v>
      </c>
      <c r="AQ163">
        <v>273.91531172170903</v>
      </c>
      <c r="AR163">
        <v>224.09702540787302</v>
      </c>
      <c r="AS163">
        <v>221.61930154457102</v>
      </c>
      <c r="AT163">
        <v>185.06051140427701</v>
      </c>
      <c r="AU163">
        <v>175.67327901001502</v>
      </c>
      <c r="AV163">
        <v>250.56932942549298</v>
      </c>
      <c r="AW163">
        <v>201.22918519955701</v>
      </c>
      <c r="AX163">
        <v>279.11875837818502</v>
      </c>
      <c r="AY163">
        <v>260.46181194298202</v>
      </c>
      <c r="AZ163">
        <v>106.70222947723799</v>
      </c>
      <c r="BA163">
        <v>200.50971545059102</v>
      </c>
      <c r="BB163">
        <v>266.77919479404699</v>
      </c>
      <c r="BC163">
        <v>115.837267141634</v>
      </c>
      <c r="BD163">
        <v>240.247840528376</v>
      </c>
      <c r="BE163">
        <v>120.30490975579399</v>
      </c>
      <c r="BF163">
        <v>174.76446513426401</v>
      </c>
      <c r="BG163">
        <v>170.88277989718702</v>
      </c>
      <c r="BH163">
        <v>259.270083627828</v>
      </c>
      <c r="BI163">
        <v>282.15152987816202</v>
      </c>
      <c r="BJ163">
        <v>266.26604262560801</v>
      </c>
      <c r="BK163">
        <v>271.09599796538902</v>
      </c>
      <c r="BL163">
        <v>162.113975577769</v>
      </c>
      <c r="BN163">
        <v>3900</v>
      </c>
      <c r="BO163">
        <v>4200</v>
      </c>
      <c r="BP163">
        <v>48.859188084132406</v>
      </c>
      <c r="BQ163" s="1">
        <f t="shared" si="4"/>
        <v>258.23841784927299</v>
      </c>
      <c r="BR163" s="1">
        <f t="shared" si="5"/>
        <v>279.21795727496999</v>
      </c>
    </row>
    <row r="164" spans="1:70" x14ac:dyDescent="0.25">
      <c r="A164">
        <v>4200</v>
      </c>
      <c r="B164">
        <v>4500</v>
      </c>
      <c r="C164">
        <v>200.97562439091601</v>
      </c>
      <c r="D164">
        <v>215.15500562353401</v>
      </c>
      <c r="E164">
        <v>250.45162212085802</v>
      </c>
      <c r="F164">
        <v>129.37408252617502</v>
      </c>
      <c r="G164">
        <v>168.396499502057</v>
      </c>
      <c r="H164">
        <v>233.937605892943</v>
      </c>
      <c r="I164">
        <v>257.16735854604804</v>
      </c>
      <c r="J164">
        <v>235.910244680364</v>
      </c>
      <c r="K164">
        <v>195.339944369156</v>
      </c>
      <c r="L164">
        <v>226.18701709620001</v>
      </c>
      <c r="M164">
        <v>249.17594644809202</v>
      </c>
      <c r="N164">
        <v>166.24233791218902</v>
      </c>
      <c r="O164">
        <v>164.79391416156602</v>
      </c>
      <c r="P164">
        <v>157.24949572412402</v>
      </c>
      <c r="Q164">
        <v>210.75104028126802</v>
      </c>
      <c r="R164">
        <v>194.602819358982</v>
      </c>
      <c r="S164">
        <v>197.70390441774802</v>
      </c>
      <c r="T164">
        <v>220.66314906203002</v>
      </c>
      <c r="U164">
        <v>230.936359993428</v>
      </c>
      <c r="V164">
        <v>225.58231536260001</v>
      </c>
      <c r="W164">
        <v>248.26561799082998</v>
      </c>
      <c r="X164">
        <v>235.35750496173</v>
      </c>
      <c r="Y164">
        <v>224.848385595379</v>
      </c>
      <c r="Z164">
        <v>241.07115711643002</v>
      </c>
      <c r="AA164">
        <v>242.83360831098602</v>
      </c>
      <c r="AB164">
        <v>244.861732901973</v>
      </c>
      <c r="AC164">
        <v>234.308127374506</v>
      </c>
      <c r="AD164">
        <v>220.91634545462202</v>
      </c>
      <c r="AE164">
        <v>232.70969280735102</v>
      </c>
      <c r="AF164">
        <v>228.13251834782801</v>
      </c>
      <c r="AG164">
        <v>210.45260493942601</v>
      </c>
      <c r="AH164">
        <v>243.46963067495702</v>
      </c>
      <c r="AI164">
        <v>251.46734842789999</v>
      </c>
      <c r="AJ164">
        <v>222.90997418426201</v>
      </c>
      <c r="AK164">
        <v>204.16655922547602</v>
      </c>
      <c r="AL164">
        <v>232.60539615912802</v>
      </c>
      <c r="AM164">
        <v>193.48142994060302</v>
      </c>
      <c r="AN164">
        <v>147.13011712552202</v>
      </c>
      <c r="AO164">
        <v>154.62163678065701</v>
      </c>
      <c r="AP164">
        <v>286.84560897689101</v>
      </c>
      <c r="AQ164">
        <v>291.15841845889099</v>
      </c>
      <c r="AR164">
        <v>214.745045013045</v>
      </c>
      <c r="AS164">
        <v>224.74787323097601</v>
      </c>
      <c r="AT164">
        <v>145.85438821127002</v>
      </c>
      <c r="AU164">
        <v>161.698601546802</v>
      </c>
      <c r="AV164">
        <v>240.08769606280902</v>
      </c>
      <c r="AW164">
        <v>237.63177800276802</v>
      </c>
      <c r="AX164">
        <v>262.88169554474803</v>
      </c>
      <c r="AY164">
        <v>269.58704051056799</v>
      </c>
      <c r="AZ164">
        <v>84.451398856269293</v>
      </c>
      <c r="BA164">
        <v>224.94956191102102</v>
      </c>
      <c r="BB164">
        <v>260.31401437628898</v>
      </c>
      <c r="BC164">
        <v>102.564213062587</v>
      </c>
      <c r="BD164">
        <v>270.08581850244701</v>
      </c>
      <c r="BE164">
        <v>130.61257843102402</v>
      </c>
      <c r="BF164">
        <v>183.806265678241</v>
      </c>
      <c r="BG164">
        <v>193.66701870150601</v>
      </c>
      <c r="BH164">
        <v>254.45019894395102</v>
      </c>
      <c r="BI164">
        <v>266.64927145367199</v>
      </c>
      <c r="BJ164">
        <v>259.40004386376501</v>
      </c>
      <c r="BK164">
        <v>207.37378769744302</v>
      </c>
      <c r="BL164">
        <v>151.175170735112</v>
      </c>
      <c r="BN164">
        <v>4200</v>
      </c>
      <c r="BO164">
        <v>4500</v>
      </c>
      <c r="BP164">
        <v>35.388731143345304</v>
      </c>
      <c r="BQ164" s="1">
        <f t="shared" si="4"/>
        <v>223.8180949502165</v>
      </c>
      <c r="BR164" s="1">
        <f t="shared" si="5"/>
        <v>227.81695382668801</v>
      </c>
    </row>
    <row r="165" spans="1:70" x14ac:dyDescent="0.25">
      <c r="A165">
        <v>4500</v>
      </c>
      <c r="B165">
        <v>4800</v>
      </c>
      <c r="C165">
        <v>186.73679674280001</v>
      </c>
      <c r="D165">
        <v>212.57191065306702</v>
      </c>
      <c r="E165">
        <v>198.45103436680401</v>
      </c>
      <c r="F165">
        <v>157.009456154769</v>
      </c>
      <c r="G165">
        <v>153.962329741931</v>
      </c>
      <c r="H165">
        <v>233.644489861962</v>
      </c>
      <c r="I165">
        <v>235.87998381544202</v>
      </c>
      <c r="J165">
        <v>202.068840081361</v>
      </c>
      <c r="K165">
        <v>197.80118893451302</v>
      </c>
      <c r="L165">
        <v>269.11181859524498</v>
      </c>
      <c r="M165">
        <v>263.85571930523798</v>
      </c>
      <c r="N165">
        <v>134.59969846970401</v>
      </c>
      <c r="O165">
        <v>150.49858974738001</v>
      </c>
      <c r="P165">
        <v>190.342632599052</v>
      </c>
      <c r="Q165">
        <v>135.25870480317502</v>
      </c>
      <c r="R165">
        <v>182.37022999157301</v>
      </c>
      <c r="S165">
        <v>226.906757591754</v>
      </c>
      <c r="T165">
        <v>268.014107056569</v>
      </c>
      <c r="U165">
        <v>291.50629708337402</v>
      </c>
      <c r="V165">
        <v>208.469589970756</v>
      </c>
      <c r="W165">
        <v>196.331549236824</v>
      </c>
      <c r="X165">
        <v>223.79131836353201</v>
      </c>
      <c r="Y165">
        <v>226.141370171962</v>
      </c>
      <c r="Z165">
        <v>174.337292580195</v>
      </c>
      <c r="AA165">
        <v>228.87080326389301</v>
      </c>
      <c r="AB165">
        <v>213.38056296399401</v>
      </c>
      <c r="AC165">
        <v>247.51403057539198</v>
      </c>
      <c r="AD165">
        <v>201.196807927826</v>
      </c>
      <c r="AE165">
        <v>212.897255598973</v>
      </c>
      <c r="AF165">
        <v>180.27673851413002</v>
      </c>
      <c r="AG165">
        <v>221.636616131197</v>
      </c>
      <c r="AH165">
        <v>239.37687526129</v>
      </c>
      <c r="AI165">
        <v>224.44347266654901</v>
      </c>
      <c r="AJ165">
        <v>230.38438956320701</v>
      </c>
      <c r="AK165">
        <v>197.226567400444</v>
      </c>
      <c r="AL165">
        <v>146.788475130563</v>
      </c>
      <c r="AM165">
        <v>181.06389304586102</v>
      </c>
      <c r="AN165">
        <v>136.92059547139502</v>
      </c>
      <c r="AO165">
        <v>159.32159798253102</v>
      </c>
      <c r="AP165">
        <v>229.71005455008401</v>
      </c>
      <c r="AQ165">
        <v>226.771194758679</v>
      </c>
      <c r="AR165">
        <v>202.226522553439</v>
      </c>
      <c r="AS165">
        <v>225.260510307159</v>
      </c>
      <c r="AT165">
        <v>150.66407822714501</v>
      </c>
      <c r="AU165">
        <v>169.48627878023501</v>
      </c>
      <c r="AV165">
        <v>257.183639067863</v>
      </c>
      <c r="AW165">
        <v>230.98764803100801</v>
      </c>
      <c r="AX165">
        <v>264.61665079492599</v>
      </c>
      <c r="AY165">
        <v>250.69180054191099</v>
      </c>
      <c r="AZ165">
        <v>77.587654775183097</v>
      </c>
      <c r="BA165">
        <v>120.72383046970698</v>
      </c>
      <c r="BB165">
        <v>244.81352161586202</v>
      </c>
      <c r="BC165">
        <v>93.318001556763988</v>
      </c>
      <c r="BD165">
        <v>244.18710909388102</v>
      </c>
      <c r="BE165">
        <v>102.52105098171799</v>
      </c>
      <c r="BF165">
        <v>180.11409374046102</v>
      </c>
      <c r="BG165">
        <v>198.96070461663902</v>
      </c>
      <c r="BH165">
        <v>231.84248241317002</v>
      </c>
      <c r="BI165">
        <v>223.180430713916</v>
      </c>
      <c r="BJ165">
        <v>261.43483924073598</v>
      </c>
      <c r="BK165">
        <v>250.25009895856499</v>
      </c>
      <c r="BL165">
        <v>141.08552845677801</v>
      </c>
      <c r="BN165">
        <v>4500</v>
      </c>
      <c r="BO165">
        <v>4800</v>
      </c>
      <c r="BP165">
        <v>39.106594566829003</v>
      </c>
      <c r="BQ165" s="1">
        <f t="shared" si="4"/>
        <v>218.301721330867</v>
      </c>
      <c r="BR165" s="1">
        <f t="shared" si="5"/>
        <v>210.83502003349651</v>
      </c>
    </row>
    <row r="166" spans="1:70" x14ac:dyDescent="0.25">
      <c r="A166">
        <v>4800</v>
      </c>
      <c r="B166">
        <v>5100</v>
      </c>
      <c r="C166">
        <v>176.49179957948101</v>
      </c>
      <c r="D166">
        <v>160.48968596776501</v>
      </c>
      <c r="E166">
        <v>190.395234631069</v>
      </c>
      <c r="F166">
        <v>174.953781088196</v>
      </c>
      <c r="G166">
        <v>142.73391430434202</v>
      </c>
      <c r="H166">
        <v>213.51055842570602</v>
      </c>
      <c r="I166">
        <v>257.095328913694</v>
      </c>
      <c r="J166">
        <v>167.847515518188</v>
      </c>
      <c r="K166">
        <v>161.68848351531</v>
      </c>
      <c r="L166">
        <v>230.55981689886201</v>
      </c>
      <c r="M166">
        <v>223.12704530089601</v>
      </c>
      <c r="N166">
        <v>143.63800230667601</v>
      </c>
      <c r="O166">
        <v>140.31743657952802</v>
      </c>
      <c r="P166">
        <v>196.35995250046201</v>
      </c>
      <c r="Q166">
        <v>116.773956981287</v>
      </c>
      <c r="R166">
        <v>185.633483424497</v>
      </c>
      <c r="S166">
        <v>177.17255433599101</v>
      </c>
      <c r="T166">
        <v>233.235912241406</v>
      </c>
      <c r="U166">
        <v>238.52874484460801</v>
      </c>
      <c r="V166">
        <v>196.33646896362902</v>
      </c>
      <c r="W166">
        <v>182.16074668267302</v>
      </c>
      <c r="X166">
        <v>189.46676684897301</v>
      </c>
      <c r="Y166">
        <v>218.059564844927</v>
      </c>
      <c r="Z166">
        <v>183.077422202722</v>
      </c>
      <c r="AA166">
        <v>202.335391447901</v>
      </c>
      <c r="AB166">
        <v>179.09695678187302</v>
      </c>
      <c r="AC166">
        <v>199.99652715208001</v>
      </c>
      <c r="AD166">
        <v>223.552089567666</v>
      </c>
      <c r="AE166">
        <v>210.91969326202701</v>
      </c>
      <c r="AF166">
        <v>182.40729821177001</v>
      </c>
      <c r="AG166">
        <v>194.49513271815601</v>
      </c>
      <c r="AH166">
        <v>254.10006666804799</v>
      </c>
      <c r="AI166">
        <v>235.47319111118901</v>
      </c>
      <c r="AJ166">
        <v>192.275112341854</v>
      </c>
      <c r="AK166">
        <v>231.46058187833302</v>
      </c>
      <c r="AL166">
        <v>146.87682175398902</v>
      </c>
      <c r="AM166">
        <v>177.66011559884601</v>
      </c>
      <c r="AN166">
        <v>124.703632186946</v>
      </c>
      <c r="AO166">
        <v>122.62502185824</v>
      </c>
      <c r="AP166">
        <v>269.34664732886603</v>
      </c>
      <c r="AQ166">
        <v>219.976304167813</v>
      </c>
      <c r="AR166">
        <v>182.862839145827</v>
      </c>
      <c r="AS166">
        <v>205.42292318654</v>
      </c>
      <c r="AT166">
        <v>110.97353933311899</v>
      </c>
      <c r="AU166">
        <v>169.131662897338</v>
      </c>
      <c r="AV166">
        <v>251.43595198227501</v>
      </c>
      <c r="AW166">
        <v>255.30149265596901</v>
      </c>
      <c r="AX166">
        <v>240.10016087030002</v>
      </c>
      <c r="AY166">
        <v>189.506851091355</v>
      </c>
      <c r="AZ166">
        <v>43.904153546815799</v>
      </c>
      <c r="BA166">
        <v>185.294954326278</v>
      </c>
      <c r="BB166">
        <v>242.02610999848201</v>
      </c>
      <c r="BC166">
        <v>85.944161768839294</v>
      </c>
      <c r="BD166">
        <v>191.32821530301902</v>
      </c>
      <c r="BE166">
        <v>85.651397333565797</v>
      </c>
      <c r="BF166">
        <v>150.59108219136502</v>
      </c>
      <c r="BG166">
        <v>151.239538292216</v>
      </c>
      <c r="BH166">
        <v>269.31145253639198</v>
      </c>
      <c r="BI166">
        <v>257.34972964974702</v>
      </c>
      <c r="BJ166">
        <v>295.18377751974799</v>
      </c>
      <c r="BK166">
        <v>157.42905231187501</v>
      </c>
      <c r="BL166">
        <v>134.948896310066</v>
      </c>
      <c r="BN166">
        <v>4800</v>
      </c>
      <c r="BO166">
        <v>5100</v>
      </c>
      <c r="BP166">
        <v>46.200246406494003</v>
      </c>
      <c r="BQ166" s="1">
        <f t="shared" si="4"/>
        <v>242.7803242731905</v>
      </c>
      <c r="BR166" s="1">
        <f t="shared" si="5"/>
        <v>233.46688649476101</v>
      </c>
    </row>
    <row r="167" spans="1:70" x14ac:dyDescent="0.25">
      <c r="A167">
        <v>5100</v>
      </c>
      <c r="B167">
        <v>5400</v>
      </c>
      <c r="C167">
        <v>164.94336840426601</v>
      </c>
      <c r="D167">
        <v>168.68100593154102</v>
      </c>
      <c r="E167">
        <v>223.22925342652601</v>
      </c>
      <c r="F167">
        <v>130.76630773697602</v>
      </c>
      <c r="G167">
        <v>106.72958004665199</v>
      </c>
      <c r="H167">
        <v>211.78409963878201</v>
      </c>
      <c r="I167">
        <v>208.461897612699</v>
      </c>
      <c r="J167">
        <v>179.93212767711699</v>
      </c>
      <c r="K167">
        <v>158.10139655198401</v>
      </c>
      <c r="L167">
        <v>199.534414010972</v>
      </c>
      <c r="M167">
        <v>194.04446286316201</v>
      </c>
      <c r="N167">
        <v>127.76601897626999</v>
      </c>
      <c r="O167">
        <v>128.09662475495102</v>
      </c>
      <c r="P167">
        <v>146.11324544587501</v>
      </c>
      <c r="Q167">
        <v>225.65463219664002</v>
      </c>
      <c r="R167">
        <v>188.38469147435902</v>
      </c>
      <c r="S167">
        <v>195.424844550519</v>
      </c>
      <c r="T167">
        <v>251.41027649031798</v>
      </c>
      <c r="U167">
        <v>253.27082967464401</v>
      </c>
      <c r="V167">
        <v>169.446810756465</v>
      </c>
      <c r="W167">
        <v>192.45363823373802</v>
      </c>
      <c r="X167">
        <v>189.255614779783</v>
      </c>
      <c r="Y167">
        <v>203.58359228069301</v>
      </c>
      <c r="Z167">
        <v>224.73451043727701</v>
      </c>
      <c r="AA167">
        <v>236.191234865517</v>
      </c>
      <c r="AB167">
        <v>180.507503033527</v>
      </c>
      <c r="AC167">
        <v>155.79479072657102</v>
      </c>
      <c r="AD167">
        <v>191.664471254229</v>
      </c>
      <c r="AE167">
        <v>196.96200891932202</v>
      </c>
      <c r="AF167">
        <v>180.41273632047202</v>
      </c>
      <c r="AG167">
        <v>170.941532524341</v>
      </c>
      <c r="AH167">
        <v>192.22096581066501</v>
      </c>
      <c r="AI167">
        <v>246.12659627347801</v>
      </c>
      <c r="AJ167">
        <v>175.58219542005801</v>
      </c>
      <c r="AK167">
        <v>186.93076218218602</v>
      </c>
      <c r="AL167">
        <v>156.83991748622401</v>
      </c>
      <c r="AM167">
        <v>164.90633143868902</v>
      </c>
      <c r="AN167">
        <v>109.29847209735199</v>
      </c>
      <c r="AO167">
        <v>153.62586676757201</v>
      </c>
      <c r="AP167">
        <v>238.322194300419</v>
      </c>
      <c r="AQ167">
        <v>247.62456417410704</v>
      </c>
      <c r="AR167">
        <v>180.86546102504602</v>
      </c>
      <c r="AS167">
        <v>187.448756548885</v>
      </c>
      <c r="AT167">
        <v>156.73838076950901</v>
      </c>
      <c r="AU167">
        <v>140.45426816975501</v>
      </c>
      <c r="AV167">
        <v>200.576638442073</v>
      </c>
      <c r="AW167">
        <v>210.163964343472</v>
      </c>
      <c r="AX167">
        <v>211.10650994813</v>
      </c>
      <c r="AY167">
        <v>219.673488526293</v>
      </c>
      <c r="AZ167">
        <v>97.286275950898997</v>
      </c>
      <c r="BA167">
        <v>114.58000268926699</v>
      </c>
      <c r="BB167">
        <v>244.671950683175</v>
      </c>
      <c r="BC167">
        <v>69.089345326114895</v>
      </c>
      <c r="BD167">
        <v>218.437628407559</v>
      </c>
      <c r="BE167">
        <v>95.562677415768988</v>
      </c>
      <c r="BF167">
        <v>139.24439708539401</v>
      </c>
      <c r="BG167">
        <v>144.49332321371702</v>
      </c>
      <c r="BH167">
        <v>203.72528336149301</v>
      </c>
      <c r="BI167">
        <v>240.96065908827401</v>
      </c>
      <c r="BJ167">
        <v>196.630615544324</v>
      </c>
      <c r="BK167">
        <v>209.666518332468</v>
      </c>
      <c r="BL167">
        <v>119.300070131444</v>
      </c>
      <c r="BN167">
        <v>5100</v>
      </c>
      <c r="BO167">
        <v>5400</v>
      </c>
      <c r="BP167">
        <v>39.145390106140006</v>
      </c>
      <c r="BQ167" s="1">
        <f t="shared" si="4"/>
        <v>189.57586399642551</v>
      </c>
      <c r="BR167" s="1">
        <f t="shared" si="5"/>
        <v>216.52867922783201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296-6480-4D80-9392-35D4CB9CB5B2}">
  <dimension ref="A1:X145"/>
  <sheetViews>
    <sheetView workbookViewId="0">
      <selection activeCell="A37" sqref="A37"/>
    </sheetView>
  </sheetViews>
  <sheetFormatPr defaultRowHeight="15" x14ac:dyDescent="0.25"/>
  <sheetData>
    <row r="1" spans="1:24" x14ac:dyDescent="0.25">
      <c r="A1" s="29" t="s">
        <v>176</v>
      </c>
    </row>
    <row r="2" spans="1:24" x14ac:dyDescent="0.25">
      <c r="A2" t="s">
        <v>0</v>
      </c>
      <c r="B2" t="s">
        <v>97</v>
      </c>
      <c r="C2" t="s">
        <v>177</v>
      </c>
      <c r="D2" t="s">
        <v>178</v>
      </c>
      <c r="E2" t="s">
        <v>179</v>
      </c>
      <c r="F2" t="s">
        <v>180</v>
      </c>
      <c r="G2" t="s">
        <v>181</v>
      </c>
      <c r="H2" t="s">
        <v>182</v>
      </c>
      <c r="I2" t="s">
        <v>183</v>
      </c>
      <c r="J2" t="s">
        <v>184</v>
      </c>
      <c r="K2" t="s">
        <v>185</v>
      </c>
      <c r="L2" t="s">
        <v>186</v>
      </c>
      <c r="M2" t="s">
        <v>187</v>
      </c>
      <c r="N2" t="s">
        <v>188</v>
      </c>
      <c r="O2" t="s">
        <v>189</v>
      </c>
      <c r="P2" t="s">
        <v>190</v>
      </c>
      <c r="Q2" t="s">
        <v>191</v>
      </c>
      <c r="R2" t="s">
        <v>192</v>
      </c>
      <c r="S2" t="s">
        <v>193</v>
      </c>
      <c r="T2" t="s">
        <v>194</v>
      </c>
      <c r="U2" t="s">
        <v>195</v>
      </c>
      <c r="V2" t="s">
        <v>196</v>
      </c>
      <c r="W2" t="s">
        <v>197</v>
      </c>
      <c r="X2" t="s">
        <v>198</v>
      </c>
    </row>
    <row r="3" spans="1:24" x14ac:dyDescent="0.25">
      <c r="A3">
        <v>0</v>
      </c>
      <c r="B3">
        <v>10</v>
      </c>
      <c r="C3">
        <v>25.766492986321701</v>
      </c>
      <c r="D3">
        <v>32.785859534439297</v>
      </c>
      <c r="E3">
        <v>17.376243439478198</v>
      </c>
      <c r="F3">
        <v>3.4304619379342598</v>
      </c>
      <c r="G3">
        <v>108.526850718849</v>
      </c>
      <c r="H3">
        <v>37.071362394409803</v>
      </c>
      <c r="I3">
        <v>82.178910259287093</v>
      </c>
      <c r="J3">
        <v>31.750507455812599</v>
      </c>
      <c r="K3">
        <v>31.042176666548301</v>
      </c>
      <c r="L3">
        <v>3.4371701978554499</v>
      </c>
      <c r="M3">
        <v>17.477511433853198</v>
      </c>
      <c r="N3">
        <v>1.6184067635821699</v>
      </c>
      <c r="O3">
        <v>47.170205354684498</v>
      </c>
      <c r="P3">
        <v>5.6636776334924397</v>
      </c>
      <c r="Q3">
        <v>94.621021319296901</v>
      </c>
      <c r="R3">
        <v>6.1382210295886397</v>
      </c>
      <c r="S3">
        <v>82.645021564486001</v>
      </c>
      <c r="T3">
        <v>28.0422185350291</v>
      </c>
      <c r="U3">
        <v>78.716163297219595</v>
      </c>
      <c r="V3">
        <v>125.158934445093</v>
      </c>
      <c r="W3">
        <v>90.491048176669096</v>
      </c>
      <c r="X3">
        <v>86.949214306064405</v>
      </c>
    </row>
    <row r="4" spans="1:24" x14ac:dyDescent="0.25">
      <c r="A4">
        <v>10</v>
      </c>
      <c r="B4">
        <v>20</v>
      </c>
      <c r="C4">
        <v>161.294876454844</v>
      </c>
      <c r="D4">
        <v>163.367172337889</v>
      </c>
      <c r="E4">
        <v>160.911111833207</v>
      </c>
      <c r="F4">
        <v>143.67729729850899</v>
      </c>
      <c r="G4">
        <v>170.96107477377001</v>
      </c>
      <c r="H4">
        <v>151.14117874754399</v>
      </c>
      <c r="I4">
        <v>192.412878442384</v>
      </c>
      <c r="J4">
        <v>177.93150667206001</v>
      </c>
      <c r="K4">
        <v>138.51722547306301</v>
      </c>
      <c r="L4">
        <v>130.756962007629</v>
      </c>
      <c r="M4">
        <v>155.307250268129</v>
      </c>
      <c r="N4">
        <v>138.44100921218299</v>
      </c>
      <c r="O4">
        <v>244.849396935014</v>
      </c>
      <c r="P4">
        <v>188.371523439821</v>
      </c>
      <c r="Q4">
        <v>244.125054419431</v>
      </c>
      <c r="R4">
        <v>188.398111989744</v>
      </c>
      <c r="S4">
        <v>233.81198379686401</v>
      </c>
      <c r="T4">
        <v>205.10797583946101</v>
      </c>
      <c r="U4">
        <v>218.85225327232899</v>
      </c>
      <c r="V4">
        <v>228.178681252324</v>
      </c>
      <c r="W4">
        <v>210.237216162603</v>
      </c>
      <c r="X4">
        <v>212.567747440321</v>
      </c>
    </row>
    <row r="5" spans="1:24" x14ac:dyDescent="0.25">
      <c r="A5">
        <v>20</v>
      </c>
      <c r="B5">
        <v>30</v>
      </c>
      <c r="C5">
        <v>209.03396017176701</v>
      </c>
      <c r="D5">
        <v>210.835885025793</v>
      </c>
      <c r="E5">
        <v>212.274672008669</v>
      </c>
      <c r="F5">
        <v>208.50757493327001</v>
      </c>
      <c r="G5">
        <v>206.65918831609699</v>
      </c>
      <c r="H5">
        <v>192.65976485833201</v>
      </c>
      <c r="I5">
        <v>239.30639944402699</v>
      </c>
      <c r="J5">
        <v>232.794081535045</v>
      </c>
      <c r="K5">
        <v>171.84505025828301</v>
      </c>
      <c r="L5">
        <v>179.63685600430401</v>
      </c>
      <c r="M5">
        <v>202.80832063534399</v>
      </c>
      <c r="N5">
        <v>206.74715759069599</v>
      </c>
      <c r="O5">
        <v>331.853008882891</v>
      </c>
      <c r="P5">
        <v>285.76250269393501</v>
      </c>
      <c r="Q5">
        <v>307.588657230823</v>
      </c>
      <c r="R5">
        <v>285.67903031758698</v>
      </c>
      <c r="S5">
        <v>297.28930036832497</v>
      </c>
      <c r="T5">
        <v>276.29292011429698</v>
      </c>
      <c r="U5">
        <v>276.45989399983199</v>
      </c>
      <c r="V5">
        <v>281.36606665767198</v>
      </c>
      <c r="W5">
        <v>262.30730690860798</v>
      </c>
      <c r="X5">
        <v>266.11072165791398</v>
      </c>
    </row>
    <row r="6" spans="1:24" x14ac:dyDescent="0.25">
      <c r="A6">
        <v>30</v>
      </c>
      <c r="B6">
        <v>40</v>
      </c>
      <c r="C6">
        <v>242.11534120829401</v>
      </c>
      <c r="D6">
        <v>243.721128191936</v>
      </c>
      <c r="E6">
        <v>246.414858304646</v>
      </c>
      <c r="F6">
        <v>244.28200247372499</v>
      </c>
      <c r="G6">
        <v>235.09465524926401</v>
      </c>
      <c r="H6">
        <v>221.95554213743199</v>
      </c>
      <c r="I6">
        <v>274.22163801468702</v>
      </c>
      <c r="J6">
        <v>269.57348516372502</v>
      </c>
      <c r="K6">
        <v>197.38186274287199</v>
      </c>
      <c r="L6">
        <v>209.11214022818601</v>
      </c>
      <c r="M6">
        <v>234.67189703056999</v>
      </c>
      <c r="N6">
        <v>243.91809187392701</v>
      </c>
      <c r="O6">
        <v>383.78449133932202</v>
      </c>
      <c r="P6">
        <v>336.10324970948398</v>
      </c>
      <c r="Q6">
        <v>352.25606810012698</v>
      </c>
      <c r="R6">
        <v>334.98159044232602</v>
      </c>
      <c r="S6">
        <v>341.43038124566601</v>
      </c>
      <c r="T6">
        <v>321.01301190101702</v>
      </c>
      <c r="U6">
        <v>317.06204581215502</v>
      </c>
      <c r="V6">
        <v>320.86684244977101</v>
      </c>
      <c r="W6">
        <v>300.082861696169</v>
      </c>
      <c r="X6">
        <v>305.06280194904798</v>
      </c>
    </row>
    <row r="7" spans="1:24" x14ac:dyDescent="0.25">
      <c r="A7">
        <v>40</v>
      </c>
      <c r="B7">
        <v>50</v>
      </c>
      <c r="C7">
        <v>269.467863631245</v>
      </c>
      <c r="D7">
        <v>270.71421671876601</v>
      </c>
      <c r="E7">
        <v>274.65951854125598</v>
      </c>
      <c r="F7">
        <v>274.04109922005102</v>
      </c>
      <c r="G7">
        <v>256.29565093815899</v>
      </c>
      <c r="H7">
        <v>245.92741373193101</v>
      </c>
      <c r="I7">
        <v>301.57998549477998</v>
      </c>
      <c r="J7">
        <v>299.63187407642903</v>
      </c>
      <c r="K7">
        <v>218.33073936103801</v>
      </c>
      <c r="L7">
        <v>234.11471639056799</v>
      </c>
      <c r="M7">
        <v>260.90757395677099</v>
      </c>
      <c r="N7">
        <v>274.50260779296298</v>
      </c>
      <c r="O7">
        <v>425.08294481412003</v>
      </c>
      <c r="P7">
        <v>376.92664037969598</v>
      </c>
      <c r="Q7">
        <v>387.05914159406302</v>
      </c>
      <c r="R7">
        <v>374.56122668952497</v>
      </c>
      <c r="S7">
        <v>376.24293149935301</v>
      </c>
      <c r="T7">
        <v>357.33074574548999</v>
      </c>
      <c r="U7">
        <v>348.96723842913599</v>
      </c>
      <c r="V7">
        <v>350.85850493397101</v>
      </c>
      <c r="W7">
        <v>329.436003392413</v>
      </c>
      <c r="X7">
        <v>335.587232597747</v>
      </c>
    </row>
    <row r="8" spans="1:24" x14ac:dyDescent="0.25">
      <c r="A8">
        <v>50</v>
      </c>
      <c r="B8">
        <v>60</v>
      </c>
      <c r="C8">
        <v>288.06800964366801</v>
      </c>
      <c r="D8">
        <v>288.87897974487203</v>
      </c>
      <c r="E8">
        <v>294.00907253941602</v>
      </c>
      <c r="F8">
        <v>295.00199250812699</v>
      </c>
      <c r="G8">
        <v>269.32428564252501</v>
      </c>
      <c r="H8">
        <v>261.82370837417801</v>
      </c>
      <c r="I8">
        <v>319.00912015012898</v>
      </c>
      <c r="J8">
        <v>319.90965598838602</v>
      </c>
      <c r="K8">
        <v>231.980303206071</v>
      </c>
      <c r="L8">
        <v>251.46309163874699</v>
      </c>
      <c r="M8">
        <v>278.54194915052898</v>
      </c>
      <c r="N8">
        <v>296.43028209370402</v>
      </c>
      <c r="O8">
        <v>452.29242050584497</v>
      </c>
      <c r="P8">
        <v>405.748298737666</v>
      </c>
      <c r="Q8">
        <v>408.96505326116102</v>
      </c>
      <c r="R8">
        <v>401.97564989468998</v>
      </c>
      <c r="S8">
        <v>398.613981193977</v>
      </c>
      <c r="T8">
        <v>382.01906150193503</v>
      </c>
      <c r="U8">
        <v>369.24935321841298</v>
      </c>
      <c r="V8">
        <v>369.38074592938398</v>
      </c>
      <c r="W8">
        <v>347.83887750538798</v>
      </c>
      <c r="X8">
        <v>355.045933740853</v>
      </c>
    </row>
    <row r="9" spans="1:24" x14ac:dyDescent="0.25">
      <c r="A9">
        <v>60</v>
      </c>
      <c r="B9">
        <v>80</v>
      </c>
      <c r="C9">
        <v>305.82724614644002</v>
      </c>
      <c r="D9">
        <v>306.379143337421</v>
      </c>
      <c r="E9">
        <v>311.991721355241</v>
      </c>
      <c r="F9">
        <v>313.15046081987299</v>
      </c>
      <c r="G9">
        <v>284.17743515082498</v>
      </c>
      <c r="H9">
        <v>277.48024292913101</v>
      </c>
      <c r="I9">
        <v>336.783463758805</v>
      </c>
      <c r="J9">
        <v>338.85955335737401</v>
      </c>
      <c r="K9">
        <v>245.18834728653701</v>
      </c>
      <c r="L9">
        <v>266.80670030051499</v>
      </c>
      <c r="M9">
        <v>294.529819706024</v>
      </c>
      <c r="N9">
        <v>314.995574920325</v>
      </c>
      <c r="O9">
        <v>475.67718463788498</v>
      </c>
      <c r="P9">
        <v>430.07284300632199</v>
      </c>
      <c r="Q9">
        <v>429.74464731525501</v>
      </c>
      <c r="R9">
        <v>424.02357425230298</v>
      </c>
      <c r="S9">
        <v>420.02955992987199</v>
      </c>
      <c r="T9">
        <v>404.11588963163501</v>
      </c>
      <c r="U9">
        <v>388.548785613755</v>
      </c>
      <c r="V9">
        <v>388.83055380929898</v>
      </c>
      <c r="W9">
        <v>365.97267854727698</v>
      </c>
      <c r="X9">
        <v>374.43583831260497</v>
      </c>
    </row>
    <row r="10" spans="1:24" x14ac:dyDescent="0.25">
      <c r="A10">
        <v>80</v>
      </c>
      <c r="B10">
        <v>100</v>
      </c>
      <c r="C10">
        <v>324.866887530859</v>
      </c>
      <c r="D10">
        <v>325.08518116831902</v>
      </c>
      <c r="E10">
        <v>331.04027483495702</v>
      </c>
      <c r="F10">
        <v>331.50224349410001</v>
      </c>
      <c r="G10">
        <v>299.809219520059</v>
      </c>
      <c r="H10">
        <v>294.33024871188297</v>
      </c>
      <c r="I10">
        <v>355.39925674385802</v>
      </c>
      <c r="J10">
        <v>358.73974821295099</v>
      </c>
      <c r="K10">
        <v>259.314668942352</v>
      </c>
      <c r="L10">
        <v>282.79693081004598</v>
      </c>
      <c r="M10">
        <v>311.17750520212002</v>
      </c>
      <c r="N10">
        <v>333.71550466746299</v>
      </c>
      <c r="O10">
        <v>498.44336954996902</v>
      </c>
      <c r="P10">
        <v>453.65431581908399</v>
      </c>
      <c r="Q10">
        <v>450.57125474881099</v>
      </c>
      <c r="R10">
        <v>444.48806637648403</v>
      </c>
      <c r="S10">
        <v>441.908299287018</v>
      </c>
      <c r="T10">
        <v>426.65696700637801</v>
      </c>
      <c r="U10">
        <v>408.11526360541302</v>
      </c>
      <c r="V10">
        <v>408.81351493781102</v>
      </c>
      <c r="W10">
        <v>384.45813695654903</v>
      </c>
      <c r="X10">
        <v>394.513601166336</v>
      </c>
    </row>
    <row r="11" spans="1:24" x14ac:dyDescent="0.25">
      <c r="A11">
        <v>100</v>
      </c>
      <c r="B11">
        <v>120</v>
      </c>
      <c r="C11">
        <v>337.91964833666401</v>
      </c>
      <c r="D11">
        <v>337.77394731157</v>
      </c>
      <c r="E11">
        <v>343.95805339671801</v>
      </c>
      <c r="F11">
        <v>343.69972590759897</v>
      </c>
      <c r="G11">
        <v>309.86373981089298</v>
      </c>
      <c r="H11">
        <v>305.72603441681298</v>
      </c>
      <c r="I11">
        <v>367.31858094899201</v>
      </c>
      <c r="J11">
        <v>371.90357316868801</v>
      </c>
      <c r="K11">
        <v>268.54672239673801</v>
      </c>
      <c r="L11">
        <v>293.55986099173299</v>
      </c>
      <c r="M11">
        <v>321.93618467363302</v>
      </c>
      <c r="N11">
        <v>346.24342596662302</v>
      </c>
      <c r="O11">
        <v>511.53680444545699</v>
      </c>
      <c r="P11">
        <v>468.69033453191099</v>
      </c>
      <c r="Q11">
        <v>462.71735685019098</v>
      </c>
      <c r="R11">
        <v>456.38977124763198</v>
      </c>
      <c r="S11">
        <v>455.37044403265401</v>
      </c>
      <c r="T11">
        <v>441.11800381496101</v>
      </c>
      <c r="U11">
        <v>419.84663939902299</v>
      </c>
      <c r="V11">
        <v>421.05921116349901</v>
      </c>
      <c r="W11">
        <v>395.57616425157198</v>
      </c>
      <c r="X11">
        <v>407.11985256308299</v>
      </c>
    </row>
    <row r="12" spans="1:24" x14ac:dyDescent="0.25">
      <c r="A12">
        <v>120</v>
      </c>
      <c r="B12">
        <v>140</v>
      </c>
      <c r="C12">
        <v>348.23604896537898</v>
      </c>
      <c r="D12">
        <v>347.84560790271001</v>
      </c>
      <c r="E12">
        <v>353.87332579168799</v>
      </c>
      <c r="F12">
        <v>352.131812728684</v>
      </c>
      <c r="G12">
        <v>318.77821842292298</v>
      </c>
      <c r="H12">
        <v>314.95916685524901</v>
      </c>
      <c r="I12">
        <v>377.04586617017998</v>
      </c>
      <c r="J12">
        <v>381.96142627266698</v>
      </c>
      <c r="K12">
        <v>275.89338993302499</v>
      </c>
      <c r="L12">
        <v>301.34617041803</v>
      </c>
      <c r="M12">
        <v>329.88565836755799</v>
      </c>
      <c r="N12">
        <v>354.73008725452303</v>
      </c>
      <c r="O12">
        <v>519.95758996803397</v>
      </c>
      <c r="P12">
        <v>478.33729357546099</v>
      </c>
      <c r="Q12">
        <v>471.695958484382</v>
      </c>
      <c r="R12">
        <v>462.963839799455</v>
      </c>
      <c r="S12">
        <v>465.59993556757797</v>
      </c>
      <c r="T12">
        <v>451.49172612352299</v>
      </c>
      <c r="U12">
        <v>428.652209180314</v>
      </c>
      <c r="V12">
        <v>431.14878245614</v>
      </c>
      <c r="W12">
        <v>404.23014639929698</v>
      </c>
      <c r="X12">
        <v>417.14036052097703</v>
      </c>
    </row>
    <row r="13" spans="1:24" x14ac:dyDescent="0.25">
      <c r="A13">
        <v>140</v>
      </c>
      <c r="B13">
        <v>160</v>
      </c>
      <c r="C13">
        <v>359.01529191146102</v>
      </c>
      <c r="D13">
        <v>358.37131794643699</v>
      </c>
      <c r="E13">
        <v>364.25767324979898</v>
      </c>
      <c r="F13">
        <v>361.01115132603599</v>
      </c>
      <c r="G13">
        <v>328.006044591972</v>
      </c>
      <c r="H13">
        <v>324.59991926545598</v>
      </c>
      <c r="I13">
        <v>387.22735867022402</v>
      </c>
      <c r="J13">
        <v>392.52706572549698</v>
      </c>
      <c r="K13">
        <v>283.62224519798298</v>
      </c>
      <c r="L13">
        <v>309.55035167416798</v>
      </c>
      <c r="M13">
        <v>338.30400922235799</v>
      </c>
      <c r="N13">
        <v>363.63409912080601</v>
      </c>
      <c r="O13">
        <v>529.20121281349805</v>
      </c>
      <c r="P13">
        <v>488.55529183824399</v>
      </c>
      <c r="Q13">
        <v>481.35877900080601</v>
      </c>
      <c r="R13">
        <v>470.20830073733998</v>
      </c>
      <c r="S13">
        <v>476.45845396881998</v>
      </c>
      <c r="T13">
        <v>462.48202146665898</v>
      </c>
      <c r="U13">
        <v>438.05364263558403</v>
      </c>
      <c r="V13">
        <v>441.75825995487497</v>
      </c>
      <c r="W13">
        <v>413.42232480256098</v>
      </c>
      <c r="X13">
        <v>427.68894994592301</v>
      </c>
    </row>
    <row r="14" spans="1:24" x14ac:dyDescent="0.25">
      <c r="A14">
        <v>160</v>
      </c>
      <c r="B14">
        <v>180</v>
      </c>
      <c r="C14">
        <v>369.50230442838398</v>
      </c>
      <c r="D14">
        <v>368.57901235007898</v>
      </c>
      <c r="E14">
        <v>374.37810021406898</v>
      </c>
      <c r="F14">
        <v>369.76406656729603</v>
      </c>
      <c r="G14">
        <v>336.67045128696799</v>
      </c>
      <c r="H14">
        <v>333.91694575744202</v>
      </c>
      <c r="I14">
        <v>396.92256403032201</v>
      </c>
      <c r="J14">
        <v>402.77628453985699</v>
      </c>
      <c r="K14">
        <v>291.058870620596</v>
      </c>
      <c r="L14">
        <v>317.59731957432302</v>
      </c>
      <c r="M14">
        <v>346.471789046097</v>
      </c>
      <c r="N14">
        <v>372.45988195010699</v>
      </c>
      <c r="O14">
        <v>538.14295715201104</v>
      </c>
      <c r="P14">
        <v>498.67838283750302</v>
      </c>
      <c r="Q14">
        <v>490.50097055813001</v>
      </c>
      <c r="R14">
        <v>477.44401892766001</v>
      </c>
      <c r="S14">
        <v>486.81061515340298</v>
      </c>
      <c r="T14">
        <v>473.17660927314398</v>
      </c>
      <c r="U14">
        <v>446.98873831121398</v>
      </c>
      <c r="V14">
        <v>451.71696931845298</v>
      </c>
      <c r="W14">
        <v>422.11556784555302</v>
      </c>
      <c r="X14">
        <v>437.72376921320398</v>
      </c>
    </row>
    <row r="15" spans="1:24" x14ac:dyDescent="0.25">
      <c r="A15">
        <v>180</v>
      </c>
      <c r="B15">
        <v>240</v>
      </c>
      <c r="C15">
        <v>383.21957245623003</v>
      </c>
      <c r="D15">
        <v>381.69047531321701</v>
      </c>
      <c r="E15">
        <v>387.26096477113498</v>
      </c>
      <c r="F15">
        <v>380.09359224723102</v>
      </c>
      <c r="G15">
        <v>346.92061251938799</v>
      </c>
      <c r="H15">
        <v>345.869672160947</v>
      </c>
      <c r="I15">
        <v>408.14001940050599</v>
      </c>
      <c r="J15">
        <v>415.253575361098</v>
      </c>
      <c r="K15">
        <v>299.96668243630103</v>
      </c>
      <c r="L15">
        <v>327.46389618862901</v>
      </c>
      <c r="M15">
        <v>355.83003736286901</v>
      </c>
      <c r="N15">
        <v>382.980237357737</v>
      </c>
      <c r="O15">
        <v>545.17147346904505</v>
      </c>
      <c r="P15">
        <v>509.30594842554899</v>
      </c>
      <c r="Q15">
        <v>498.607678521352</v>
      </c>
      <c r="R15">
        <v>482.63285524910901</v>
      </c>
      <c r="S15">
        <v>497.52876955140198</v>
      </c>
      <c r="T15">
        <v>485.16384008020998</v>
      </c>
      <c r="U15">
        <v>455.61233022571201</v>
      </c>
      <c r="V15">
        <v>462.16371562691302</v>
      </c>
      <c r="W15">
        <v>430.70144333821497</v>
      </c>
      <c r="X15">
        <v>448.77453393216399</v>
      </c>
    </row>
    <row r="16" spans="1:24" x14ac:dyDescent="0.25">
      <c r="A16">
        <v>240</v>
      </c>
      <c r="B16">
        <v>300</v>
      </c>
      <c r="C16">
        <v>400.267088073509</v>
      </c>
      <c r="D16">
        <v>397.96384196619198</v>
      </c>
      <c r="E16">
        <v>402.85201707589403</v>
      </c>
      <c r="F16">
        <v>391.39529366896198</v>
      </c>
      <c r="G16">
        <v>360.45858429641498</v>
      </c>
      <c r="H16">
        <v>360.96147431330002</v>
      </c>
      <c r="I16">
        <v>421.98452394667203</v>
      </c>
      <c r="J16">
        <v>430.08940078846501</v>
      </c>
      <c r="K16">
        <v>311.00942691028399</v>
      </c>
      <c r="L16">
        <v>338.90037263904298</v>
      </c>
      <c r="M16">
        <v>366.59744262546599</v>
      </c>
      <c r="N16">
        <v>394.31315561532</v>
      </c>
      <c r="O16">
        <v>550.83990195170998</v>
      </c>
      <c r="P16">
        <v>519.41310906640001</v>
      </c>
      <c r="Q16">
        <v>507.09311847226098</v>
      </c>
      <c r="R16">
        <v>485.34767662535199</v>
      </c>
      <c r="S16">
        <v>509.60346631351899</v>
      </c>
      <c r="T16">
        <v>498.303945800657</v>
      </c>
      <c r="U16">
        <v>465.075384321809</v>
      </c>
      <c r="V16">
        <v>474.86053028357202</v>
      </c>
      <c r="W16">
        <v>440.54305751219903</v>
      </c>
      <c r="X16">
        <v>461.95970551448301</v>
      </c>
    </row>
    <row r="17" spans="1:24" x14ac:dyDescent="0.25">
      <c r="A17">
        <v>300</v>
      </c>
      <c r="B17">
        <v>360</v>
      </c>
      <c r="C17">
        <v>418.74281076273599</v>
      </c>
      <c r="D17">
        <v>415.71596224535801</v>
      </c>
      <c r="E17">
        <v>419.99988459643998</v>
      </c>
      <c r="F17">
        <v>404.56064353228101</v>
      </c>
      <c r="G17">
        <v>375.50323310935198</v>
      </c>
      <c r="H17">
        <v>377.34458484387699</v>
      </c>
      <c r="I17">
        <v>437.792523868925</v>
      </c>
      <c r="J17">
        <v>446.79525393050397</v>
      </c>
      <c r="K17">
        <v>323.29414877694802</v>
      </c>
      <c r="L17">
        <v>351.74277051622499</v>
      </c>
      <c r="M17">
        <v>379.11222170931802</v>
      </c>
      <c r="N17">
        <v>407.51407050679802</v>
      </c>
      <c r="O17">
        <v>560.89392175124794</v>
      </c>
      <c r="P17">
        <v>532.73007998643095</v>
      </c>
      <c r="Q17">
        <v>519.11653707984794</v>
      </c>
      <c r="R17">
        <v>492.21829748191999</v>
      </c>
      <c r="S17">
        <v>524.68605521828999</v>
      </c>
      <c r="T17">
        <v>514.11115693503098</v>
      </c>
      <c r="U17">
        <v>477.47684274193301</v>
      </c>
      <c r="V17">
        <v>490.21579361209001</v>
      </c>
      <c r="W17">
        <v>453.036103017313</v>
      </c>
      <c r="X17">
        <v>477.55778517061799</v>
      </c>
    </row>
    <row r="18" spans="1:24" x14ac:dyDescent="0.25">
      <c r="A18">
        <v>360</v>
      </c>
      <c r="B18">
        <v>420</v>
      </c>
      <c r="C18">
        <v>436.24978449450799</v>
      </c>
      <c r="D18">
        <v>432.52696666714201</v>
      </c>
      <c r="E18">
        <v>436.236814833876</v>
      </c>
      <c r="F18">
        <v>417.07165336828501</v>
      </c>
      <c r="G18">
        <v>389.72080649581102</v>
      </c>
      <c r="H18">
        <v>392.85893214598002</v>
      </c>
      <c r="I18">
        <v>452.75126443904298</v>
      </c>
      <c r="J18">
        <v>462.61400208693601</v>
      </c>
      <c r="K18">
        <v>334.91415129266397</v>
      </c>
      <c r="L18">
        <v>363.90693491138097</v>
      </c>
      <c r="M18">
        <v>390.98666794276602</v>
      </c>
      <c r="N18">
        <v>420.06601051311299</v>
      </c>
      <c r="O18">
        <v>570.91729131468799</v>
      </c>
      <c r="P18">
        <v>545.58065161525496</v>
      </c>
      <c r="Q18">
        <v>530.74521525094406</v>
      </c>
      <c r="R18">
        <v>499.36423798533701</v>
      </c>
      <c r="S18">
        <v>539.06650798305202</v>
      </c>
      <c r="T18">
        <v>529.15866730767004</v>
      </c>
      <c r="U18">
        <v>489.36863169101002</v>
      </c>
      <c r="V18">
        <v>504.78437731295901</v>
      </c>
      <c r="W18">
        <v>464.96667554259</v>
      </c>
      <c r="X18">
        <v>492.35002504629199</v>
      </c>
    </row>
    <row r="19" spans="1:24" x14ac:dyDescent="0.25">
      <c r="A19">
        <v>420</v>
      </c>
      <c r="B19">
        <v>480</v>
      </c>
      <c r="C19">
        <v>457.13487496274598</v>
      </c>
      <c r="D19">
        <v>452.78525044151002</v>
      </c>
      <c r="E19">
        <v>455.953484191423</v>
      </c>
      <c r="F19">
        <v>433.17309309560898</v>
      </c>
      <c r="G19">
        <v>407.52694848177401</v>
      </c>
      <c r="H19">
        <v>411.55061523596601</v>
      </c>
      <c r="I19">
        <v>471.84134399447402</v>
      </c>
      <c r="J19">
        <v>482.33692699300099</v>
      </c>
      <c r="K19">
        <v>349.50075014417598</v>
      </c>
      <c r="L19">
        <v>379.10855018250197</v>
      </c>
      <c r="M19">
        <v>406.404717155855</v>
      </c>
      <c r="N19">
        <v>436.16990824789701</v>
      </c>
      <c r="O19">
        <v>587.41042501439097</v>
      </c>
      <c r="P19">
        <v>563.61104886191595</v>
      </c>
      <c r="Q19">
        <v>548.16980794754397</v>
      </c>
      <c r="R19">
        <v>512.29657655584106</v>
      </c>
      <c r="S19">
        <v>558.77925682314901</v>
      </c>
      <c r="T19">
        <v>549.01978578462797</v>
      </c>
      <c r="U19">
        <v>506.36403162500699</v>
      </c>
      <c r="V19">
        <v>524.38920008535104</v>
      </c>
      <c r="W19">
        <v>481.70756828735898</v>
      </c>
      <c r="X19">
        <v>511.81528996912499</v>
      </c>
    </row>
    <row r="20" spans="1:24" x14ac:dyDescent="0.25">
      <c r="A20">
        <v>480</v>
      </c>
      <c r="B20">
        <v>540</v>
      </c>
      <c r="C20">
        <v>479.93734934888602</v>
      </c>
      <c r="D20">
        <v>474.934559015959</v>
      </c>
      <c r="E20">
        <v>477.75193013443101</v>
      </c>
      <c r="F20">
        <v>451.79444164493401</v>
      </c>
      <c r="G20">
        <v>426.60443412791199</v>
      </c>
      <c r="H20">
        <v>431.83997215985897</v>
      </c>
      <c r="I20">
        <v>492.89174748622497</v>
      </c>
      <c r="J20">
        <v>504.34904781507601</v>
      </c>
      <c r="K20">
        <v>365.511257199635</v>
      </c>
      <c r="L20">
        <v>396.25336854301798</v>
      </c>
      <c r="M20">
        <v>423.88812854927102</v>
      </c>
      <c r="N20">
        <v>454.91450715999503</v>
      </c>
      <c r="O20">
        <v>608.05914296381195</v>
      </c>
      <c r="P20">
        <v>585.55264695102198</v>
      </c>
      <c r="Q20">
        <v>568.71647673038797</v>
      </c>
      <c r="R20">
        <v>529.50389884216202</v>
      </c>
      <c r="S20">
        <v>581.40451695194599</v>
      </c>
      <c r="T20">
        <v>571.98621000305002</v>
      </c>
      <c r="U20">
        <v>526.088537408354</v>
      </c>
      <c r="V20">
        <v>546.27422839296696</v>
      </c>
      <c r="W20">
        <v>500.844651188596</v>
      </c>
      <c r="X20">
        <v>533.62918358096795</v>
      </c>
    </row>
    <row r="21" spans="1:24" x14ac:dyDescent="0.25">
      <c r="A21">
        <v>540</v>
      </c>
      <c r="B21">
        <v>660</v>
      </c>
      <c r="C21">
        <v>506.84922304833401</v>
      </c>
      <c r="D21">
        <v>500.870654418284</v>
      </c>
      <c r="E21">
        <v>503.06451872507</v>
      </c>
      <c r="F21">
        <v>472.52262371852299</v>
      </c>
      <c r="G21">
        <v>448.44246430969599</v>
      </c>
      <c r="H21">
        <v>455.67987263388397</v>
      </c>
      <c r="I21">
        <v>516.55324906079397</v>
      </c>
      <c r="J21">
        <v>529.39966941602199</v>
      </c>
      <c r="K21">
        <v>383.79117046560799</v>
      </c>
      <c r="L21">
        <v>415.75956372322298</v>
      </c>
      <c r="M21">
        <v>443.31406517725202</v>
      </c>
      <c r="N21">
        <v>475.80256735671298</v>
      </c>
      <c r="O21">
        <v>628.67293346775102</v>
      </c>
      <c r="P21">
        <v>608.84802093967903</v>
      </c>
      <c r="Q21">
        <v>589.90029255359502</v>
      </c>
      <c r="R21">
        <v>546.33573162971504</v>
      </c>
      <c r="S21">
        <v>605.70005153175998</v>
      </c>
      <c r="T21">
        <v>597.13661070489297</v>
      </c>
      <c r="U21">
        <v>546.87544137997997</v>
      </c>
      <c r="V21">
        <v>570.04110934208404</v>
      </c>
      <c r="W21">
        <v>521.20987535011704</v>
      </c>
      <c r="X21">
        <v>557.63428092148399</v>
      </c>
    </row>
    <row r="22" spans="1:24" x14ac:dyDescent="0.25">
      <c r="A22">
        <v>660</v>
      </c>
      <c r="B22">
        <v>780</v>
      </c>
      <c r="C22">
        <v>535.65717089530199</v>
      </c>
      <c r="D22">
        <v>528.46287088111501</v>
      </c>
      <c r="E22">
        <v>529.735631837347</v>
      </c>
      <c r="F22">
        <v>493.43898505916502</v>
      </c>
      <c r="G22">
        <v>471.45173846267198</v>
      </c>
      <c r="H22">
        <v>481.155174922561</v>
      </c>
      <c r="I22">
        <v>540.96346604860605</v>
      </c>
      <c r="J22">
        <v>555.35508218430698</v>
      </c>
      <c r="K22">
        <v>402.84774879026298</v>
      </c>
      <c r="L22">
        <v>435.88365353474802</v>
      </c>
      <c r="M22">
        <v>463.00967751891</v>
      </c>
      <c r="N22">
        <v>496.85494589246002</v>
      </c>
      <c r="O22">
        <v>647.69792768902403</v>
      </c>
      <c r="P22">
        <v>631.32288585088997</v>
      </c>
      <c r="Q22">
        <v>610.18839018097697</v>
      </c>
      <c r="R22">
        <v>561.40959685579196</v>
      </c>
      <c r="S22">
        <v>629.74984302543703</v>
      </c>
      <c r="T22">
        <v>622.27068463441196</v>
      </c>
      <c r="U22">
        <v>567.136730041237</v>
      </c>
      <c r="V22">
        <v>593.94227887417196</v>
      </c>
      <c r="W22">
        <v>541.27019599514301</v>
      </c>
      <c r="X22">
        <v>581.94152593554304</v>
      </c>
    </row>
    <row r="23" spans="1:24" x14ac:dyDescent="0.25">
      <c r="A23">
        <v>780</v>
      </c>
      <c r="B23">
        <v>900</v>
      </c>
      <c r="C23">
        <v>552.67170762930402</v>
      </c>
      <c r="D23">
        <v>544.34671510410396</v>
      </c>
      <c r="E23">
        <v>544.63777309117097</v>
      </c>
      <c r="F23">
        <v>503.24876581029901</v>
      </c>
      <c r="G23">
        <v>483.73309046408502</v>
      </c>
      <c r="H23">
        <v>495.95718546377702</v>
      </c>
      <c r="I23">
        <v>553.09661886977096</v>
      </c>
      <c r="J23">
        <v>568.85058634172697</v>
      </c>
      <c r="K23">
        <v>412.77857879571599</v>
      </c>
      <c r="L23">
        <v>446.217945649321</v>
      </c>
      <c r="M23">
        <v>472.197638214108</v>
      </c>
      <c r="N23">
        <v>506.75849697515298</v>
      </c>
      <c r="O23">
        <v>651.91623633036704</v>
      </c>
      <c r="P23">
        <v>639.55289542710398</v>
      </c>
      <c r="Q23">
        <v>616.43579845022896</v>
      </c>
      <c r="R23">
        <v>563.72013393294696</v>
      </c>
      <c r="S23">
        <v>639.41405442146595</v>
      </c>
      <c r="T23">
        <v>633.33888185268404</v>
      </c>
      <c r="U23">
        <v>574.37228623051499</v>
      </c>
      <c r="V23">
        <v>604.20044712022298</v>
      </c>
      <c r="W23">
        <v>548.88212087920397</v>
      </c>
      <c r="X23">
        <v>592.98346804774303</v>
      </c>
    </row>
    <row r="24" spans="1:24" x14ac:dyDescent="0.25">
      <c r="A24">
        <v>900</v>
      </c>
      <c r="B24">
        <v>1020</v>
      </c>
      <c r="C24">
        <v>565.13979078980503</v>
      </c>
      <c r="D24">
        <v>555.88590525910502</v>
      </c>
      <c r="E24">
        <v>555.16054592563898</v>
      </c>
      <c r="F24">
        <v>509.24008608031897</v>
      </c>
      <c r="G24">
        <v>492.89450924609201</v>
      </c>
      <c r="H24">
        <v>506.87222138909601</v>
      </c>
      <c r="I24">
        <v>561.54390688782098</v>
      </c>
      <c r="J24">
        <v>578.05779414792698</v>
      </c>
      <c r="K24">
        <v>419.78311138549299</v>
      </c>
      <c r="L24">
        <v>453.07161253899397</v>
      </c>
      <c r="M24">
        <v>478.09904679400898</v>
      </c>
      <c r="N24">
        <v>512.70974940161</v>
      </c>
      <c r="O24">
        <v>653.06974638219594</v>
      </c>
      <c r="P24">
        <v>643.46717035852998</v>
      </c>
      <c r="Q24">
        <v>619.69945079343597</v>
      </c>
      <c r="R24">
        <v>563.30443510264695</v>
      </c>
      <c r="S24">
        <v>645.29923803632698</v>
      </c>
      <c r="T24">
        <v>640.02460527894596</v>
      </c>
      <c r="U24">
        <v>578.52497870887305</v>
      </c>
      <c r="V24">
        <v>611.03585566531797</v>
      </c>
      <c r="W24">
        <v>553.53312224921297</v>
      </c>
      <c r="X24">
        <v>600.29868452066603</v>
      </c>
    </row>
    <row r="25" spans="1:24" x14ac:dyDescent="0.25">
      <c r="A25">
        <v>1020</v>
      </c>
      <c r="B25">
        <v>1140</v>
      </c>
      <c r="C25">
        <v>580.87015756202004</v>
      </c>
      <c r="D25">
        <v>570.79494967624305</v>
      </c>
      <c r="E25">
        <v>569.35367239814002</v>
      </c>
      <c r="F25">
        <v>519.81064140320495</v>
      </c>
      <c r="G25">
        <v>505.14506434510298</v>
      </c>
      <c r="H25">
        <v>520.73637901398195</v>
      </c>
      <c r="I25">
        <v>574.19520511126098</v>
      </c>
      <c r="J25">
        <v>591.55929434012</v>
      </c>
      <c r="K25">
        <v>429.77310269574201</v>
      </c>
      <c r="L25">
        <v>463.47513816615998</v>
      </c>
      <c r="M25">
        <v>488.11430496447099</v>
      </c>
      <c r="N25">
        <v>523.33181690154402</v>
      </c>
      <c r="O25">
        <v>662.68235996088197</v>
      </c>
      <c r="P25">
        <v>654.58025623139997</v>
      </c>
      <c r="Q25">
        <v>629.85647138957199</v>
      </c>
      <c r="R25">
        <v>571.05613660718905</v>
      </c>
      <c r="S25">
        <v>657.36898801116502</v>
      </c>
      <c r="T25">
        <v>652.65815635824094</v>
      </c>
      <c r="U25">
        <v>588.65930520371705</v>
      </c>
      <c r="V25">
        <v>623.16242656105999</v>
      </c>
      <c r="W25">
        <v>563.60391387041705</v>
      </c>
      <c r="X25">
        <v>612.67476457726605</v>
      </c>
    </row>
    <row r="26" spans="1:24" x14ac:dyDescent="0.25">
      <c r="A26">
        <v>1140</v>
      </c>
      <c r="B26">
        <v>1260</v>
      </c>
      <c r="C26">
        <v>584.86967080630905</v>
      </c>
      <c r="D26">
        <v>574.00485413700903</v>
      </c>
      <c r="E26">
        <v>571.84341179513297</v>
      </c>
      <c r="F26">
        <v>519.30484103139099</v>
      </c>
      <c r="G26">
        <v>506.26969795128798</v>
      </c>
      <c r="H26">
        <v>523.88870895234004</v>
      </c>
      <c r="I26">
        <v>574.23042810882305</v>
      </c>
      <c r="J26">
        <v>592.54358190859296</v>
      </c>
      <c r="K26">
        <v>430.50802117973802</v>
      </c>
      <c r="L26">
        <v>464.15259752432797</v>
      </c>
      <c r="M26">
        <v>487.46853282147202</v>
      </c>
      <c r="N26">
        <v>522.90268714194701</v>
      </c>
      <c r="O26">
        <v>656.236643388998</v>
      </c>
      <c r="P26">
        <v>651.13906208411197</v>
      </c>
      <c r="Q26">
        <v>624.91532456665698</v>
      </c>
      <c r="R26">
        <v>564.955899196102</v>
      </c>
      <c r="S26">
        <v>654.40037125657602</v>
      </c>
      <c r="T26">
        <v>650.97868497659397</v>
      </c>
      <c r="U26">
        <v>584.99914182503198</v>
      </c>
      <c r="V26">
        <v>620.92985123122901</v>
      </c>
      <c r="W26">
        <v>560.50888983106097</v>
      </c>
      <c r="X26">
        <v>611.30889135981204</v>
      </c>
    </row>
    <row r="27" spans="1:24" x14ac:dyDescent="0.25">
      <c r="A27">
        <v>1260</v>
      </c>
      <c r="B27">
        <v>1380</v>
      </c>
      <c r="C27">
        <v>577.53846262503498</v>
      </c>
      <c r="D27">
        <v>566.07281415376099</v>
      </c>
      <c r="E27">
        <v>562.99999150410497</v>
      </c>
      <c r="F27">
        <v>507.82870749083401</v>
      </c>
      <c r="G27">
        <v>497.99751443077099</v>
      </c>
      <c r="H27">
        <v>517.00825915075495</v>
      </c>
      <c r="I27">
        <v>563.06460043809705</v>
      </c>
      <c r="J27">
        <v>581.65217146607495</v>
      </c>
      <c r="K27">
        <v>422.83628992305398</v>
      </c>
      <c r="L27">
        <v>455.32484028935102</v>
      </c>
      <c r="M27">
        <v>476.854991204876</v>
      </c>
      <c r="N27">
        <v>511.31353404216298</v>
      </c>
      <c r="O27">
        <v>635.36670349647102</v>
      </c>
      <c r="P27">
        <v>633.31671567237095</v>
      </c>
      <c r="Q27">
        <v>606.990008676157</v>
      </c>
      <c r="R27">
        <v>545.75698859922295</v>
      </c>
      <c r="S27">
        <v>638.06518276405495</v>
      </c>
      <c r="T27">
        <v>635.69707925287503</v>
      </c>
      <c r="U27">
        <v>569.29865264318198</v>
      </c>
      <c r="V27">
        <v>606.50336680307896</v>
      </c>
      <c r="W27">
        <v>546.07975230866202</v>
      </c>
      <c r="X27">
        <v>597.78390387512002</v>
      </c>
    </row>
    <row r="28" spans="1:24" x14ac:dyDescent="0.25">
      <c r="A28">
        <v>1380</v>
      </c>
      <c r="B28">
        <v>1500</v>
      </c>
      <c r="C28">
        <v>573.54091781881596</v>
      </c>
      <c r="D28">
        <v>561.65579000512901</v>
      </c>
      <c r="E28">
        <v>557.90039151855797</v>
      </c>
      <c r="F28">
        <v>500.88166993734097</v>
      </c>
      <c r="G28">
        <v>493.46756551563402</v>
      </c>
      <c r="H28">
        <v>513.26684406104005</v>
      </c>
      <c r="I28">
        <v>556.62070085728305</v>
      </c>
      <c r="J28">
        <v>575.24876129229403</v>
      </c>
      <c r="K28">
        <v>418.419982007106</v>
      </c>
      <c r="L28">
        <v>450.054054523449</v>
      </c>
      <c r="M28">
        <v>470.55391707052598</v>
      </c>
      <c r="N28">
        <v>504.25285353801797</v>
      </c>
      <c r="O28">
        <v>623.38444471942705</v>
      </c>
      <c r="P28">
        <v>622.60593269837204</v>
      </c>
      <c r="Q28">
        <v>596.67270041148799</v>
      </c>
      <c r="R28">
        <v>534.74362062576699</v>
      </c>
      <c r="S28">
        <v>628.50377548187805</v>
      </c>
      <c r="T28">
        <v>626.56178834660295</v>
      </c>
      <c r="U28">
        <v>560.17757013109497</v>
      </c>
      <c r="V28">
        <v>598.189826118817</v>
      </c>
      <c r="W28">
        <v>537.71657141944604</v>
      </c>
      <c r="X28">
        <v>589.89887387693204</v>
      </c>
    </row>
    <row r="29" spans="1:24" x14ac:dyDescent="0.25">
      <c r="A29">
        <v>1500</v>
      </c>
      <c r="B29">
        <v>1800</v>
      </c>
      <c r="C29">
        <v>564.14014096828498</v>
      </c>
      <c r="D29">
        <v>551.745130502547</v>
      </c>
      <c r="E29">
        <v>547.23674964630402</v>
      </c>
      <c r="F29">
        <v>488.59931953844102</v>
      </c>
      <c r="G29">
        <v>483.47084555872198</v>
      </c>
      <c r="H29">
        <v>504.51386088842798</v>
      </c>
      <c r="I29">
        <v>543.95770279812996</v>
      </c>
      <c r="J29">
        <v>562.77009133833701</v>
      </c>
      <c r="K29">
        <v>409.47380593957098</v>
      </c>
      <c r="L29">
        <v>440.07725358297603</v>
      </c>
      <c r="M29">
        <v>459.04960250407203</v>
      </c>
      <c r="N29">
        <v>491.89113758581999</v>
      </c>
      <c r="O29">
        <v>604.28436997742097</v>
      </c>
      <c r="P29">
        <v>605.15214245765299</v>
      </c>
      <c r="Q29">
        <v>579.25069516659801</v>
      </c>
      <c r="R29">
        <v>517.95291878682394</v>
      </c>
      <c r="S29">
        <v>611.64862887597405</v>
      </c>
      <c r="T29">
        <v>610.51561483288799</v>
      </c>
      <c r="U29">
        <v>544.44516188690898</v>
      </c>
      <c r="V29">
        <v>582.78506083596005</v>
      </c>
      <c r="W29">
        <v>522.96027552736598</v>
      </c>
      <c r="X29">
        <v>575.24821152383504</v>
      </c>
    </row>
    <row r="30" spans="1:24" x14ac:dyDescent="0.25">
      <c r="A30">
        <v>1800</v>
      </c>
      <c r="B30">
        <v>2100</v>
      </c>
      <c r="C30">
        <v>545.33317042920999</v>
      </c>
      <c r="D30">
        <v>532.59272395504399</v>
      </c>
      <c r="E30">
        <v>527.31279951068302</v>
      </c>
      <c r="F30">
        <v>467.90294874512898</v>
      </c>
      <c r="G30">
        <v>465.45871560776601</v>
      </c>
      <c r="H30">
        <v>487.38460218374701</v>
      </c>
      <c r="I30">
        <v>522.09943052829794</v>
      </c>
      <c r="J30">
        <v>540.69492456440696</v>
      </c>
      <c r="K30">
        <v>393.66868928205298</v>
      </c>
      <c r="L30">
        <v>422.60047800290101</v>
      </c>
      <c r="M30">
        <v>439.73007799183199</v>
      </c>
      <c r="N30">
        <v>471.03092291353602</v>
      </c>
      <c r="O30">
        <v>574.92088673904698</v>
      </c>
      <c r="P30">
        <v>577.21506681446601</v>
      </c>
      <c r="Q30">
        <v>552.04491527718005</v>
      </c>
      <c r="R30">
        <v>492.33020092254901</v>
      </c>
      <c r="S30">
        <v>584.36943893903799</v>
      </c>
      <c r="T30">
        <v>583.95571565199305</v>
      </c>
      <c r="U30">
        <v>519.49529689812198</v>
      </c>
      <c r="V30">
        <v>557.53268327838498</v>
      </c>
      <c r="W30">
        <v>499.37611290427202</v>
      </c>
      <c r="X30">
        <v>550.82599844536298</v>
      </c>
    </row>
    <row r="31" spans="1:24" x14ac:dyDescent="0.25">
      <c r="A31">
        <v>2100</v>
      </c>
      <c r="B31">
        <v>2400</v>
      </c>
      <c r="C31">
        <v>516.31334189960796</v>
      </c>
      <c r="D31">
        <v>503.57009060422899</v>
      </c>
      <c r="E31">
        <v>497.80749351882798</v>
      </c>
      <c r="F31">
        <v>439.194717126694</v>
      </c>
      <c r="G31">
        <v>438.80829520951897</v>
      </c>
      <c r="H31">
        <v>461.104972467295</v>
      </c>
      <c r="I31">
        <v>490.94634840618301</v>
      </c>
      <c r="J31">
        <v>509.03974857409003</v>
      </c>
      <c r="K31">
        <v>370.70891476067101</v>
      </c>
      <c r="L31">
        <v>397.65469891778798</v>
      </c>
      <c r="M31">
        <v>412.75333503567498</v>
      </c>
      <c r="N31">
        <v>442.14538780170398</v>
      </c>
      <c r="O31">
        <v>535.80767200194305</v>
      </c>
      <c r="P31">
        <v>539.720430348489</v>
      </c>
      <c r="Q31">
        <v>515.40469933056102</v>
      </c>
      <c r="R31">
        <v>458.33822611430003</v>
      </c>
      <c r="S31">
        <v>547.09839928050201</v>
      </c>
      <c r="T31">
        <v>547.47706676737698</v>
      </c>
      <c r="U31">
        <v>485.65228816350498</v>
      </c>
      <c r="V31">
        <v>522.55069192089104</v>
      </c>
      <c r="W31">
        <v>467.17632460282903</v>
      </c>
      <c r="X31">
        <v>516.80533548671497</v>
      </c>
    </row>
    <row r="32" spans="1:24" x14ac:dyDescent="0.25">
      <c r="A32">
        <v>2400</v>
      </c>
      <c r="B32">
        <v>2700</v>
      </c>
      <c r="C32">
        <v>479.88757658135501</v>
      </c>
      <c r="D32">
        <v>467.51422242203603</v>
      </c>
      <c r="E32">
        <v>461.48366732475102</v>
      </c>
      <c r="F32">
        <v>405.03753710729097</v>
      </c>
      <c r="G32">
        <v>406.61236192531601</v>
      </c>
      <c r="H32">
        <v>428.37243726836402</v>
      </c>
      <c r="I32">
        <v>453.75860754254597</v>
      </c>
      <c r="J32">
        <v>470.79359288333399</v>
      </c>
      <c r="K32">
        <v>343.046844043146</v>
      </c>
      <c r="L32">
        <v>367.57403721685603</v>
      </c>
      <c r="M32">
        <v>380.79375744835198</v>
      </c>
      <c r="N32">
        <v>407.72264628728601</v>
      </c>
      <c r="O32">
        <v>491.38094574788698</v>
      </c>
      <c r="P32">
        <v>496.04888743042</v>
      </c>
      <c r="Q32">
        <v>473.51450372514802</v>
      </c>
      <c r="R32">
        <v>419.82513292582797</v>
      </c>
      <c r="S32">
        <v>503.71294601518798</v>
      </c>
      <c r="T32">
        <v>504.46880560395903</v>
      </c>
      <c r="U32">
        <v>446.64221190120298</v>
      </c>
      <c r="V32">
        <v>481.70923775120298</v>
      </c>
      <c r="W32">
        <v>429.95380437471698</v>
      </c>
      <c r="X32">
        <v>476.73098559277298</v>
      </c>
    </row>
    <row r="33" spans="1:24" x14ac:dyDescent="0.25">
      <c r="A33">
        <v>2700</v>
      </c>
      <c r="B33">
        <v>3000</v>
      </c>
      <c r="C33">
        <v>462.42187032794402</v>
      </c>
      <c r="D33">
        <v>450.58755961757799</v>
      </c>
      <c r="E33">
        <v>444.84086178382699</v>
      </c>
      <c r="F33">
        <v>391.16311335007401</v>
      </c>
      <c r="G33">
        <v>392.332873255864</v>
      </c>
      <c r="H33">
        <v>412.872711309701</v>
      </c>
      <c r="I33">
        <v>438.06066928621101</v>
      </c>
      <c r="J33">
        <v>454.17808606483101</v>
      </c>
      <c r="K33">
        <v>330.97544434210403</v>
      </c>
      <c r="L33">
        <v>354.61033140332597</v>
      </c>
      <c r="M33">
        <v>367.82917784544497</v>
      </c>
      <c r="N33">
        <v>393.71853416305299</v>
      </c>
      <c r="O33">
        <v>477.649376882681</v>
      </c>
      <c r="P33">
        <v>480.37995079273497</v>
      </c>
      <c r="Q33">
        <v>459.36721772547901</v>
      </c>
      <c r="R33">
        <v>408.68135276053999</v>
      </c>
      <c r="S33">
        <v>487.45314330758299</v>
      </c>
      <c r="T33">
        <v>487.611129099523</v>
      </c>
      <c r="U33">
        <v>432.74205894666801</v>
      </c>
      <c r="V33">
        <v>465.88813718826998</v>
      </c>
      <c r="W33">
        <v>416.33984637640299</v>
      </c>
      <c r="X33">
        <v>460.719831317245</v>
      </c>
    </row>
    <row r="34" spans="1:24" x14ac:dyDescent="0.25">
      <c r="A34">
        <v>3000</v>
      </c>
      <c r="B34">
        <v>3300</v>
      </c>
      <c r="C34">
        <v>451.36340397240002</v>
      </c>
      <c r="D34">
        <v>439.94405151371802</v>
      </c>
      <c r="E34">
        <v>434.55263788965999</v>
      </c>
      <c r="F34">
        <v>383.06546231842401</v>
      </c>
      <c r="G34">
        <v>383.26240357143598</v>
      </c>
      <c r="H34">
        <v>403.02933394950099</v>
      </c>
      <c r="I34">
        <v>428.44038081104497</v>
      </c>
      <c r="J34">
        <v>444.09218827443198</v>
      </c>
      <c r="K34">
        <v>323.51573062719001</v>
      </c>
      <c r="L34">
        <v>346.824876944192</v>
      </c>
      <c r="M34">
        <v>360.11563172431698</v>
      </c>
      <c r="N34">
        <v>385.59409210377697</v>
      </c>
      <c r="O34">
        <v>469.79353277604201</v>
      </c>
      <c r="P34">
        <v>471.57524670106</v>
      </c>
      <c r="Q34">
        <v>451.07218975329602</v>
      </c>
      <c r="R34">
        <v>402.44392143337399</v>
      </c>
      <c r="S34">
        <v>477.85806169019702</v>
      </c>
      <c r="T34">
        <v>477.76979148480598</v>
      </c>
      <c r="U34">
        <v>424.56768259383398</v>
      </c>
      <c r="V34">
        <v>456.32118663800401</v>
      </c>
      <c r="W34">
        <v>408.25089833965097</v>
      </c>
      <c r="X34">
        <v>451.083675727578</v>
      </c>
    </row>
    <row r="35" spans="1:24" x14ac:dyDescent="0.25">
      <c r="A35">
        <v>3300</v>
      </c>
      <c r="B35">
        <v>3600</v>
      </c>
      <c r="C35">
        <v>429.42707461503699</v>
      </c>
      <c r="D35">
        <v>418.38982261310002</v>
      </c>
      <c r="E35">
        <v>413.08646602446299</v>
      </c>
      <c r="F35">
        <v>363.46857973451301</v>
      </c>
      <c r="G35">
        <v>364.09269933189103</v>
      </c>
      <c r="H35">
        <v>383.34336816907302</v>
      </c>
      <c r="I35">
        <v>406.70651105041298</v>
      </c>
      <c r="J35">
        <v>421.77790994157198</v>
      </c>
      <c r="K35">
        <v>307.27157009766302</v>
      </c>
      <c r="L35">
        <v>329.367662587636</v>
      </c>
      <c r="M35">
        <v>341.66558004197702</v>
      </c>
      <c r="N35">
        <v>365.88364738191802</v>
      </c>
      <c r="O35">
        <v>444.065070239281</v>
      </c>
      <c r="P35">
        <v>446.67464010200803</v>
      </c>
      <c r="Q35">
        <v>426.84616324127501</v>
      </c>
      <c r="R35">
        <v>380.099723231361</v>
      </c>
      <c r="S35">
        <v>452.842866257808</v>
      </c>
      <c r="T35">
        <v>453.07506053779002</v>
      </c>
      <c r="U35">
        <v>402.059325624189</v>
      </c>
      <c r="V35">
        <v>432.61169564922602</v>
      </c>
      <c r="W35">
        <v>386.73881822719898</v>
      </c>
      <c r="X35">
        <v>427.85219766521197</v>
      </c>
    </row>
    <row r="37" spans="1:24" x14ac:dyDescent="0.25">
      <c r="A37" s="29" t="s">
        <v>199</v>
      </c>
    </row>
    <row r="38" spans="1:24" x14ac:dyDescent="0.25">
      <c r="A38" t="s">
        <v>0</v>
      </c>
      <c r="B38" t="s">
        <v>97</v>
      </c>
      <c r="C38" t="s">
        <v>177</v>
      </c>
      <c r="D38" t="s">
        <v>178</v>
      </c>
      <c r="E38" t="s">
        <v>179</v>
      </c>
      <c r="F38" t="s">
        <v>180</v>
      </c>
      <c r="G38" t="s">
        <v>181</v>
      </c>
      <c r="H38" t="s">
        <v>182</v>
      </c>
      <c r="I38" t="s">
        <v>183</v>
      </c>
      <c r="J38" t="s">
        <v>184</v>
      </c>
      <c r="K38" t="s">
        <v>185</v>
      </c>
      <c r="L38" t="s">
        <v>186</v>
      </c>
      <c r="M38" t="s">
        <v>187</v>
      </c>
      <c r="N38" t="s">
        <v>188</v>
      </c>
      <c r="O38" t="s">
        <v>189</v>
      </c>
      <c r="P38" t="s">
        <v>190</v>
      </c>
      <c r="Q38" t="s">
        <v>191</v>
      </c>
      <c r="R38" t="s">
        <v>192</v>
      </c>
      <c r="S38" t="s">
        <v>193</v>
      </c>
      <c r="T38" t="s">
        <v>194</v>
      </c>
      <c r="U38" t="s">
        <v>195</v>
      </c>
      <c r="V38" t="s">
        <v>196</v>
      </c>
      <c r="W38" t="s">
        <v>197</v>
      </c>
      <c r="X38" t="s">
        <v>198</v>
      </c>
    </row>
    <row r="39" spans="1:24" x14ac:dyDescent="0.25">
      <c r="A39">
        <v>0</v>
      </c>
      <c r="B39">
        <v>10</v>
      </c>
      <c r="C39">
        <v>28.9583717232981</v>
      </c>
      <c r="D39">
        <v>0</v>
      </c>
      <c r="E39">
        <v>7.0633801069732902</v>
      </c>
      <c r="F39">
        <v>9.1521559205648001E-2</v>
      </c>
      <c r="G39">
        <v>0</v>
      </c>
      <c r="H39">
        <v>0.375181957795925</v>
      </c>
      <c r="I39">
        <v>91.794588977548202</v>
      </c>
      <c r="J39">
        <v>46.403383584402498</v>
      </c>
      <c r="K39">
        <v>0</v>
      </c>
      <c r="L39">
        <v>3.3596248756599101</v>
      </c>
      <c r="M39">
        <v>3.8206311361232399</v>
      </c>
      <c r="N39">
        <v>0.47382465267561902</v>
      </c>
      <c r="O39">
        <v>39.991514240322999</v>
      </c>
      <c r="P39">
        <v>1.4858992487974301</v>
      </c>
      <c r="Q39">
        <v>3.8353426713988101</v>
      </c>
      <c r="R39">
        <v>3.2661662256278299</v>
      </c>
      <c r="S39">
        <v>1.30089651960412</v>
      </c>
      <c r="T39">
        <v>1.0204683833466099</v>
      </c>
      <c r="U39">
        <v>134.64486307091201</v>
      </c>
      <c r="V39">
        <v>145.18391690463201</v>
      </c>
      <c r="W39">
        <v>106.029927838489</v>
      </c>
      <c r="X39">
        <v>120.72992447694</v>
      </c>
    </row>
    <row r="40" spans="1:24" x14ac:dyDescent="0.25">
      <c r="A40">
        <v>10</v>
      </c>
      <c r="B40">
        <v>20</v>
      </c>
      <c r="C40">
        <v>175.760503801629</v>
      </c>
      <c r="D40">
        <v>108.727766984629</v>
      </c>
      <c r="E40">
        <v>157.44296943017301</v>
      </c>
      <c r="F40">
        <v>125.534338388653</v>
      </c>
      <c r="G40">
        <v>67.3982883919861</v>
      </c>
      <c r="H40">
        <v>123.496875170659</v>
      </c>
      <c r="I40">
        <v>152.61206958148301</v>
      </c>
      <c r="J40">
        <v>205.12424454064001</v>
      </c>
      <c r="K40">
        <v>33.822928796212103</v>
      </c>
      <c r="L40">
        <v>134.41392396003201</v>
      </c>
      <c r="M40">
        <v>150.54804562054699</v>
      </c>
      <c r="N40">
        <v>140.33303922920899</v>
      </c>
      <c r="O40">
        <v>252.15745284352499</v>
      </c>
      <c r="P40">
        <v>174.50768015777001</v>
      </c>
      <c r="Q40">
        <v>183.184540707792</v>
      </c>
      <c r="R40">
        <v>183.47224031581899</v>
      </c>
      <c r="S40">
        <v>168.71693926391899</v>
      </c>
      <c r="T40">
        <v>162.92030348913099</v>
      </c>
      <c r="U40">
        <v>247.234630494866</v>
      </c>
      <c r="V40">
        <v>251.47028610529901</v>
      </c>
      <c r="W40">
        <v>199.43888900154701</v>
      </c>
      <c r="X40">
        <v>212.72963263114099</v>
      </c>
    </row>
    <row r="41" spans="1:24" x14ac:dyDescent="0.25">
      <c r="A41">
        <v>20</v>
      </c>
      <c r="B41">
        <v>30</v>
      </c>
      <c r="C41">
        <v>229.32777164090899</v>
      </c>
      <c r="D41">
        <v>201.22450402583999</v>
      </c>
      <c r="E41">
        <v>219.136600869543</v>
      </c>
      <c r="F41">
        <v>209.00863829331999</v>
      </c>
      <c r="G41">
        <v>182.889221899955</v>
      </c>
      <c r="H41">
        <v>189.33005759810601</v>
      </c>
      <c r="I41">
        <v>195.28106703007401</v>
      </c>
      <c r="J41">
        <v>265.75466608917702</v>
      </c>
      <c r="K41">
        <v>147.47806334804099</v>
      </c>
      <c r="L41">
        <v>185.407718287303</v>
      </c>
      <c r="M41">
        <v>217.596177585639</v>
      </c>
      <c r="N41">
        <v>228.393960203208</v>
      </c>
      <c r="O41">
        <v>341.757602588937</v>
      </c>
      <c r="P41">
        <v>289.891995171453</v>
      </c>
      <c r="Q41">
        <v>283.37985488626401</v>
      </c>
      <c r="R41">
        <v>293.812516084295</v>
      </c>
      <c r="S41">
        <v>281.51533196089002</v>
      </c>
      <c r="T41">
        <v>273.73511419604699</v>
      </c>
      <c r="U41">
        <v>301.28086715066303</v>
      </c>
      <c r="V41">
        <v>302.69647214262699</v>
      </c>
      <c r="W41">
        <v>263.64480910615998</v>
      </c>
      <c r="X41">
        <v>272.92188918870198</v>
      </c>
    </row>
    <row r="42" spans="1:24" x14ac:dyDescent="0.25">
      <c r="A42">
        <v>30</v>
      </c>
      <c r="B42">
        <v>40</v>
      </c>
      <c r="C42">
        <v>264.60307837893799</v>
      </c>
      <c r="D42">
        <v>247.82334382428201</v>
      </c>
      <c r="E42">
        <v>255.057821687596</v>
      </c>
      <c r="F42">
        <v>252.136042921051</v>
      </c>
      <c r="G42">
        <v>227.34090205807701</v>
      </c>
      <c r="H42">
        <v>225.27434102494999</v>
      </c>
      <c r="I42">
        <v>229.02744447492501</v>
      </c>
      <c r="J42">
        <v>305.39885527393602</v>
      </c>
      <c r="K42">
        <v>187.05372793883399</v>
      </c>
      <c r="L42">
        <v>215.75704239512999</v>
      </c>
      <c r="M42">
        <v>253.43092927002701</v>
      </c>
      <c r="N42">
        <v>272.58653192670602</v>
      </c>
      <c r="O42">
        <v>394.32939731986102</v>
      </c>
      <c r="P42">
        <v>346.01113833462</v>
      </c>
      <c r="Q42">
        <v>334.56952264000302</v>
      </c>
      <c r="R42">
        <v>346.36570285907902</v>
      </c>
      <c r="S42">
        <v>335.53164148294701</v>
      </c>
      <c r="T42">
        <v>327.20803090183301</v>
      </c>
      <c r="U42">
        <v>340.68090494687999</v>
      </c>
      <c r="V42">
        <v>342.52108656975099</v>
      </c>
      <c r="W42">
        <v>311.88233754116402</v>
      </c>
      <c r="X42">
        <v>319.91213263717401</v>
      </c>
    </row>
    <row r="43" spans="1:24" x14ac:dyDescent="0.25">
      <c r="A43">
        <v>40</v>
      </c>
      <c r="B43">
        <v>50</v>
      </c>
      <c r="C43">
        <v>293.12080813796302</v>
      </c>
      <c r="D43">
        <v>281.90472906904103</v>
      </c>
      <c r="E43">
        <v>284.751140738873</v>
      </c>
      <c r="F43">
        <v>284.96146574276702</v>
      </c>
      <c r="G43">
        <v>259.40037360794298</v>
      </c>
      <c r="H43">
        <v>253.68325976323899</v>
      </c>
      <c r="I43">
        <v>250.74805315898399</v>
      </c>
      <c r="J43">
        <v>336.683402164759</v>
      </c>
      <c r="K43">
        <v>214.42207407084899</v>
      </c>
      <c r="L43">
        <v>241.21476694471701</v>
      </c>
      <c r="M43">
        <v>282.55409040690802</v>
      </c>
      <c r="N43">
        <v>305.97478686155</v>
      </c>
      <c r="O43">
        <v>435.45536362822202</v>
      </c>
      <c r="P43">
        <v>389.973077738695</v>
      </c>
      <c r="Q43">
        <v>375.44722665144099</v>
      </c>
      <c r="R43">
        <v>387.43139575053999</v>
      </c>
      <c r="S43">
        <v>377.47828286358498</v>
      </c>
      <c r="T43">
        <v>368.94610696050802</v>
      </c>
      <c r="U43">
        <v>369.55439677680101</v>
      </c>
      <c r="V43">
        <v>371.350600501705</v>
      </c>
      <c r="W43">
        <v>340.52492080167298</v>
      </c>
      <c r="X43">
        <v>349.56717795118601</v>
      </c>
    </row>
    <row r="44" spans="1:24" x14ac:dyDescent="0.25">
      <c r="A44">
        <v>50</v>
      </c>
      <c r="B44">
        <v>60</v>
      </c>
      <c r="C44">
        <v>311.85841565969997</v>
      </c>
      <c r="D44">
        <v>307.54623564084397</v>
      </c>
      <c r="E44">
        <v>305.428027948357</v>
      </c>
      <c r="F44">
        <v>308.95345238082302</v>
      </c>
      <c r="G44">
        <v>284.27715312918201</v>
      </c>
      <c r="H44">
        <v>274.11903010445297</v>
      </c>
      <c r="I44">
        <v>265.56073039424399</v>
      </c>
      <c r="J44">
        <v>356.52994537253102</v>
      </c>
      <c r="K44">
        <v>236.499909457097</v>
      </c>
      <c r="L44">
        <v>258.71879702917801</v>
      </c>
      <c r="M44">
        <v>302.26103916434897</v>
      </c>
      <c r="N44">
        <v>329.66824452449799</v>
      </c>
      <c r="O44">
        <v>461.79755397817303</v>
      </c>
      <c r="P44">
        <v>421.91167693165897</v>
      </c>
      <c r="Q44">
        <v>404.39557922820302</v>
      </c>
      <c r="R44">
        <v>415.972177782698</v>
      </c>
      <c r="S44">
        <v>407.624406434798</v>
      </c>
      <c r="T44">
        <v>399.28689266361403</v>
      </c>
      <c r="U44">
        <v>385.99352338034998</v>
      </c>
      <c r="V44">
        <v>388.40286097389799</v>
      </c>
      <c r="W44">
        <v>358.86118631564199</v>
      </c>
      <c r="X44">
        <v>368.24432838923002</v>
      </c>
    </row>
    <row r="45" spans="1:24" x14ac:dyDescent="0.25">
      <c r="A45">
        <v>60</v>
      </c>
      <c r="B45">
        <v>80</v>
      </c>
      <c r="C45">
        <v>328.41053760365401</v>
      </c>
      <c r="D45">
        <v>328.21526492501403</v>
      </c>
      <c r="E45">
        <v>323.51240934284402</v>
      </c>
      <c r="F45">
        <v>328.03543732714098</v>
      </c>
      <c r="G45">
        <v>303.87355447893401</v>
      </c>
      <c r="H45">
        <v>290.57560993519201</v>
      </c>
      <c r="I45">
        <v>283.31866815224498</v>
      </c>
      <c r="J45">
        <v>373.37415251032297</v>
      </c>
      <c r="K45">
        <v>254.45271759379401</v>
      </c>
      <c r="L45">
        <v>273.53810749716098</v>
      </c>
      <c r="M45">
        <v>317.54176491248802</v>
      </c>
      <c r="N45">
        <v>347.19222237908798</v>
      </c>
      <c r="O45">
        <v>482.190022949281</v>
      </c>
      <c r="P45">
        <v>448.12241770987703</v>
      </c>
      <c r="Q45">
        <v>428.01745697541202</v>
      </c>
      <c r="R45">
        <v>437.25030142304797</v>
      </c>
      <c r="S45">
        <v>431.26512263035801</v>
      </c>
      <c r="T45">
        <v>423.67033451820203</v>
      </c>
      <c r="U45">
        <v>401.63231230566299</v>
      </c>
      <c r="V45">
        <v>406.09886391641999</v>
      </c>
      <c r="W45">
        <v>379.18505153059999</v>
      </c>
      <c r="X45">
        <v>389.43131947852402</v>
      </c>
    </row>
    <row r="46" spans="1:24" x14ac:dyDescent="0.25">
      <c r="A46">
        <v>80</v>
      </c>
      <c r="B46">
        <v>100</v>
      </c>
      <c r="C46">
        <v>345.16341625528298</v>
      </c>
      <c r="D46">
        <v>346.87751914864799</v>
      </c>
      <c r="E46">
        <v>341.84384404561399</v>
      </c>
      <c r="F46">
        <v>345.44244721106901</v>
      </c>
      <c r="G46">
        <v>320.82673573322398</v>
      </c>
      <c r="H46">
        <v>306.327862444218</v>
      </c>
      <c r="I46">
        <v>300.67907123681698</v>
      </c>
      <c r="J46">
        <v>389.55013959059198</v>
      </c>
      <c r="K46">
        <v>270.605089624095</v>
      </c>
      <c r="L46">
        <v>288.55110259905501</v>
      </c>
      <c r="M46">
        <v>331.79475264433501</v>
      </c>
      <c r="N46">
        <v>362.161995449279</v>
      </c>
      <c r="O46">
        <v>500.52231854365698</v>
      </c>
      <c r="P46">
        <v>472.37847077605397</v>
      </c>
      <c r="Q46">
        <v>450.10625006413397</v>
      </c>
      <c r="R46">
        <v>455.77136103741299</v>
      </c>
      <c r="S46">
        <v>452.612668347387</v>
      </c>
      <c r="T46">
        <v>446.25093629897401</v>
      </c>
      <c r="U46">
        <v>416.329363013479</v>
      </c>
      <c r="V46">
        <v>423.53696799816998</v>
      </c>
      <c r="W46">
        <v>396.21407989241499</v>
      </c>
      <c r="X46">
        <v>408.615853910574</v>
      </c>
    </row>
    <row r="47" spans="1:24" x14ac:dyDescent="0.25">
      <c r="A47">
        <v>100</v>
      </c>
      <c r="B47">
        <v>120</v>
      </c>
      <c r="C47">
        <v>355.35852602970903</v>
      </c>
      <c r="D47">
        <v>359.00657459171401</v>
      </c>
      <c r="E47">
        <v>353.82040377448197</v>
      </c>
      <c r="F47">
        <v>356.28838694554702</v>
      </c>
      <c r="G47">
        <v>331.54617792133598</v>
      </c>
      <c r="H47">
        <v>316.38771205611198</v>
      </c>
      <c r="I47">
        <v>311.132313651625</v>
      </c>
      <c r="J47">
        <v>398.13621136548898</v>
      </c>
      <c r="K47">
        <v>281.24791707978301</v>
      </c>
      <c r="L47">
        <v>298.14671227794702</v>
      </c>
      <c r="M47">
        <v>339.67920579258202</v>
      </c>
      <c r="N47">
        <v>370.210589694151</v>
      </c>
      <c r="O47">
        <v>509.07853036226197</v>
      </c>
      <c r="P47">
        <v>487.73991690998503</v>
      </c>
      <c r="Q47">
        <v>463.63724671939099</v>
      </c>
      <c r="R47">
        <v>465.43856256106801</v>
      </c>
      <c r="S47">
        <v>465.39328929131801</v>
      </c>
      <c r="T47">
        <v>460.37569346377597</v>
      </c>
      <c r="U47">
        <v>423.14586744048398</v>
      </c>
      <c r="V47">
        <v>432.93916725983701</v>
      </c>
      <c r="W47">
        <v>403.26888158889102</v>
      </c>
      <c r="X47">
        <v>417.89151788190998</v>
      </c>
    </row>
    <row r="48" spans="1:24" x14ac:dyDescent="0.25">
      <c r="A48">
        <v>120</v>
      </c>
      <c r="B48">
        <v>140</v>
      </c>
      <c r="C48">
        <v>362.598808320427</v>
      </c>
      <c r="D48">
        <v>365.99873675422498</v>
      </c>
      <c r="E48">
        <v>362.27922410284299</v>
      </c>
      <c r="F48">
        <v>362.31314288278799</v>
      </c>
      <c r="G48">
        <v>337.03648356084199</v>
      </c>
      <c r="H48">
        <v>322.54085245504302</v>
      </c>
      <c r="I48">
        <v>321.35025034420499</v>
      </c>
      <c r="J48">
        <v>403.494614124235</v>
      </c>
      <c r="K48">
        <v>287.34776903264799</v>
      </c>
      <c r="L48">
        <v>304.624893082759</v>
      </c>
      <c r="M48">
        <v>343.817995731569</v>
      </c>
      <c r="N48">
        <v>373.440727558503</v>
      </c>
      <c r="O48">
        <v>512.93856924424199</v>
      </c>
      <c r="P48">
        <v>496.79849223352801</v>
      </c>
      <c r="Q48">
        <v>471.53294060766899</v>
      </c>
      <c r="R48">
        <v>469.30471084807101</v>
      </c>
      <c r="S48">
        <v>472.18192630104301</v>
      </c>
      <c r="T48">
        <v>468.48585203559497</v>
      </c>
      <c r="U48">
        <v>428.17205344388401</v>
      </c>
      <c r="V48">
        <v>440.61595061813</v>
      </c>
      <c r="W48">
        <v>410.51707590762197</v>
      </c>
      <c r="X48">
        <v>426.82648125321703</v>
      </c>
    </row>
    <row r="49" spans="1:24" x14ac:dyDescent="0.25">
      <c r="A49">
        <v>140</v>
      </c>
      <c r="B49">
        <v>160</v>
      </c>
      <c r="C49">
        <v>370.51778521290299</v>
      </c>
      <c r="D49">
        <v>373.29533152949</v>
      </c>
      <c r="E49">
        <v>371.26644063198</v>
      </c>
      <c r="F49">
        <v>368.75373217513999</v>
      </c>
      <c r="G49">
        <v>342.71502116175901</v>
      </c>
      <c r="H49">
        <v>329.22159605429698</v>
      </c>
      <c r="I49">
        <v>331.79627142893997</v>
      </c>
      <c r="J49">
        <v>409.68717280086599</v>
      </c>
      <c r="K49">
        <v>293.35084940570903</v>
      </c>
      <c r="L49">
        <v>311.59173029022799</v>
      </c>
      <c r="M49">
        <v>348.67698913590402</v>
      </c>
      <c r="N49">
        <v>377.42432619503501</v>
      </c>
      <c r="O49">
        <v>518.11502796730497</v>
      </c>
      <c r="P49">
        <v>506.34391774064602</v>
      </c>
      <c r="Q49">
        <v>480.03194346609001</v>
      </c>
      <c r="R49">
        <v>474.036416505982</v>
      </c>
      <c r="S49">
        <v>479.64300844302397</v>
      </c>
      <c r="T49">
        <v>477.08164544181</v>
      </c>
      <c r="U49">
        <v>434.31511949250699</v>
      </c>
      <c r="V49">
        <v>449.14345591521902</v>
      </c>
      <c r="W49">
        <v>418.48876326276797</v>
      </c>
      <c r="X49">
        <v>436.43061226347902</v>
      </c>
    </row>
    <row r="50" spans="1:24" x14ac:dyDescent="0.25">
      <c r="A50">
        <v>160</v>
      </c>
      <c r="B50">
        <v>180</v>
      </c>
      <c r="C50">
        <v>378.28812379837302</v>
      </c>
      <c r="D50">
        <v>380.91969150262298</v>
      </c>
      <c r="E50">
        <v>380.10556021643202</v>
      </c>
      <c r="F50">
        <v>375.38571391191698</v>
      </c>
      <c r="G50">
        <v>348.82741803486698</v>
      </c>
      <c r="H50">
        <v>336.04553380319197</v>
      </c>
      <c r="I50">
        <v>340.709793105953</v>
      </c>
      <c r="J50">
        <v>415.73874597948998</v>
      </c>
      <c r="K50">
        <v>299.64030416244299</v>
      </c>
      <c r="L50">
        <v>318.47033108698702</v>
      </c>
      <c r="M50">
        <v>353.64232723172</v>
      </c>
      <c r="N50">
        <v>381.81364452101099</v>
      </c>
      <c r="O50">
        <v>523.43789135177497</v>
      </c>
      <c r="P50">
        <v>515.97266397158296</v>
      </c>
      <c r="Q50">
        <v>488.55053266602403</v>
      </c>
      <c r="R50">
        <v>479.04880290581099</v>
      </c>
      <c r="S50">
        <v>487.376071315263</v>
      </c>
      <c r="T50">
        <v>485.80179872329302</v>
      </c>
      <c r="U50">
        <v>440.19549049784001</v>
      </c>
      <c r="V50">
        <v>456.99531413321398</v>
      </c>
      <c r="W50">
        <v>424.31229699246899</v>
      </c>
      <c r="X50">
        <v>444.17384239261003</v>
      </c>
    </row>
    <row r="51" spans="1:24" x14ac:dyDescent="0.25">
      <c r="A51">
        <v>180</v>
      </c>
      <c r="B51">
        <v>240</v>
      </c>
      <c r="C51">
        <v>386.495937977371</v>
      </c>
      <c r="D51">
        <v>389.710056200824</v>
      </c>
      <c r="E51">
        <v>390.42068250714902</v>
      </c>
      <c r="F51">
        <v>381.89308286315998</v>
      </c>
      <c r="G51">
        <v>355.18058599877003</v>
      </c>
      <c r="H51">
        <v>343.65972120476499</v>
      </c>
      <c r="I51">
        <v>349.22303200942002</v>
      </c>
      <c r="J51">
        <v>419.64191152376401</v>
      </c>
      <c r="K51">
        <v>307.23768306860399</v>
      </c>
      <c r="L51">
        <v>326.030973973485</v>
      </c>
      <c r="M51">
        <v>356.93605288721801</v>
      </c>
      <c r="N51">
        <v>383.971210527197</v>
      </c>
      <c r="O51">
        <v>524.26369608861398</v>
      </c>
      <c r="P51">
        <v>525.56575920763601</v>
      </c>
      <c r="Q51">
        <v>496.25656017553001</v>
      </c>
      <c r="R51">
        <v>480.21638411108898</v>
      </c>
      <c r="S51">
        <v>494.06702798924903</v>
      </c>
      <c r="T51">
        <v>494.20329015353002</v>
      </c>
      <c r="U51">
        <v>443.36396806995202</v>
      </c>
      <c r="V51">
        <v>463.19087877937602</v>
      </c>
      <c r="W51">
        <v>423.75534463071398</v>
      </c>
      <c r="X51">
        <v>447.41838821274303</v>
      </c>
    </row>
    <row r="52" spans="1:24" x14ac:dyDescent="0.25">
      <c r="A52">
        <v>240</v>
      </c>
      <c r="B52">
        <v>300</v>
      </c>
      <c r="C52">
        <v>396.096039257717</v>
      </c>
      <c r="D52">
        <v>398.22426443109703</v>
      </c>
      <c r="E52">
        <v>402.11322142866902</v>
      </c>
      <c r="F52">
        <v>387.17902972066202</v>
      </c>
      <c r="G52">
        <v>360.46910058695403</v>
      </c>
      <c r="H52">
        <v>351.77066329237601</v>
      </c>
      <c r="I52">
        <v>361.66923681674399</v>
      </c>
      <c r="J52">
        <v>423.04325725490401</v>
      </c>
      <c r="K52">
        <v>314.013233973659</v>
      </c>
      <c r="L52">
        <v>334.29468253910801</v>
      </c>
      <c r="M52">
        <v>359.16609454159698</v>
      </c>
      <c r="N52">
        <v>384.089874461509</v>
      </c>
      <c r="O52">
        <v>522.70383305666201</v>
      </c>
      <c r="P52">
        <v>533.51367027404501</v>
      </c>
      <c r="Q52">
        <v>502.23751744849801</v>
      </c>
      <c r="R52">
        <v>477.61881405291098</v>
      </c>
      <c r="S52">
        <v>498.96716235275898</v>
      </c>
      <c r="T52">
        <v>500.90238566218602</v>
      </c>
      <c r="U52">
        <v>447.66943327542299</v>
      </c>
      <c r="V52">
        <v>471.080769132071</v>
      </c>
      <c r="W52">
        <v>426.068984125496</v>
      </c>
      <c r="X52">
        <v>453.250982765814</v>
      </c>
    </row>
    <row r="53" spans="1:24" x14ac:dyDescent="0.25">
      <c r="A53">
        <v>300</v>
      </c>
      <c r="B53">
        <v>360</v>
      </c>
      <c r="C53">
        <v>408.90146644556899</v>
      </c>
      <c r="D53">
        <v>410.141806737612</v>
      </c>
      <c r="E53">
        <v>416.10910552725301</v>
      </c>
      <c r="F53">
        <v>395.81239938112901</v>
      </c>
      <c r="G53">
        <v>369.16499933634299</v>
      </c>
      <c r="H53">
        <v>362.87478205753098</v>
      </c>
      <c r="I53">
        <v>376.76014814451901</v>
      </c>
      <c r="J53">
        <v>431.009835335133</v>
      </c>
      <c r="K53">
        <v>322.85005083414097</v>
      </c>
      <c r="L53">
        <v>344.65735108054901</v>
      </c>
      <c r="M53">
        <v>365.409006727659</v>
      </c>
      <c r="N53">
        <v>389.44796175773098</v>
      </c>
      <c r="O53">
        <v>528.51263377585406</v>
      </c>
      <c r="P53">
        <v>545.20867622160597</v>
      </c>
      <c r="Q53">
        <v>512.07833062809596</v>
      </c>
      <c r="R53">
        <v>480.93315792670597</v>
      </c>
      <c r="S53">
        <v>508.81817474833503</v>
      </c>
      <c r="T53">
        <v>511.42771169411998</v>
      </c>
      <c r="U53">
        <v>457.77605304268798</v>
      </c>
      <c r="V53">
        <v>483.45120257038599</v>
      </c>
      <c r="W53">
        <v>435.88229445700898</v>
      </c>
      <c r="X53">
        <v>465.02654868796202</v>
      </c>
    </row>
    <row r="54" spans="1:24" x14ac:dyDescent="0.25">
      <c r="A54">
        <v>360</v>
      </c>
      <c r="B54">
        <v>420</v>
      </c>
      <c r="C54">
        <v>421.91479698273099</v>
      </c>
      <c r="D54">
        <v>422.48232019582798</v>
      </c>
      <c r="E54">
        <v>429.71557171591297</v>
      </c>
      <c r="F54">
        <v>404.80510252394998</v>
      </c>
      <c r="G54">
        <v>378.53003220637697</v>
      </c>
      <c r="H54">
        <v>374.356285054983</v>
      </c>
      <c r="I54">
        <v>391.69910905240403</v>
      </c>
      <c r="J54">
        <v>439.83556548911702</v>
      </c>
      <c r="K54">
        <v>331.69140204312998</v>
      </c>
      <c r="L54">
        <v>354.83302228215098</v>
      </c>
      <c r="M54">
        <v>372.5484105708</v>
      </c>
      <c r="N54">
        <v>396.344416312882</v>
      </c>
      <c r="O54">
        <v>536.28464099979203</v>
      </c>
      <c r="P54">
        <v>556.78215223956602</v>
      </c>
      <c r="Q54">
        <v>521.98382387673905</v>
      </c>
      <c r="R54">
        <v>485.70285810735999</v>
      </c>
      <c r="S54">
        <v>519.50783683559905</v>
      </c>
      <c r="T54">
        <v>522.07549355548599</v>
      </c>
      <c r="U54">
        <v>468.94821139333101</v>
      </c>
      <c r="V54">
        <v>496.13311172978001</v>
      </c>
      <c r="W54">
        <v>447.63810312051902</v>
      </c>
      <c r="X54">
        <v>477.920813466266</v>
      </c>
    </row>
    <row r="55" spans="1:24" x14ac:dyDescent="0.25">
      <c r="A55">
        <v>420</v>
      </c>
      <c r="B55">
        <v>480</v>
      </c>
      <c r="C55">
        <v>439.652591097109</v>
      </c>
      <c r="D55">
        <v>439.13845158881799</v>
      </c>
      <c r="E55">
        <v>447.35257961128701</v>
      </c>
      <c r="F55">
        <v>418.229809379399</v>
      </c>
      <c r="G55">
        <v>392.04340369159797</v>
      </c>
      <c r="H55">
        <v>389.89418117519199</v>
      </c>
      <c r="I55">
        <v>412.37780022560599</v>
      </c>
      <c r="J55">
        <v>454.62598523178701</v>
      </c>
      <c r="K55">
        <v>343.508081440723</v>
      </c>
      <c r="L55">
        <v>368.56605848593898</v>
      </c>
      <c r="M55">
        <v>384.68212374628501</v>
      </c>
      <c r="N55">
        <v>408.88302999221702</v>
      </c>
      <c r="O55">
        <v>552.14063393443303</v>
      </c>
      <c r="P55">
        <v>573.88885251077897</v>
      </c>
      <c r="Q55">
        <v>537.46561046555598</v>
      </c>
      <c r="R55">
        <v>497.29259322309701</v>
      </c>
      <c r="S55">
        <v>536.29176170514904</v>
      </c>
      <c r="T55">
        <v>538.170375898938</v>
      </c>
      <c r="U55">
        <v>486.79648945742798</v>
      </c>
      <c r="V55">
        <v>515.17171521404396</v>
      </c>
      <c r="W55">
        <v>469.34679452187601</v>
      </c>
      <c r="X55">
        <v>499.69874908870497</v>
      </c>
    </row>
    <row r="56" spans="1:24" x14ac:dyDescent="0.25">
      <c r="A56">
        <v>480</v>
      </c>
      <c r="B56">
        <v>540</v>
      </c>
      <c r="C56">
        <v>460.24474609242901</v>
      </c>
      <c r="D56">
        <v>459.62941748747198</v>
      </c>
      <c r="E56">
        <v>467.67663723221801</v>
      </c>
      <c r="F56">
        <v>435.31283631809799</v>
      </c>
      <c r="G56">
        <v>409.46553416602097</v>
      </c>
      <c r="H56">
        <v>408.52742515898598</v>
      </c>
      <c r="I56">
        <v>433.85349971354702</v>
      </c>
      <c r="J56">
        <v>473.00884232626998</v>
      </c>
      <c r="K56">
        <v>358.36668661664902</v>
      </c>
      <c r="L56">
        <v>384.65104034272298</v>
      </c>
      <c r="M56">
        <v>400.25579391251102</v>
      </c>
      <c r="N56">
        <v>425.749678718327</v>
      </c>
      <c r="O56">
        <v>573.188462456774</v>
      </c>
      <c r="P56">
        <v>595.586884726976</v>
      </c>
      <c r="Q56">
        <v>557.26952748166696</v>
      </c>
      <c r="R56">
        <v>514.03902790844802</v>
      </c>
      <c r="S56">
        <v>557.96550350869495</v>
      </c>
      <c r="T56">
        <v>558.78013339391805</v>
      </c>
      <c r="U56">
        <v>507.64245848058698</v>
      </c>
      <c r="V56">
        <v>536.85922721760505</v>
      </c>
      <c r="W56">
        <v>492.02892131247199</v>
      </c>
      <c r="X56">
        <v>523.09842600962304</v>
      </c>
    </row>
    <row r="57" spans="1:24" x14ac:dyDescent="0.25">
      <c r="A57">
        <v>540</v>
      </c>
      <c r="B57">
        <v>660</v>
      </c>
      <c r="C57">
        <v>484.29570000178501</v>
      </c>
      <c r="D57">
        <v>483.615613064755</v>
      </c>
      <c r="E57">
        <v>491.039296473447</v>
      </c>
      <c r="F57">
        <v>454.229434501649</v>
      </c>
      <c r="G57">
        <v>429.58583303139199</v>
      </c>
      <c r="H57">
        <v>430.581489873073</v>
      </c>
      <c r="I57">
        <v>457.11030579591102</v>
      </c>
      <c r="J57">
        <v>493.20912919920301</v>
      </c>
      <c r="K57">
        <v>375.35859726892602</v>
      </c>
      <c r="L57">
        <v>402.85622528390797</v>
      </c>
      <c r="M57">
        <v>417.40415459707998</v>
      </c>
      <c r="N57">
        <v>444.41735111307099</v>
      </c>
      <c r="O57">
        <v>595.14736707847499</v>
      </c>
      <c r="P57">
        <v>618.44525563091702</v>
      </c>
      <c r="Q57">
        <v>577.84506878493903</v>
      </c>
      <c r="R57">
        <v>530.54745089432902</v>
      </c>
      <c r="S57">
        <v>581.66451084094399</v>
      </c>
      <c r="T57">
        <v>580.77818412757404</v>
      </c>
      <c r="U57">
        <v>530.01318332419305</v>
      </c>
      <c r="V57">
        <v>560.19562238574497</v>
      </c>
      <c r="W57">
        <v>512.75138906718098</v>
      </c>
      <c r="X57">
        <v>545.97963781216095</v>
      </c>
    </row>
    <row r="58" spans="1:24" x14ac:dyDescent="0.25">
      <c r="A58">
        <v>660</v>
      </c>
      <c r="B58">
        <v>780</v>
      </c>
      <c r="C58">
        <v>510.66915274477299</v>
      </c>
      <c r="D58">
        <v>509.50341877704199</v>
      </c>
      <c r="E58">
        <v>515.79795913236205</v>
      </c>
      <c r="F58">
        <v>473.71765555576297</v>
      </c>
      <c r="G58">
        <v>451.09819135751701</v>
      </c>
      <c r="H58">
        <v>454.88629192212898</v>
      </c>
      <c r="I58">
        <v>481.55670924805401</v>
      </c>
      <c r="J58">
        <v>514.73799383001699</v>
      </c>
      <c r="K58">
        <v>392.959239492915</v>
      </c>
      <c r="L58">
        <v>421.91697764071398</v>
      </c>
      <c r="M58">
        <v>435.51111675276599</v>
      </c>
      <c r="N58">
        <v>464.23994838818402</v>
      </c>
      <c r="O58">
        <v>617.44458926420305</v>
      </c>
      <c r="P58">
        <v>640.40466652954001</v>
      </c>
      <c r="Q58">
        <v>597.53039702701903</v>
      </c>
      <c r="R58">
        <v>546.04380378512496</v>
      </c>
      <c r="S58">
        <v>605.89166973418799</v>
      </c>
      <c r="T58">
        <v>602.45753505446896</v>
      </c>
      <c r="U58">
        <v>553.13253110238202</v>
      </c>
      <c r="V58">
        <v>584.14881609676797</v>
      </c>
      <c r="W58">
        <v>532.44988228918703</v>
      </c>
      <c r="X58">
        <v>568.51024069520702</v>
      </c>
    </row>
    <row r="59" spans="1:24" x14ac:dyDescent="0.25">
      <c r="A59">
        <v>780</v>
      </c>
      <c r="B59">
        <v>900</v>
      </c>
      <c r="C59">
        <v>526.53078048598604</v>
      </c>
      <c r="D59">
        <v>524.95912523009895</v>
      </c>
      <c r="E59">
        <v>529.56335742942599</v>
      </c>
      <c r="F59">
        <v>483.23901698889</v>
      </c>
      <c r="G59">
        <v>463.534155440456</v>
      </c>
      <c r="H59">
        <v>470.04460465675999</v>
      </c>
      <c r="I59">
        <v>493.70517989661198</v>
      </c>
      <c r="J59">
        <v>525.67463212815301</v>
      </c>
      <c r="K59">
        <v>402.44674084937498</v>
      </c>
      <c r="L59">
        <v>431.87861097478299</v>
      </c>
      <c r="M59">
        <v>444.56122841446</v>
      </c>
      <c r="N59">
        <v>474.46646522275603</v>
      </c>
      <c r="O59">
        <v>626.21716581057001</v>
      </c>
      <c r="P59">
        <v>648.20608657039099</v>
      </c>
      <c r="Q59">
        <v>604.01666600396902</v>
      </c>
      <c r="R59">
        <v>549.53792782834205</v>
      </c>
      <c r="S59">
        <v>617.17777440339398</v>
      </c>
      <c r="T59">
        <v>611.18457727235898</v>
      </c>
      <c r="U59">
        <v>563.43599918224299</v>
      </c>
      <c r="V59">
        <v>594.61232799874301</v>
      </c>
      <c r="W59">
        <v>536.36041990992703</v>
      </c>
      <c r="X59">
        <v>575.45660961715305</v>
      </c>
    </row>
    <row r="60" spans="1:24" x14ac:dyDescent="0.25">
      <c r="A60">
        <v>900</v>
      </c>
      <c r="B60">
        <v>1020</v>
      </c>
      <c r="C60">
        <v>539.76443803917698</v>
      </c>
      <c r="D60">
        <v>536.77030992557195</v>
      </c>
      <c r="E60">
        <v>539.89876411316095</v>
      </c>
      <c r="F60">
        <v>490.00787257242399</v>
      </c>
      <c r="G60">
        <v>472.99356118575702</v>
      </c>
      <c r="H60">
        <v>482.44746112207002</v>
      </c>
      <c r="I60">
        <v>505.90033699716599</v>
      </c>
      <c r="J60">
        <v>535.332191407192</v>
      </c>
      <c r="K60">
        <v>408.82523122953398</v>
      </c>
      <c r="L60">
        <v>439.215337056696</v>
      </c>
      <c r="M60">
        <v>452.07694982817299</v>
      </c>
      <c r="N60">
        <v>482.91809393688902</v>
      </c>
      <c r="O60">
        <v>633.30294582448005</v>
      </c>
      <c r="P60">
        <v>651.87166265605197</v>
      </c>
      <c r="Q60">
        <v>607.16668443965898</v>
      </c>
      <c r="R60">
        <v>551.21555083805197</v>
      </c>
      <c r="S60">
        <v>625.08420804965601</v>
      </c>
      <c r="T60">
        <v>616.425471329792</v>
      </c>
      <c r="U60">
        <v>571.87790761798101</v>
      </c>
      <c r="V60">
        <v>602.93489488759099</v>
      </c>
      <c r="W60">
        <v>543.73532691840205</v>
      </c>
      <c r="X60">
        <v>584.08101641413396</v>
      </c>
    </row>
    <row r="61" spans="1:24" x14ac:dyDescent="0.25">
      <c r="A61">
        <v>1020</v>
      </c>
      <c r="B61">
        <v>1140</v>
      </c>
      <c r="C61">
        <v>558.03231831062806</v>
      </c>
      <c r="D61">
        <v>554.14720918589398</v>
      </c>
      <c r="E61">
        <v>555.08023575255595</v>
      </c>
      <c r="F61">
        <v>502.90214515746902</v>
      </c>
      <c r="G61">
        <v>488.15571895978297</v>
      </c>
      <c r="H61">
        <v>499.65415674996501</v>
      </c>
      <c r="I61">
        <v>523.82411686975695</v>
      </c>
      <c r="J61">
        <v>551.98108826052601</v>
      </c>
      <c r="K61">
        <v>419.81896692420997</v>
      </c>
      <c r="L61">
        <v>450.87560002899897</v>
      </c>
      <c r="M61">
        <v>465.65157706920701</v>
      </c>
      <c r="N61">
        <v>498.22638422333</v>
      </c>
      <c r="O61">
        <v>649.41028023159595</v>
      </c>
      <c r="P61">
        <v>663.72132847482806</v>
      </c>
      <c r="Q61">
        <v>618.32306013107905</v>
      </c>
      <c r="R61">
        <v>561.94331835838295</v>
      </c>
      <c r="S61">
        <v>640.92968439441199</v>
      </c>
      <c r="T61">
        <v>629.74238301704202</v>
      </c>
      <c r="U61">
        <v>586.24954014296395</v>
      </c>
      <c r="V61">
        <v>617.22677003163199</v>
      </c>
      <c r="W61">
        <v>559.62373327804505</v>
      </c>
      <c r="X61">
        <v>601.11477954723102</v>
      </c>
    </row>
    <row r="62" spans="1:24" x14ac:dyDescent="0.25">
      <c r="A62">
        <v>1140</v>
      </c>
      <c r="B62">
        <v>1260</v>
      </c>
      <c r="C62">
        <v>564.40260198574401</v>
      </c>
      <c r="D62">
        <v>560.21391382598404</v>
      </c>
      <c r="E62">
        <v>558.78352752271599</v>
      </c>
      <c r="F62">
        <v>504.929491226067</v>
      </c>
      <c r="G62">
        <v>493.30681372412198</v>
      </c>
      <c r="H62">
        <v>506.641592344233</v>
      </c>
      <c r="I62">
        <v>526.88626454089797</v>
      </c>
      <c r="J62">
        <v>555.87205788729602</v>
      </c>
      <c r="K62">
        <v>422.62335797054999</v>
      </c>
      <c r="L62">
        <v>452.89747204879302</v>
      </c>
      <c r="M62">
        <v>468.43984252828</v>
      </c>
      <c r="N62">
        <v>501.807028221618</v>
      </c>
      <c r="O62">
        <v>648.73235057814998</v>
      </c>
      <c r="P62">
        <v>660.91479045630297</v>
      </c>
      <c r="Q62">
        <v>615.47549109672798</v>
      </c>
      <c r="R62">
        <v>558.41995392810702</v>
      </c>
      <c r="S62">
        <v>642.25488359830695</v>
      </c>
      <c r="T62">
        <v>629.38607521053302</v>
      </c>
      <c r="U62">
        <v>585.29388088894302</v>
      </c>
      <c r="V62">
        <v>615.87447786026598</v>
      </c>
      <c r="W62">
        <v>552.87159876317605</v>
      </c>
      <c r="X62">
        <v>597.41827527810199</v>
      </c>
    </row>
    <row r="63" spans="1:24" x14ac:dyDescent="0.25">
      <c r="A63">
        <v>1260</v>
      </c>
      <c r="B63">
        <v>1380</v>
      </c>
      <c r="C63">
        <v>559.92374082759795</v>
      </c>
      <c r="D63">
        <v>554.25373789672096</v>
      </c>
      <c r="E63">
        <v>551.36224771131299</v>
      </c>
      <c r="F63">
        <v>495.89643927112098</v>
      </c>
      <c r="G63">
        <v>487.54537804959898</v>
      </c>
      <c r="H63">
        <v>503.40473558258901</v>
      </c>
      <c r="I63">
        <v>520.99970929902599</v>
      </c>
      <c r="J63">
        <v>548.85896816513502</v>
      </c>
      <c r="K63">
        <v>416.00349769132703</v>
      </c>
      <c r="L63">
        <v>445.68973783105702</v>
      </c>
      <c r="M63">
        <v>461.394580781282</v>
      </c>
      <c r="N63">
        <v>494.326413563144</v>
      </c>
      <c r="O63">
        <v>633.86867462432701</v>
      </c>
      <c r="P63">
        <v>643.19651511098698</v>
      </c>
      <c r="Q63">
        <v>598.89417673672403</v>
      </c>
      <c r="R63">
        <v>541.71349620645503</v>
      </c>
      <c r="S63">
        <v>629.23184507439601</v>
      </c>
      <c r="T63">
        <v>615.15776337991997</v>
      </c>
      <c r="U63">
        <v>572.79301624158802</v>
      </c>
      <c r="V63">
        <v>602.53803859749905</v>
      </c>
      <c r="W63">
        <v>536.29484494674296</v>
      </c>
      <c r="X63">
        <v>582.60538307745503</v>
      </c>
    </row>
    <row r="64" spans="1:24" x14ac:dyDescent="0.25">
      <c r="A64">
        <v>1380</v>
      </c>
      <c r="B64">
        <v>1500</v>
      </c>
      <c r="C64">
        <v>560.36692738252498</v>
      </c>
      <c r="D64">
        <v>553.043335120248</v>
      </c>
      <c r="E64">
        <v>548.60660888347604</v>
      </c>
      <c r="F64">
        <v>492.44268678295998</v>
      </c>
      <c r="G64">
        <v>486.58285968774197</v>
      </c>
      <c r="H64">
        <v>504.41568136371802</v>
      </c>
      <c r="I64">
        <v>523.16292455901601</v>
      </c>
      <c r="J64">
        <v>548.95390458605402</v>
      </c>
      <c r="K64">
        <v>413.17702429546898</v>
      </c>
      <c r="L64">
        <v>442.66977593971899</v>
      </c>
      <c r="M64">
        <v>460.23794271887499</v>
      </c>
      <c r="N64">
        <v>493.35084008201198</v>
      </c>
      <c r="O64">
        <v>628.50577796390803</v>
      </c>
      <c r="P64">
        <v>633.27323608531401</v>
      </c>
      <c r="Q64">
        <v>590.11350088685799</v>
      </c>
      <c r="R64">
        <v>533.94883834217399</v>
      </c>
      <c r="S64">
        <v>623.68241261706396</v>
      </c>
      <c r="T64">
        <v>608.53952166713202</v>
      </c>
      <c r="U64">
        <v>567.61104533653304</v>
      </c>
      <c r="V64">
        <v>596.47886935629504</v>
      </c>
      <c r="W64">
        <v>533.74661906090103</v>
      </c>
      <c r="X64">
        <v>580.11378580651694</v>
      </c>
    </row>
    <row r="65" spans="1:24" x14ac:dyDescent="0.25">
      <c r="A65">
        <v>1500</v>
      </c>
      <c r="B65">
        <v>1800</v>
      </c>
      <c r="C65">
        <v>559.31440901956603</v>
      </c>
      <c r="D65">
        <v>550.03226510207401</v>
      </c>
      <c r="E65">
        <v>542.93632157379102</v>
      </c>
      <c r="F65">
        <v>486.99183115693597</v>
      </c>
      <c r="G65">
        <v>484.89311380324602</v>
      </c>
      <c r="H65">
        <v>504.86299183196502</v>
      </c>
      <c r="I65">
        <v>525.24913766583597</v>
      </c>
      <c r="J65">
        <v>549.195957194269</v>
      </c>
      <c r="K65">
        <v>408.854057278862</v>
      </c>
      <c r="L65">
        <v>436.92076369781603</v>
      </c>
      <c r="M65">
        <v>458.25955374846802</v>
      </c>
      <c r="N65">
        <v>491.61652606290897</v>
      </c>
      <c r="O65">
        <v>619.07762384128796</v>
      </c>
      <c r="P65">
        <v>618.039668954023</v>
      </c>
      <c r="Q65">
        <v>576.90489125180102</v>
      </c>
      <c r="R65">
        <v>522.42887687482698</v>
      </c>
      <c r="S65">
        <v>614.41977954361698</v>
      </c>
      <c r="T65">
        <v>599.18562050886203</v>
      </c>
      <c r="U65">
        <v>556.45571691679095</v>
      </c>
      <c r="V65">
        <v>584.17203361352301</v>
      </c>
      <c r="W65">
        <v>525.27996504662406</v>
      </c>
      <c r="X65">
        <v>573.13015859519305</v>
      </c>
    </row>
    <row r="66" spans="1:24" x14ac:dyDescent="0.25">
      <c r="A66">
        <v>1800</v>
      </c>
      <c r="B66">
        <v>2100</v>
      </c>
      <c r="C66">
        <v>552.02446240886195</v>
      </c>
      <c r="D66">
        <v>539.62444044371</v>
      </c>
      <c r="E66">
        <v>530.38655698150706</v>
      </c>
      <c r="F66">
        <v>475.40434469865602</v>
      </c>
      <c r="G66">
        <v>477.421186174669</v>
      </c>
      <c r="H66">
        <v>499.84710161841599</v>
      </c>
      <c r="I66">
        <v>525.00374758075998</v>
      </c>
      <c r="J66">
        <v>545.70457280177402</v>
      </c>
      <c r="K66">
        <v>399.37940148432102</v>
      </c>
      <c r="L66">
        <v>425.280393597108</v>
      </c>
      <c r="M66">
        <v>451.58060529349302</v>
      </c>
      <c r="N66">
        <v>484.195909277829</v>
      </c>
      <c r="O66">
        <v>600.37996318792295</v>
      </c>
      <c r="P66">
        <v>593.40592753815497</v>
      </c>
      <c r="Q66">
        <v>555.72291085285303</v>
      </c>
      <c r="R66">
        <v>502.94716313662502</v>
      </c>
      <c r="S66">
        <v>595.93365184924403</v>
      </c>
      <c r="T66">
        <v>583.21881072619499</v>
      </c>
      <c r="U66">
        <v>536.92523856728701</v>
      </c>
      <c r="V66">
        <v>562.32892083417801</v>
      </c>
      <c r="W66">
        <v>509.95039872968698</v>
      </c>
      <c r="X66">
        <v>558.65957687152104</v>
      </c>
    </row>
    <row r="67" spans="1:24" x14ac:dyDescent="0.25">
      <c r="A67">
        <v>2100</v>
      </c>
      <c r="B67">
        <v>2400</v>
      </c>
      <c r="C67">
        <v>532.79341842540805</v>
      </c>
      <c r="D67">
        <v>517.71052188838701</v>
      </c>
      <c r="E67">
        <v>507.76755705679398</v>
      </c>
      <c r="F67">
        <v>454.44318398626001</v>
      </c>
      <c r="G67">
        <v>459.75736432458899</v>
      </c>
      <c r="H67">
        <v>483.87624176870497</v>
      </c>
      <c r="I67">
        <v>513.30622555400305</v>
      </c>
      <c r="J67">
        <v>531.24464130518595</v>
      </c>
      <c r="K67">
        <v>382.39063100040102</v>
      </c>
      <c r="L67">
        <v>405.38254117976697</v>
      </c>
      <c r="M67">
        <v>435.21557536067701</v>
      </c>
      <c r="N67">
        <v>465.83093914336803</v>
      </c>
      <c r="O67">
        <v>568.43263377736105</v>
      </c>
      <c r="P67">
        <v>559.03497424917998</v>
      </c>
      <c r="Q67">
        <v>525.46500166348699</v>
      </c>
      <c r="R67">
        <v>473.31151391035797</v>
      </c>
      <c r="S67">
        <v>565.29302931407403</v>
      </c>
      <c r="T67">
        <v>557.95637279147797</v>
      </c>
      <c r="U67">
        <v>504.36076506063102</v>
      </c>
      <c r="V67">
        <v>529.06051845788795</v>
      </c>
      <c r="W67">
        <v>476.59650353478202</v>
      </c>
      <c r="X67">
        <v>529.48250505565102</v>
      </c>
    </row>
    <row r="68" spans="1:24" x14ac:dyDescent="0.25">
      <c r="A68">
        <v>2400</v>
      </c>
      <c r="B68">
        <v>2700</v>
      </c>
      <c r="C68">
        <v>505.23638604156798</v>
      </c>
      <c r="D68">
        <v>487.46037548466398</v>
      </c>
      <c r="E68">
        <v>477.85560270971399</v>
      </c>
      <c r="F68">
        <v>427.05687124093203</v>
      </c>
      <c r="G68">
        <v>434.75693766685799</v>
      </c>
      <c r="H68">
        <v>459.95375968686</v>
      </c>
      <c r="I68">
        <v>496.35024323038698</v>
      </c>
      <c r="J68">
        <v>509.90169098596601</v>
      </c>
      <c r="K68">
        <v>359.69201637564299</v>
      </c>
      <c r="L68">
        <v>379.815548131637</v>
      </c>
      <c r="M68">
        <v>412.79300418160898</v>
      </c>
      <c r="N68">
        <v>440.75926361297701</v>
      </c>
      <c r="O68">
        <v>529.70151071850501</v>
      </c>
      <c r="P68">
        <v>518.27750824883105</v>
      </c>
      <c r="Q68">
        <v>489.59872874506902</v>
      </c>
      <c r="R68">
        <v>438.41634740067599</v>
      </c>
      <c r="S68">
        <v>526.90427066040797</v>
      </c>
      <c r="T68">
        <v>526.55911727655496</v>
      </c>
      <c r="U68">
        <v>467.81704356689397</v>
      </c>
      <c r="V68">
        <v>489.95016612891499</v>
      </c>
      <c r="W68">
        <v>444.34001672062999</v>
      </c>
      <c r="X68">
        <v>496.37260915793502</v>
      </c>
    </row>
    <row r="69" spans="1:24" x14ac:dyDescent="0.25">
      <c r="A69">
        <v>2700</v>
      </c>
      <c r="B69">
        <v>3000</v>
      </c>
      <c r="C69">
        <v>495.38233325349103</v>
      </c>
      <c r="D69">
        <v>475.51498045726402</v>
      </c>
      <c r="E69">
        <v>467.01429916514002</v>
      </c>
      <c r="F69">
        <v>418.84636169617102</v>
      </c>
      <c r="G69">
        <v>426.512462725484</v>
      </c>
      <c r="H69">
        <v>451.40163605794498</v>
      </c>
      <c r="I69">
        <v>499.97574089918101</v>
      </c>
      <c r="J69">
        <v>509.03799492973798</v>
      </c>
      <c r="K69">
        <v>352.14111038838701</v>
      </c>
      <c r="L69">
        <v>370.52514578064199</v>
      </c>
      <c r="M69">
        <v>407.86493957903298</v>
      </c>
      <c r="N69">
        <v>434.38633976886399</v>
      </c>
      <c r="O69">
        <v>518.526686788098</v>
      </c>
      <c r="P69">
        <v>506.26617740078501</v>
      </c>
      <c r="Q69">
        <v>481.080401668447</v>
      </c>
      <c r="R69">
        <v>429.79689584217903</v>
      </c>
      <c r="S69">
        <v>513.93018789432801</v>
      </c>
      <c r="T69">
        <v>521.87517751507403</v>
      </c>
      <c r="U69">
        <v>454.64974265926799</v>
      </c>
      <c r="V69">
        <v>475.86466113736498</v>
      </c>
      <c r="W69">
        <v>441.31814789341001</v>
      </c>
      <c r="X69">
        <v>491.409364891763</v>
      </c>
    </row>
    <row r="70" spans="1:24" x14ac:dyDescent="0.25">
      <c r="A70">
        <v>3000</v>
      </c>
      <c r="B70">
        <v>3300</v>
      </c>
      <c r="C70">
        <v>488.26230506570403</v>
      </c>
      <c r="D70">
        <v>467.178428254057</v>
      </c>
      <c r="E70">
        <v>460.536394470218</v>
      </c>
      <c r="F70">
        <v>413.7924644515</v>
      </c>
      <c r="G70">
        <v>420.82339756280498</v>
      </c>
      <c r="H70">
        <v>445.215514627917</v>
      </c>
      <c r="I70">
        <v>503.01546152727298</v>
      </c>
      <c r="J70">
        <v>509.47890743756898</v>
      </c>
      <c r="K70">
        <v>347.92984918556499</v>
      </c>
      <c r="L70">
        <v>364.698492553905</v>
      </c>
      <c r="M70">
        <v>404.36045832052298</v>
      </c>
      <c r="N70">
        <v>429.23868567510402</v>
      </c>
      <c r="O70">
        <v>509.72479167401701</v>
      </c>
      <c r="P70">
        <v>500.559170048721</v>
      </c>
      <c r="Q70">
        <v>477.99953242760398</v>
      </c>
      <c r="R70">
        <v>423.92589763193803</v>
      </c>
      <c r="S70">
        <v>505.132824325532</v>
      </c>
      <c r="T70">
        <v>522.50464134073798</v>
      </c>
      <c r="U70">
        <v>444.42632499731297</v>
      </c>
      <c r="V70">
        <v>465.96363116931502</v>
      </c>
      <c r="W70">
        <v>432.14455528654503</v>
      </c>
      <c r="X70">
        <v>484.33615641952503</v>
      </c>
    </row>
    <row r="71" spans="1:24" x14ac:dyDescent="0.25">
      <c r="A71">
        <v>3300</v>
      </c>
      <c r="B71">
        <v>3600</v>
      </c>
      <c r="C71">
        <v>468.06338449627401</v>
      </c>
      <c r="D71">
        <v>446.031437120428</v>
      </c>
      <c r="E71">
        <v>441.33305357823502</v>
      </c>
      <c r="F71">
        <v>395.62465975609098</v>
      </c>
      <c r="G71">
        <v>402.87015040752698</v>
      </c>
      <c r="H71">
        <v>427.26941097242099</v>
      </c>
      <c r="I71">
        <v>490.546493821014</v>
      </c>
      <c r="J71">
        <v>494.44884537278398</v>
      </c>
      <c r="K71">
        <v>333.40222390953102</v>
      </c>
      <c r="L71">
        <v>348.22819270320201</v>
      </c>
      <c r="M71">
        <v>388.04896991290298</v>
      </c>
      <c r="N71">
        <v>410.43380828390502</v>
      </c>
      <c r="O71">
        <v>483.08577455140102</v>
      </c>
      <c r="P71">
        <v>477.63135907655999</v>
      </c>
      <c r="Q71">
        <v>458.45364080394398</v>
      </c>
      <c r="R71">
        <v>401.31104827172499</v>
      </c>
      <c r="S71">
        <v>479.86624331938702</v>
      </c>
      <c r="T71">
        <v>506.57554519483199</v>
      </c>
      <c r="U71">
        <v>420.77880997167699</v>
      </c>
      <c r="V71">
        <v>441.27966917654197</v>
      </c>
      <c r="W71">
        <v>406.47384095020698</v>
      </c>
      <c r="X71">
        <v>458.63432670878097</v>
      </c>
    </row>
    <row r="74" spans="1:24" x14ac:dyDescent="0.25">
      <c r="A74" s="29" t="s">
        <v>200</v>
      </c>
    </row>
    <row r="75" spans="1:24" x14ac:dyDescent="0.25">
      <c r="A75" s="32" t="s">
        <v>0</v>
      </c>
      <c r="B75" t="s">
        <v>97</v>
      </c>
      <c r="C75" t="s">
        <v>177</v>
      </c>
      <c r="D75" t="s">
        <v>178</v>
      </c>
      <c r="E75" t="s">
        <v>179</v>
      </c>
      <c r="F75" t="s">
        <v>180</v>
      </c>
      <c r="G75" t="s">
        <v>181</v>
      </c>
      <c r="H75" t="s">
        <v>182</v>
      </c>
      <c r="I75" t="s">
        <v>183</v>
      </c>
      <c r="J75" t="s">
        <v>184</v>
      </c>
      <c r="K75" t="s">
        <v>185</v>
      </c>
      <c r="L75" t="s">
        <v>186</v>
      </c>
      <c r="M75" t="s">
        <v>187</v>
      </c>
      <c r="N75" t="s">
        <v>188</v>
      </c>
      <c r="O75" t="s">
        <v>189</v>
      </c>
      <c r="P75" t="s">
        <v>190</v>
      </c>
      <c r="Q75" t="s">
        <v>191</v>
      </c>
      <c r="R75" t="s">
        <v>192</v>
      </c>
      <c r="S75" t="s">
        <v>193</v>
      </c>
      <c r="T75" t="s">
        <v>194</v>
      </c>
      <c r="U75" t="s">
        <v>195</v>
      </c>
      <c r="V75" t="s">
        <v>196</v>
      </c>
      <c r="W75" t="s">
        <v>197</v>
      </c>
      <c r="X75" t="s">
        <v>198</v>
      </c>
    </row>
    <row r="76" spans="1:24" x14ac:dyDescent="0.25">
      <c r="A76">
        <v>0</v>
      </c>
      <c r="B76">
        <v>10</v>
      </c>
      <c r="C76">
        <v>4.6726726851204999E-2</v>
      </c>
      <c r="D76">
        <v>0.81578669874313303</v>
      </c>
      <c r="E76">
        <v>5.5615984400599998E-3</v>
      </c>
      <c r="F76">
        <v>1.25780440350165E-2</v>
      </c>
      <c r="G76" s="1">
        <v>4.1133226902797801E-6</v>
      </c>
      <c r="H76" s="1">
        <v>2.09395420758825E-2</v>
      </c>
      <c r="I76">
        <v>1.36951586467455E-2</v>
      </c>
      <c r="J76">
        <v>0.57010042698395902</v>
      </c>
      <c r="K76" s="1">
        <v>9.7793315393783203E-6</v>
      </c>
      <c r="L76" s="1">
        <v>2.2402449783555999E-4</v>
      </c>
      <c r="M76" s="1">
        <v>1.02502684216609E-4</v>
      </c>
      <c r="N76" s="1">
        <v>2.4460985065559101E-2</v>
      </c>
      <c r="O76">
        <v>0.14095076432241299</v>
      </c>
      <c r="P76">
        <v>0.78028376674187905</v>
      </c>
      <c r="Q76">
        <v>1.24769743408975E-2</v>
      </c>
      <c r="R76">
        <v>0.13487279955786</v>
      </c>
      <c r="S76">
        <v>0.17621809302209801</v>
      </c>
      <c r="T76">
        <v>3.5215434980931902E-2</v>
      </c>
      <c r="U76">
        <v>2.2504538282746699E-2</v>
      </c>
      <c r="V76">
        <v>5.3791030355173103E-2</v>
      </c>
      <c r="W76">
        <v>7.22014579177482E-3</v>
      </c>
      <c r="X76">
        <v>1.30853929644915E-2</v>
      </c>
    </row>
    <row r="77" spans="1:24" x14ac:dyDescent="0.25">
      <c r="A77">
        <v>10</v>
      </c>
      <c r="B77">
        <v>20</v>
      </c>
      <c r="C77">
        <v>50.858095207971097</v>
      </c>
      <c r="D77">
        <v>76.878972527255897</v>
      </c>
      <c r="E77">
        <v>45.264508834356199</v>
      </c>
      <c r="F77">
        <v>47.734785529153299</v>
      </c>
      <c r="G77">
        <v>23.803195832378002</v>
      </c>
      <c r="H77">
        <v>42.774285541168901</v>
      </c>
      <c r="I77">
        <v>49.832149147021099</v>
      </c>
      <c r="J77">
        <v>74.236879792055703</v>
      </c>
      <c r="K77">
        <v>34.016335787942602</v>
      </c>
      <c r="L77">
        <v>39.941592388152998</v>
      </c>
      <c r="M77">
        <v>39.112004976795703</v>
      </c>
      <c r="N77">
        <v>48.520037151852499</v>
      </c>
      <c r="O77">
        <v>68.150958572831001</v>
      </c>
      <c r="P77">
        <v>88.883884459375906</v>
      </c>
      <c r="Q77">
        <v>52.840914093250902</v>
      </c>
      <c r="R77">
        <v>62.983971892744698</v>
      </c>
      <c r="S77">
        <v>69.755038634679593</v>
      </c>
      <c r="T77">
        <v>58.834893131091</v>
      </c>
      <c r="U77">
        <v>49.033691456470997</v>
      </c>
      <c r="V77">
        <v>52.5698067029995</v>
      </c>
      <c r="W77">
        <v>46.542198716167597</v>
      </c>
      <c r="X77">
        <v>49.133923911871797</v>
      </c>
    </row>
    <row r="78" spans="1:24" x14ac:dyDescent="0.25">
      <c r="A78">
        <v>20</v>
      </c>
      <c r="B78">
        <v>30</v>
      </c>
      <c r="C78">
        <v>133.75681460960001</v>
      </c>
      <c r="D78">
        <v>153.86860219381899</v>
      </c>
      <c r="E78">
        <v>137.75086000888899</v>
      </c>
      <c r="F78">
        <v>141.034879066439</v>
      </c>
      <c r="G78">
        <v>98.464764872166</v>
      </c>
      <c r="H78">
        <v>108.726425400192</v>
      </c>
      <c r="I78">
        <v>150.392871253918</v>
      </c>
      <c r="J78">
        <v>161.40016765247199</v>
      </c>
      <c r="K78">
        <v>121.524566863887</v>
      </c>
      <c r="L78">
        <v>127.545065526847</v>
      </c>
      <c r="M78">
        <v>124.705113492881</v>
      </c>
      <c r="N78">
        <v>133.348654608994</v>
      </c>
      <c r="O78">
        <v>188.91143731466701</v>
      </c>
      <c r="P78">
        <v>206.74612645174801</v>
      </c>
      <c r="Q78">
        <v>165.25509992494099</v>
      </c>
      <c r="R78">
        <v>165.20667215464499</v>
      </c>
      <c r="S78">
        <v>184.73273783861899</v>
      </c>
      <c r="T78">
        <v>176.80927078981799</v>
      </c>
      <c r="U78">
        <v>137.80242888284599</v>
      </c>
      <c r="V78">
        <v>138.79722728905</v>
      </c>
      <c r="W78">
        <v>142.02494665579701</v>
      </c>
      <c r="X78">
        <v>147.27926582012799</v>
      </c>
    </row>
    <row r="79" spans="1:24" x14ac:dyDescent="0.25">
      <c r="A79">
        <v>30</v>
      </c>
      <c r="B79">
        <v>40</v>
      </c>
      <c r="C79">
        <v>175.687158608554</v>
      </c>
      <c r="D79">
        <v>194.19892324524099</v>
      </c>
      <c r="E79">
        <v>185.60749523728501</v>
      </c>
      <c r="F79">
        <v>189.01781223300301</v>
      </c>
      <c r="G79">
        <v>133.397967231688</v>
      </c>
      <c r="H79">
        <v>138.75379263442099</v>
      </c>
      <c r="I79">
        <v>203.43297441593799</v>
      </c>
      <c r="J79">
        <v>206.42753173018301</v>
      </c>
      <c r="K79">
        <v>166.34902373126999</v>
      </c>
      <c r="L79">
        <v>172.92115383109399</v>
      </c>
      <c r="M79">
        <v>168.518298176587</v>
      </c>
      <c r="N79">
        <v>175.97434577133299</v>
      </c>
      <c r="O79">
        <v>255.18070478483901</v>
      </c>
      <c r="P79">
        <v>269.08011871353398</v>
      </c>
      <c r="Q79">
        <v>225.42494914458999</v>
      </c>
      <c r="R79">
        <v>219.18391111626599</v>
      </c>
      <c r="S79">
        <v>247.94481722769501</v>
      </c>
      <c r="T79">
        <v>241.91865051258</v>
      </c>
      <c r="U79">
        <v>183.11306506718401</v>
      </c>
      <c r="V79">
        <v>183.16678248335799</v>
      </c>
      <c r="W79">
        <v>191.993316762555</v>
      </c>
      <c r="X79">
        <v>198.665136893637</v>
      </c>
    </row>
    <row r="80" spans="1:24" x14ac:dyDescent="0.25">
      <c r="A80">
        <v>40</v>
      </c>
      <c r="B80">
        <v>50</v>
      </c>
      <c r="C80">
        <v>198.61917622384601</v>
      </c>
      <c r="D80">
        <v>216.65914158921001</v>
      </c>
      <c r="E80">
        <v>211.678701481746</v>
      </c>
      <c r="F80">
        <v>215.25659977562501</v>
      </c>
      <c r="G80">
        <v>152.08339995994399</v>
      </c>
      <c r="H80">
        <v>155.75839693165199</v>
      </c>
      <c r="I80">
        <v>232.37334418175899</v>
      </c>
      <c r="J80">
        <v>231.79101460945699</v>
      </c>
      <c r="K80">
        <v>191.062195723337</v>
      </c>
      <c r="L80">
        <v>197.40060040617001</v>
      </c>
      <c r="M80">
        <v>191.94853148795599</v>
      </c>
      <c r="N80">
        <v>199.30351056716</v>
      </c>
      <c r="O80">
        <v>290.10578477256797</v>
      </c>
      <c r="P80">
        <v>302.67391697128198</v>
      </c>
      <c r="Q80">
        <v>256.75838022097298</v>
      </c>
      <c r="R80">
        <v>247.669809596687</v>
      </c>
      <c r="S80">
        <v>281.65534956910699</v>
      </c>
      <c r="T80">
        <v>276.86319895955597</v>
      </c>
      <c r="U80">
        <v>207.96641688547399</v>
      </c>
      <c r="V80">
        <v>207.56207852345301</v>
      </c>
      <c r="W80">
        <v>219.319201206759</v>
      </c>
      <c r="X80">
        <v>226.75333256398099</v>
      </c>
    </row>
    <row r="81" spans="1:24" x14ac:dyDescent="0.25">
      <c r="A81">
        <v>50</v>
      </c>
      <c r="B81">
        <v>60</v>
      </c>
      <c r="C81">
        <v>211.967369079919</v>
      </c>
      <c r="D81">
        <v>229.28847471230799</v>
      </c>
      <c r="E81">
        <v>226.91909609533801</v>
      </c>
      <c r="F81">
        <v>230.53888130593</v>
      </c>
      <c r="G81">
        <v>163.39891187835499</v>
      </c>
      <c r="H81">
        <v>165.98739872393401</v>
      </c>
      <c r="I81">
        <v>249.21778676379</v>
      </c>
      <c r="J81">
        <v>246.398928521606</v>
      </c>
      <c r="K81">
        <v>205.53721521519901</v>
      </c>
      <c r="L81">
        <v>211.781423008849</v>
      </c>
      <c r="M81">
        <v>205.54049624218499</v>
      </c>
      <c r="N81">
        <v>212.832679422946</v>
      </c>
      <c r="O81">
        <v>309.44609856214402</v>
      </c>
      <c r="P81">
        <v>321.05788395866</v>
      </c>
      <c r="Q81">
        <v>273.74525913009899</v>
      </c>
      <c r="R81">
        <v>263.32429397353098</v>
      </c>
      <c r="S81">
        <v>300.59136615080502</v>
      </c>
      <c r="T81">
        <v>296.77117917220897</v>
      </c>
      <c r="U81">
        <v>222.458336355791</v>
      </c>
      <c r="V81">
        <v>221.89259671332101</v>
      </c>
      <c r="W81">
        <v>235.367512120285</v>
      </c>
      <c r="X81">
        <v>243.133537426266</v>
      </c>
    </row>
    <row r="82" spans="1:24" x14ac:dyDescent="0.25">
      <c r="A82">
        <v>60</v>
      </c>
      <c r="B82">
        <v>80</v>
      </c>
      <c r="C82">
        <v>224.493546624635</v>
      </c>
      <c r="D82">
        <v>242.013401307176</v>
      </c>
      <c r="E82">
        <v>240.70094836509401</v>
      </c>
      <c r="F82">
        <v>244.38767630310301</v>
      </c>
      <c r="G82">
        <v>173.28403853862599</v>
      </c>
      <c r="H82">
        <v>176.16557852778701</v>
      </c>
      <c r="I82">
        <v>264.38966585644499</v>
      </c>
      <c r="J82">
        <v>260.94017617281798</v>
      </c>
      <c r="K82">
        <v>218.07609205377301</v>
      </c>
      <c r="L82">
        <v>224.687473543224</v>
      </c>
      <c r="M82">
        <v>217.47134377041201</v>
      </c>
      <c r="N82">
        <v>225.25713903193599</v>
      </c>
      <c r="O82">
        <v>325.914336605355</v>
      </c>
      <c r="P82">
        <v>337.4744597728</v>
      </c>
      <c r="Q82">
        <v>287.145257599839</v>
      </c>
      <c r="R82">
        <v>276.769500590512</v>
      </c>
      <c r="S82">
        <v>317.28149705201201</v>
      </c>
      <c r="T82">
        <v>314.09957446547003</v>
      </c>
      <c r="U82">
        <v>235.78253696116599</v>
      </c>
      <c r="V82">
        <v>235.49523147061299</v>
      </c>
      <c r="W82">
        <v>249.98375932230701</v>
      </c>
      <c r="X82">
        <v>257.955989684315</v>
      </c>
    </row>
    <row r="83" spans="1:24" x14ac:dyDescent="0.25">
      <c r="A83">
        <v>80</v>
      </c>
      <c r="B83">
        <v>100</v>
      </c>
      <c r="C83">
        <v>239.31271221266499</v>
      </c>
      <c r="D83">
        <v>256.98003310076302</v>
      </c>
      <c r="E83">
        <v>256.79586843384698</v>
      </c>
      <c r="F83">
        <v>260.55887134232</v>
      </c>
      <c r="G83">
        <v>185.134055811557</v>
      </c>
      <c r="H83">
        <v>188.69639209715999</v>
      </c>
      <c r="I83">
        <v>281.98734873416498</v>
      </c>
      <c r="J83">
        <v>278.117976686514</v>
      </c>
      <c r="K83">
        <v>232.55942217270001</v>
      </c>
      <c r="L83">
        <v>239.789841948419</v>
      </c>
      <c r="M83">
        <v>231.342095580305</v>
      </c>
      <c r="N83">
        <v>239.87703810242601</v>
      </c>
      <c r="O83">
        <v>344.26428776219302</v>
      </c>
      <c r="P83">
        <v>355.94811866469098</v>
      </c>
      <c r="Q83">
        <v>301.720873833111</v>
      </c>
      <c r="R83">
        <v>291.88249009656403</v>
      </c>
      <c r="S83">
        <v>336.16477161395198</v>
      </c>
      <c r="T83">
        <v>333.71560129424398</v>
      </c>
      <c r="U83">
        <v>251.44128897697999</v>
      </c>
      <c r="V83">
        <v>251.61867806806299</v>
      </c>
      <c r="W83">
        <v>267.06734802839298</v>
      </c>
      <c r="X83">
        <v>275.20408623977301</v>
      </c>
    </row>
    <row r="84" spans="1:24" x14ac:dyDescent="0.25">
      <c r="A84">
        <v>100</v>
      </c>
      <c r="B84">
        <v>120</v>
      </c>
      <c r="C84">
        <v>248.643715688649</v>
      </c>
      <c r="D84">
        <v>265.54196516267899</v>
      </c>
      <c r="E84">
        <v>267.28445839422602</v>
      </c>
      <c r="F84">
        <v>270.98151438712398</v>
      </c>
      <c r="G84">
        <v>193.19662934838701</v>
      </c>
      <c r="H84">
        <v>196.81428643069799</v>
      </c>
      <c r="I84">
        <v>293.450873373197</v>
      </c>
      <c r="J84">
        <v>288.67752454168902</v>
      </c>
      <c r="K84">
        <v>242.21100279033899</v>
      </c>
      <c r="L84">
        <v>249.72264802376401</v>
      </c>
      <c r="M84">
        <v>240.15119745923599</v>
      </c>
      <c r="N84">
        <v>249.03428873687599</v>
      </c>
      <c r="O84">
        <v>354.84338901818802</v>
      </c>
      <c r="P84">
        <v>365.99850835309798</v>
      </c>
      <c r="Q84">
        <v>309.525807099009</v>
      </c>
      <c r="R84">
        <v>300.19111352737701</v>
      </c>
      <c r="S84">
        <v>347.454898940394</v>
      </c>
      <c r="T84">
        <v>346.05975790641997</v>
      </c>
      <c r="U84">
        <v>261.46540285046001</v>
      </c>
      <c r="V84">
        <v>262.06463832937402</v>
      </c>
      <c r="W84">
        <v>278.37569237587002</v>
      </c>
      <c r="X84">
        <v>286.449020088672</v>
      </c>
    </row>
    <row r="85" spans="1:24" x14ac:dyDescent="0.25">
      <c r="A85">
        <v>120</v>
      </c>
      <c r="B85">
        <v>140</v>
      </c>
      <c r="C85">
        <v>255.64066696110299</v>
      </c>
      <c r="D85">
        <v>272.48087554788299</v>
      </c>
      <c r="E85">
        <v>274.79043870939898</v>
      </c>
      <c r="F85">
        <v>278.4489100573</v>
      </c>
      <c r="G85">
        <v>198.71702943489001</v>
      </c>
      <c r="H85">
        <v>203.38254012338001</v>
      </c>
      <c r="I85">
        <v>301.59351726270398</v>
      </c>
      <c r="J85">
        <v>297.11510361182098</v>
      </c>
      <c r="K85">
        <v>248.75708710362099</v>
      </c>
      <c r="L85">
        <v>256.77125818958001</v>
      </c>
      <c r="M85">
        <v>246.16645801958799</v>
      </c>
      <c r="N85">
        <v>255.70303878773001</v>
      </c>
      <c r="O85">
        <v>361.43685204919598</v>
      </c>
      <c r="P85">
        <v>372.69189962949099</v>
      </c>
      <c r="Q85">
        <v>313.50641130701302</v>
      </c>
      <c r="R85">
        <v>305.42575378795999</v>
      </c>
      <c r="S85">
        <v>355.01947697311903</v>
      </c>
      <c r="T85">
        <v>354.28370025306799</v>
      </c>
      <c r="U85">
        <v>268.79047199452498</v>
      </c>
      <c r="V85">
        <v>270.024860522295</v>
      </c>
      <c r="W85">
        <v>286.56222931480897</v>
      </c>
      <c r="X85">
        <v>294.49433611157298</v>
      </c>
    </row>
    <row r="86" spans="1:24" x14ac:dyDescent="0.25">
      <c r="A86">
        <v>140</v>
      </c>
      <c r="B86">
        <v>160</v>
      </c>
      <c r="C86">
        <v>261.63709053816501</v>
      </c>
      <c r="D86">
        <v>277.87671766922102</v>
      </c>
      <c r="E86">
        <v>281.443126444136</v>
      </c>
      <c r="F86">
        <v>285.01609364701301</v>
      </c>
      <c r="G86">
        <v>203.88560497823801</v>
      </c>
      <c r="H86">
        <v>209.07261694838201</v>
      </c>
      <c r="I86">
        <v>308.80700183758103</v>
      </c>
      <c r="J86">
        <v>304.07193523791</v>
      </c>
      <c r="K86">
        <v>254.73368276261201</v>
      </c>
      <c r="L86">
        <v>263.08024775079701</v>
      </c>
      <c r="M86">
        <v>251.47863754346599</v>
      </c>
      <c r="N86">
        <v>261.44200990123801</v>
      </c>
      <c r="O86">
        <v>366.87851323290897</v>
      </c>
      <c r="P86">
        <v>377.850880142253</v>
      </c>
      <c r="Q86">
        <v>316.70707200810602</v>
      </c>
      <c r="R86">
        <v>309.56419015103802</v>
      </c>
      <c r="S86">
        <v>361.35802803068998</v>
      </c>
      <c r="T86">
        <v>361.47478589408303</v>
      </c>
      <c r="U86">
        <v>275.179795494384</v>
      </c>
      <c r="V86">
        <v>276.947930077526</v>
      </c>
      <c r="W86">
        <v>293.86783024535202</v>
      </c>
      <c r="X86">
        <v>301.61779023743401</v>
      </c>
    </row>
    <row r="87" spans="1:24" x14ac:dyDescent="0.25">
      <c r="A87">
        <v>160</v>
      </c>
      <c r="B87">
        <v>180</v>
      </c>
      <c r="C87">
        <v>266.31469140124699</v>
      </c>
      <c r="D87">
        <v>282.17138692327001</v>
      </c>
      <c r="E87">
        <v>286.53383446070899</v>
      </c>
      <c r="F87">
        <v>290.02260222223902</v>
      </c>
      <c r="G87">
        <v>207.763343341184</v>
      </c>
      <c r="H87">
        <v>213.78358145675099</v>
      </c>
      <c r="I87">
        <v>314.29963201244999</v>
      </c>
      <c r="J87">
        <v>309.70265237364799</v>
      </c>
      <c r="K87">
        <v>259.166591868561</v>
      </c>
      <c r="L87">
        <v>267.89426949948199</v>
      </c>
      <c r="M87">
        <v>255.354019750123</v>
      </c>
      <c r="N87">
        <v>265.81359143566903</v>
      </c>
      <c r="O87">
        <v>370.32855747884997</v>
      </c>
      <c r="P87">
        <v>381.19176329063799</v>
      </c>
      <c r="Q87">
        <v>318.11145551814701</v>
      </c>
      <c r="R87">
        <v>312.11345827216297</v>
      </c>
      <c r="S87">
        <v>365.77357782379403</v>
      </c>
      <c r="T87">
        <v>366.60753076284101</v>
      </c>
      <c r="U87">
        <v>280.10538261644598</v>
      </c>
      <c r="V87">
        <v>282.47113391839599</v>
      </c>
      <c r="W87">
        <v>299.54129489774198</v>
      </c>
      <c r="X87">
        <v>307.07113780706902</v>
      </c>
    </row>
    <row r="88" spans="1:24" x14ac:dyDescent="0.25">
      <c r="A88">
        <v>180</v>
      </c>
      <c r="B88">
        <v>240</v>
      </c>
      <c r="C88">
        <v>271.19589983160103</v>
      </c>
      <c r="D88">
        <v>285.746854739985</v>
      </c>
      <c r="E88">
        <v>292.04115982793701</v>
      </c>
      <c r="F88">
        <v>295.28601085783799</v>
      </c>
      <c r="G88">
        <v>212.24287136563299</v>
      </c>
      <c r="H88">
        <v>219.556563218614</v>
      </c>
      <c r="I88">
        <v>320.17619778631502</v>
      </c>
      <c r="J88">
        <v>315.59670076124399</v>
      </c>
      <c r="K88">
        <v>263.907305874928</v>
      </c>
      <c r="L88">
        <v>273.17653723253699</v>
      </c>
      <c r="M88">
        <v>258.96419877836001</v>
      </c>
      <c r="N88">
        <v>270.130735088861</v>
      </c>
      <c r="O88">
        <v>371.30551988197499</v>
      </c>
      <c r="P88">
        <v>381.58672468966699</v>
      </c>
      <c r="Q88">
        <v>316.065817500523</v>
      </c>
      <c r="R88">
        <v>312.149474426692</v>
      </c>
      <c r="S88">
        <v>368.644855706356</v>
      </c>
      <c r="T88">
        <v>370.98599991603697</v>
      </c>
      <c r="U88">
        <v>285.32397706699999</v>
      </c>
      <c r="V88">
        <v>288.79867353569102</v>
      </c>
      <c r="W88">
        <v>306.016015100868</v>
      </c>
      <c r="X88">
        <v>312.97504880698199</v>
      </c>
    </row>
    <row r="89" spans="1:24" x14ac:dyDescent="0.25">
      <c r="A89">
        <v>240</v>
      </c>
      <c r="B89">
        <v>300</v>
      </c>
      <c r="C89">
        <v>274.97931175336402</v>
      </c>
      <c r="D89">
        <v>287.815260417459</v>
      </c>
      <c r="E89">
        <v>296.27687653343298</v>
      </c>
      <c r="F89">
        <v>299.15078640954601</v>
      </c>
      <c r="G89">
        <v>215.99703462153599</v>
      </c>
      <c r="H89">
        <v>225.42888512355501</v>
      </c>
      <c r="I89">
        <v>324.53365869152702</v>
      </c>
      <c r="J89">
        <v>320.47181861879801</v>
      </c>
      <c r="K89">
        <v>267.306942640486</v>
      </c>
      <c r="L89">
        <v>277.32145890040198</v>
      </c>
      <c r="M89">
        <v>260.92252898271602</v>
      </c>
      <c r="N89">
        <v>273.06855115469</v>
      </c>
      <c r="O89">
        <v>368.18085738133101</v>
      </c>
      <c r="P89">
        <v>377.81397003867698</v>
      </c>
      <c r="Q89">
        <v>309.47633380277699</v>
      </c>
      <c r="R89">
        <v>308.61542790116101</v>
      </c>
      <c r="S89">
        <v>368.21659276683101</v>
      </c>
      <c r="T89">
        <v>372.46704016831302</v>
      </c>
      <c r="U89">
        <v>289.31192765575003</v>
      </c>
      <c r="V89">
        <v>294.415929362356</v>
      </c>
      <c r="W89">
        <v>311.43953872739701</v>
      </c>
      <c r="X89">
        <v>317.485871512784</v>
      </c>
    </row>
    <row r="90" spans="1:24" x14ac:dyDescent="0.25">
      <c r="A90">
        <v>300</v>
      </c>
      <c r="B90">
        <v>360</v>
      </c>
      <c r="C90">
        <v>278.23226646234002</v>
      </c>
      <c r="D90">
        <v>289.668771374953</v>
      </c>
      <c r="E90">
        <v>299.90189026957</v>
      </c>
      <c r="F90">
        <v>302.45961388974303</v>
      </c>
      <c r="G90">
        <v>219.158149075235</v>
      </c>
      <c r="H90">
        <v>230.54256066190999</v>
      </c>
      <c r="I90">
        <v>328.27488180963701</v>
      </c>
      <c r="J90">
        <v>324.75665991154102</v>
      </c>
      <c r="K90">
        <v>270.16414363627302</v>
      </c>
      <c r="L90">
        <v>280.85263178813102</v>
      </c>
      <c r="M90">
        <v>262.55690224703102</v>
      </c>
      <c r="N90">
        <v>275.57723679089798</v>
      </c>
      <c r="O90">
        <v>365.71457715896003</v>
      </c>
      <c r="P90">
        <v>374.90618759348001</v>
      </c>
      <c r="Q90">
        <v>304.23226947914202</v>
      </c>
      <c r="R90">
        <v>305.80283342595999</v>
      </c>
      <c r="S90">
        <v>367.96080807460402</v>
      </c>
      <c r="T90">
        <v>373.76788810779499</v>
      </c>
      <c r="U90">
        <v>292.73404371360698</v>
      </c>
      <c r="V90">
        <v>299.28883491239401</v>
      </c>
      <c r="W90">
        <v>316.11089030923301</v>
      </c>
      <c r="X90">
        <v>321.36048004340103</v>
      </c>
    </row>
    <row r="91" spans="1:24" x14ac:dyDescent="0.25">
      <c r="A91">
        <v>360</v>
      </c>
      <c r="B91">
        <v>420</v>
      </c>
      <c r="C91">
        <v>281.82160434682299</v>
      </c>
      <c r="D91">
        <v>292.14363548032702</v>
      </c>
      <c r="E91">
        <v>303.84187304353298</v>
      </c>
      <c r="F91">
        <v>306.13760555099901</v>
      </c>
      <c r="G91">
        <v>222.48744337234501</v>
      </c>
      <c r="H91">
        <v>235.672821869427</v>
      </c>
      <c r="I91">
        <v>332.38155773682303</v>
      </c>
      <c r="J91">
        <v>329.382566156716</v>
      </c>
      <c r="K91">
        <v>273.351882059167</v>
      </c>
      <c r="L91">
        <v>284.66098372171001</v>
      </c>
      <c r="M91">
        <v>264.70240270169398</v>
      </c>
      <c r="N91">
        <v>278.516036033327</v>
      </c>
      <c r="O91">
        <v>364.80723211891399</v>
      </c>
      <c r="P91">
        <v>373.71477513407399</v>
      </c>
      <c r="Q91">
        <v>301.01523670696901</v>
      </c>
      <c r="R91">
        <v>304.48344265717901</v>
      </c>
      <c r="S91">
        <v>368.842295312511</v>
      </c>
      <c r="T91">
        <v>375.92340421409</v>
      </c>
      <c r="U91">
        <v>296.49321061337503</v>
      </c>
      <c r="V91">
        <v>304.334109140821</v>
      </c>
      <c r="W91">
        <v>320.99472880855001</v>
      </c>
      <c r="X91">
        <v>325.56721083656799</v>
      </c>
    </row>
    <row r="92" spans="1:24" x14ac:dyDescent="0.25">
      <c r="A92">
        <v>420</v>
      </c>
      <c r="B92">
        <v>480</v>
      </c>
      <c r="C92">
        <v>286.81457334884601</v>
      </c>
      <c r="D92">
        <v>296.32092179983903</v>
      </c>
      <c r="E92">
        <v>309.27933597892701</v>
      </c>
      <c r="F92">
        <v>311.37691750710297</v>
      </c>
      <c r="G92">
        <v>226.82436763789099</v>
      </c>
      <c r="H92">
        <v>241.64821079591201</v>
      </c>
      <c r="I92">
        <v>338.16519654608402</v>
      </c>
      <c r="J92">
        <v>335.59254162702001</v>
      </c>
      <c r="K92">
        <v>277.93901969073499</v>
      </c>
      <c r="L92">
        <v>289.84784390933902</v>
      </c>
      <c r="M92">
        <v>268.382346002102</v>
      </c>
      <c r="N92">
        <v>282.94941492372698</v>
      </c>
      <c r="O92">
        <v>366.90012701641598</v>
      </c>
      <c r="P92">
        <v>375.68296589255101</v>
      </c>
      <c r="Q92">
        <v>300.943298582973</v>
      </c>
      <c r="R92">
        <v>305.812109065036</v>
      </c>
      <c r="S92">
        <v>372.33051066459097</v>
      </c>
      <c r="T92">
        <v>380.45662320184198</v>
      </c>
      <c r="U92">
        <v>301.731601636363</v>
      </c>
      <c r="V92">
        <v>310.70515217591401</v>
      </c>
      <c r="W92">
        <v>327.34216345668898</v>
      </c>
      <c r="X92">
        <v>331.38420859861498</v>
      </c>
    </row>
    <row r="93" spans="1:24" x14ac:dyDescent="0.25">
      <c r="A93">
        <v>480</v>
      </c>
      <c r="B93">
        <v>540</v>
      </c>
      <c r="C93">
        <v>293.30531302967501</v>
      </c>
      <c r="D93">
        <v>302.23437290989801</v>
      </c>
      <c r="E93">
        <v>316.31598876087799</v>
      </c>
      <c r="F93">
        <v>318.268667295895</v>
      </c>
      <c r="G93">
        <v>232.290820648975</v>
      </c>
      <c r="H93">
        <v>248.61786182300901</v>
      </c>
      <c r="I93">
        <v>345.71979992885798</v>
      </c>
      <c r="J93">
        <v>343.47696594969199</v>
      </c>
      <c r="K93">
        <v>284.02397217847499</v>
      </c>
      <c r="L93">
        <v>296.521264982052</v>
      </c>
      <c r="M93">
        <v>273.658276086093</v>
      </c>
      <c r="N93">
        <v>288.95387020221801</v>
      </c>
      <c r="O93">
        <v>371.84112450874602</v>
      </c>
      <c r="P93">
        <v>380.61673085960001</v>
      </c>
      <c r="Q93">
        <v>303.75155361847499</v>
      </c>
      <c r="R93">
        <v>309.643324364009</v>
      </c>
      <c r="S93">
        <v>378.36325844804799</v>
      </c>
      <c r="T93">
        <v>387.36824057063802</v>
      </c>
      <c r="U93">
        <v>308.54494919310599</v>
      </c>
      <c r="V93">
        <v>318.52780800685298</v>
      </c>
      <c r="W93">
        <v>335.27517649111201</v>
      </c>
      <c r="X93">
        <v>338.91116658546298</v>
      </c>
    </row>
    <row r="94" spans="1:24" x14ac:dyDescent="0.25">
      <c r="A94">
        <v>540</v>
      </c>
      <c r="B94">
        <v>660</v>
      </c>
      <c r="C94">
        <v>300.91757750590898</v>
      </c>
      <c r="D94">
        <v>308.88143069376201</v>
      </c>
      <c r="E94">
        <v>324.66681769979601</v>
      </c>
      <c r="F94">
        <v>326.40265048115401</v>
      </c>
      <c r="G94">
        <v>238.837430569769</v>
      </c>
      <c r="H94">
        <v>257.050034863127</v>
      </c>
      <c r="I94">
        <v>354.68477459566901</v>
      </c>
      <c r="J94">
        <v>352.713234865792</v>
      </c>
      <c r="K94">
        <v>291.24708701943302</v>
      </c>
      <c r="L94">
        <v>304.45944622683299</v>
      </c>
      <c r="M94">
        <v>279.771749787967</v>
      </c>
      <c r="N94">
        <v>295.93884961726701</v>
      </c>
      <c r="O94">
        <v>377.25501323579601</v>
      </c>
      <c r="P94">
        <v>385.86967567407498</v>
      </c>
      <c r="Q94">
        <v>306.65476728919703</v>
      </c>
      <c r="R94">
        <v>313.714493948854</v>
      </c>
      <c r="S94">
        <v>385.151541519668</v>
      </c>
      <c r="T94">
        <v>395.36560718798103</v>
      </c>
      <c r="U94">
        <v>316.57975378237398</v>
      </c>
      <c r="V94">
        <v>327.88810928492899</v>
      </c>
      <c r="W94">
        <v>344.79553253514399</v>
      </c>
      <c r="X94">
        <v>347.85529502816303</v>
      </c>
    </row>
    <row r="95" spans="1:24" x14ac:dyDescent="0.25">
      <c r="A95">
        <v>660</v>
      </c>
      <c r="B95">
        <v>780</v>
      </c>
      <c r="C95">
        <v>306.00668261224502</v>
      </c>
      <c r="D95">
        <v>312.710829456574</v>
      </c>
      <c r="E95">
        <v>330.284568978322</v>
      </c>
      <c r="F95">
        <v>331.72467300222098</v>
      </c>
      <c r="G95">
        <v>243.475983058309</v>
      </c>
      <c r="H95">
        <v>263.91072710631897</v>
      </c>
      <c r="I95">
        <v>360.61044410527899</v>
      </c>
      <c r="J95">
        <v>359.11853297811001</v>
      </c>
      <c r="K95">
        <v>295.92377263379501</v>
      </c>
      <c r="L95">
        <v>309.861363176049</v>
      </c>
      <c r="M95">
        <v>283.25370144628801</v>
      </c>
      <c r="N95">
        <v>300.297012820774</v>
      </c>
      <c r="O95">
        <v>378.45122370951299</v>
      </c>
      <c r="P95">
        <v>386.813661929484</v>
      </c>
      <c r="Q95">
        <v>305.79690819879602</v>
      </c>
      <c r="R95">
        <v>314.22198768098599</v>
      </c>
      <c r="S95">
        <v>387.92778502674599</v>
      </c>
      <c r="T95">
        <v>399.44218388019902</v>
      </c>
      <c r="U95">
        <v>321.93889416480999</v>
      </c>
      <c r="V95">
        <v>334.78224030488798</v>
      </c>
      <c r="W95">
        <v>351.58431157993903</v>
      </c>
      <c r="X95">
        <v>353.86418717654198</v>
      </c>
    </row>
    <row r="96" spans="1:24" x14ac:dyDescent="0.25">
      <c r="A96">
        <v>780</v>
      </c>
      <c r="B96">
        <v>900</v>
      </c>
      <c r="C96">
        <v>313.24042912463199</v>
      </c>
      <c r="D96">
        <v>319.31353686832398</v>
      </c>
      <c r="E96">
        <v>338.11180662324801</v>
      </c>
      <c r="F96">
        <v>339.37928361375299</v>
      </c>
      <c r="G96">
        <v>249.58747581019</v>
      </c>
      <c r="H96">
        <v>271.95471478031101</v>
      </c>
      <c r="I96">
        <v>368.99927432592</v>
      </c>
      <c r="J96">
        <v>367.94749302653503</v>
      </c>
      <c r="K96">
        <v>302.66899366130002</v>
      </c>
      <c r="L96">
        <v>317.29110153866702</v>
      </c>
      <c r="M96">
        <v>289.10477368069502</v>
      </c>
      <c r="N96">
        <v>306.96412239302902</v>
      </c>
      <c r="O96">
        <v>384.26704154697501</v>
      </c>
      <c r="P96">
        <v>392.70623322343602</v>
      </c>
      <c r="Q96">
        <v>309.65191335102099</v>
      </c>
      <c r="R96">
        <v>318.86191319077102</v>
      </c>
      <c r="S96">
        <v>394.74035575716903</v>
      </c>
      <c r="T96">
        <v>407.11733547441798</v>
      </c>
      <c r="U96">
        <v>329.519389459264</v>
      </c>
      <c r="V96">
        <v>343.59059798647701</v>
      </c>
      <c r="W96">
        <v>360.45806115914098</v>
      </c>
      <c r="X96">
        <v>362.23346488785302</v>
      </c>
    </row>
    <row r="97" spans="1:24" x14ac:dyDescent="0.25">
      <c r="A97">
        <v>900</v>
      </c>
      <c r="B97">
        <v>1020</v>
      </c>
      <c r="C97">
        <v>321.82328601309098</v>
      </c>
      <c r="D97">
        <v>327.45008111422601</v>
      </c>
      <c r="E97">
        <v>347.449460573056</v>
      </c>
      <c r="F97">
        <v>348.60578464749199</v>
      </c>
      <c r="G97">
        <v>256.720615186754</v>
      </c>
      <c r="H97">
        <v>280.65189670142598</v>
      </c>
      <c r="I97">
        <v>379.09868082665002</v>
      </c>
      <c r="J97">
        <v>378.210061031794</v>
      </c>
      <c r="K97">
        <v>310.87870072569098</v>
      </c>
      <c r="L97">
        <v>326.115871230869</v>
      </c>
      <c r="M97">
        <v>296.52064495573597</v>
      </c>
      <c r="N97">
        <v>315.10168200696398</v>
      </c>
      <c r="O97">
        <v>392.98611962267398</v>
      </c>
      <c r="P97">
        <v>401.51324127911897</v>
      </c>
      <c r="Q97">
        <v>316.335618651201</v>
      </c>
      <c r="R97">
        <v>325.96458372150499</v>
      </c>
      <c r="S97">
        <v>404.14121221623998</v>
      </c>
      <c r="T97">
        <v>417.254515333764</v>
      </c>
      <c r="U97">
        <v>338.56048317666801</v>
      </c>
      <c r="V97">
        <v>353.63854006918302</v>
      </c>
      <c r="W97">
        <v>370.79397529079802</v>
      </c>
      <c r="X97">
        <v>372.23384422573901</v>
      </c>
    </row>
    <row r="98" spans="1:24" x14ac:dyDescent="0.25">
      <c r="A98">
        <v>1020</v>
      </c>
      <c r="B98">
        <v>1140</v>
      </c>
      <c r="C98">
        <v>326.43348984606098</v>
      </c>
      <c r="D98">
        <v>331.42143128389603</v>
      </c>
      <c r="E98">
        <v>352.52039419238997</v>
      </c>
      <c r="F98">
        <v>353.53116110506602</v>
      </c>
      <c r="G98">
        <v>260.75088034926398</v>
      </c>
      <c r="H98">
        <v>285.98369773085398</v>
      </c>
      <c r="I98">
        <v>384.52904834363699</v>
      </c>
      <c r="J98">
        <v>383.79090771970903</v>
      </c>
      <c r="K98">
        <v>315.274995849871</v>
      </c>
      <c r="L98">
        <v>330.95045463678503</v>
      </c>
      <c r="M98">
        <v>300.23001701500101</v>
      </c>
      <c r="N98">
        <v>319.318799091617</v>
      </c>
      <c r="O98">
        <v>396.44764383617297</v>
      </c>
      <c r="P98">
        <v>404.876521223667</v>
      </c>
      <c r="Q98">
        <v>318.51604690456099</v>
      </c>
      <c r="R98">
        <v>328.63944373279901</v>
      </c>
      <c r="S98">
        <v>408.296694083202</v>
      </c>
      <c r="T98">
        <v>422.09419541220598</v>
      </c>
      <c r="U98">
        <v>343.42768566213698</v>
      </c>
      <c r="V98">
        <v>359.38151578905098</v>
      </c>
      <c r="W98">
        <v>376.612840384408</v>
      </c>
      <c r="X98">
        <v>377.65895036422501</v>
      </c>
    </row>
    <row r="99" spans="1:24" x14ac:dyDescent="0.25">
      <c r="A99">
        <v>1140</v>
      </c>
      <c r="B99">
        <v>1260</v>
      </c>
      <c r="C99">
        <v>323.445896671225</v>
      </c>
      <c r="D99">
        <v>327.39140565194901</v>
      </c>
      <c r="E99">
        <v>349.43603418957298</v>
      </c>
      <c r="F99">
        <v>350.21991992459101</v>
      </c>
      <c r="G99">
        <v>258.81868115739297</v>
      </c>
      <c r="H99">
        <v>285.01778961674802</v>
      </c>
      <c r="I99">
        <v>381.03963265002199</v>
      </c>
      <c r="J99">
        <v>380.507040973313</v>
      </c>
      <c r="K99">
        <v>312.32357485103898</v>
      </c>
      <c r="L99">
        <v>328.14965969009501</v>
      </c>
      <c r="M99">
        <v>296.74362210670898</v>
      </c>
      <c r="N99">
        <v>315.99198604302899</v>
      </c>
      <c r="O99">
        <v>389.66211189545197</v>
      </c>
      <c r="P99">
        <v>397.67169014017099</v>
      </c>
      <c r="Q99">
        <v>311.90214478054298</v>
      </c>
      <c r="R99">
        <v>322.65832076198598</v>
      </c>
      <c r="S99">
        <v>402.27556683726999</v>
      </c>
      <c r="T99">
        <v>416.69265646176302</v>
      </c>
      <c r="U99">
        <v>340.314827157553</v>
      </c>
      <c r="V99">
        <v>356.991464241318</v>
      </c>
      <c r="W99">
        <v>373.86089615934401</v>
      </c>
      <c r="X99">
        <v>374.35311024960401</v>
      </c>
    </row>
    <row r="100" spans="1:24" x14ac:dyDescent="0.25">
      <c r="A100">
        <v>1260</v>
      </c>
      <c r="B100">
        <v>1380</v>
      </c>
      <c r="C100">
        <v>315.45808622960902</v>
      </c>
      <c r="D100">
        <v>318.40473035902801</v>
      </c>
      <c r="E100">
        <v>340.87838965984201</v>
      </c>
      <c r="F100">
        <v>341.42694806498503</v>
      </c>
      <c r="G100">
        <v>252.82223741079599</v>
      </c>
      <c r="H100">
        <v>279.73827324945597</v>
      </c>
      <c r="I100">
        <v>371.56394121046901</v>
      </c>
      <c r="J100">
        <v>371.42204294516102</v>
      </c>
      <c r="K100">
        <v>304.43007161660699</v>
      </c>
      <c r="L100">
        <v>320.20414740891403</v>
      </c>
      <c r="M100">
        <v>288.586057718755</v>
      </c>
      <c r="N100">
        <v>307.751050282508</v>
      </c>
      <c r="O100">
        <v>376.68959481394802</v>
      </c>
      <c r="P100">
        <v>384.268215673322</v>
      </c>
      <c r="Q100">
        <v>300.27979950772101</v>
      </c>
      <c r="R100">
        <v>311.60266356314702</v>
      </c>
      <c r="S100">
        <v>389.91083401175302</v>
      </c>
      <c r="T100">
        <v>404.66859968895602</v>
      </c>
      <c r="U100">
        <v>331.90160703256799</v>
      </c>
      <c r="V100">
        <v>349.09185751816801</v>
      </c>
      <c r="W100">
        <v>365.25908096557498</v>
      </c>
      <c r="X100">
        <v>365.17683655221299</v>
      </c>
    </row>
    <row r="101" spans="1:24" x14ac:dyDescent="0.25">
      <c r="A101">
        <v>1380</v>
      </c>
      <c r="B101">
        <v>1500</v>
      </c>
      <c r="C101">
        <v>309.63032926000102</v>
      </c>
      <c r="D101">
        <v>312.04861563218799</v>
      </c>
      <c r="E101">
        <v>334.59063928951201</v>
      </c>
      <c r="F101">
        <v>335.002274591316</v>
      </c>
      <c r="G101">
        <v>248.377037987628</v>
      </c>
      <c r="H101">
        <v>275.74179560847898</v>
      </c>
      <c r="I101">
        <v>364.61219706618601</v>
      </c>
      <c r="J101">
        <v>364.77193194627199</v>
      </c>
      <c r="K101">
        <v>298.65451787266602</v>
      </c>
      <c r="L101">
        <v>314.35335949692399</v>
      </c>
      <c r="M101">
        <v>282.75022829034901</v>
      </c>
      <c r="N101">
        <v>301.80024000976903</v>
      </c>
      <c r="O101">
        <v>367.92392949762399</v>
      </c>
      <c r="P101">
        <v>375.30204520874099</v>
      </c>
      <c r="Q101">
        <v>292.81016531742699</v>
      </c>
      <c r="R101">
        <v>304.24889880907102</v>
      </c>
      <c r="S101">
        <v>381.32585600060497</v>
      </c>
      <c r="T101">
        <v>396.13392843499599</v>
      </c>
      <c r="U101">
        <v>325.74668636434802</v>
      </c>
      <c r="V101">
        <v>343.20465079803301</v>
      </c>
      <c r="W101">
        <v>358.85825335277701</v>
      </c>
      <c r="X101">
        <v>358.42926723570798</v>
      </c>
    </row>
    <row r="102" spans="1:24" x14ac:dyDescent="0.25">
      <c r="A102">
        <v>1500</v>
      </c>
      <c r="B102">
        <v>1800</v>
      </c>
      <c r="C102">
        <v>294.655875737656</v>
      </c>
      <c r="D102">
        <v>296.05582597459301</v>
      </c>
      <c r="E102">
        <v>318.52909457241799</v>
      </c>
      <c r="F102">
        <v>318.71270442838801</v>
      </c>
      <c r="G102">
        <v>236.78313736843501</v>
      </c>
      <c r="H102">
        <v>264.14331815373799</v>
      </c>
      <c r="I102">
        <v>346.988299080334</v>
      </c>
      <c r="J102">
        <v>347.38822228351398</v>
      </c>
      <c r="K102">
        <v>284.11437621907902</v>
      </c>
      <c r="L102">
        <v>299.351359116541</v>
      </c>
      <c r="M102">
        <v>268.36339342895099</v>
      </c>
      <c r="N102">
        <v>286.81115432515298</v>
      </c>
      <c r="O102">
        <v>347.40699927715201</v>
      </c>
      <c r="P102">
        <v>354.17729654288098</v>
      </c>
      <c r="Q102">
        <v>275.65295315780997</v>
      </c>
      <c r="R102">
        <v>287.01122929670402</v>
      </c>
      <c r="S102">
        <v>360.83781473636702</v>
      </c>
      <c r="T102">
        <v>375.54105540350798</v>
      </c>
      <c r="U102">
        <v>310.01203844027702</v>
      </c>
      <c r="V102">
        <v>327.50895447905299</v>
      </c>
      <c r="W102">
        <v>342.17206170684602</v>
      </c>
      <c r="X102">
        <v>341.22333411818801</v>
      </c>
    </row>
    <row r="103" spans="1:24" x14ac:dyDescent="0.25">
      <c r="A103">
        <v>1800</v>
      </c>
      <c r="B103">
        <v>2100</v>
      </c>
      <c r="C103">
        <v>269.04114293393201</v>
      </c>
      <c r="D103">
        <v>269.43416238786801</v>
      </c>
      <c r="E103">
        <v>290.90441569067798</v>
      </c>
      <c r="F103">
        <v>290.84946381930803</v>
      </c>
      <c r="G103">
        <v>216.62681738310701</v>
      </c>
      <c r="H103">
        <v>243.19712098731</v>
      </c>
      <c r="I103">
        <v>316.74012303168001</v>
      </c>
      <c r="J103">
        <v>317.51323858625102</v>
      </c>
      <c r="K103">
        <v>259.226151974728</v>
      </c>
      <c r="L103">
        <v>273.48833210424601</v>
      </c>
      <c r="M103">
        <v>244.21511827631701</v>
      </c>
      <c r="N103">
        <v>261.43480218841597</v>
      </c>
      <c r="O103">
        <v>314.21311808120601</v>
      </c>
      <c r="P103">
        <v>320.220470986289</v>
      </c>
      <c r="Q103">
        <v>248.46918255937601</v>
      </c>
      <c r="R103">
        <v>259.367650670003</v>
      </c>
      <c r="S103">
        <v>327.18554951583502</v>
      </c>
      <c r="T103">
        <v>341.19637005961403</v>
      </c>
      <c r="U103">
        <v>283.046869756072</v>
      </c>
      <c r="V103">
        <v>300.02164338619599</v>
      </c>
      <c r="W103">
        <v>313.08366949334697</v>
      </c>
      <c r="X103">
        <v>311.61719910176902</v>
      </c>
    </row>
    <row r="104" spans="1:24" x14ac:dyDescent="0.25">
      <c r="A104">
        <v>2100</v>
      </c>
      <c r="B104">
        <v>2400</v>
      </c>
      <c r="C104">
        <v>253.08240699876501</v>
      </c>
      <c r="D104">
        <v>253.560514792037</v>
      </c>
      <c r="E104">
        <v>273.61158863040998</v>
      </c>
      <c r="F104">
        <v>273.56301531800398</v>
      </c>
      <c r="G104">
        <v>203.75922606136899</v>
      </c>
      <c r="H104">
        <v>229.056439630353</v>
      </c>
      <c r="I104">
        <v>297.90148426474099</v>
      </c>
      <c r="J104">
        <v>298.72540651603703</v>
      </c>
      <c r="K104">
        <v>243.792725587657</v>
      </c>
      <c r="L104">
        <v>257.229695515895</v>
      </c>
      <c r="M104">
        <v>229.73649774850301</v>
      </c>
      <c r="N104">
        <v>245.926690654342</v>
      </c>
      <c r="O104">
        <v>296.11654536389102</v>
      </c>
      <c r="P104">
        <v>301.90003980967998</v>
      </c>
      <c r="Q104">
        <v>234.698560010069</v>
      </c>
      <c r="R104">
        <v>244.579897662772</v>
      </c>
      <c r="S104">
        <v>308.032030114409</v>
      </c>
      <c r="T104">
        <v>321.02171106336999</v>
      </c>
      <c r="U104">
        <v>266.23769284942699</v>
      </c>
      <c r="V104">
        <v>282.27958409500502</v>
      </c>
      <c r="W104">
        <v>294.49742441572101</v>
      </c>
      <c r="X104">
        <v>293.08899090870801</v>
      </c>
    </row>
    <row r="105" spans="1:24" x14ac:dyDescent="0.25">
      <c r="A105">
        <v>2400</v>
      </c>
      <c r="B105">
        <v>2700</v>
      </c>
      <c r="C105">
        <v>243.77822081039801</v>
      </c>
      <c r="D105">
        <v>244.55552079876199</v>
      </c>
      <c r="E105">
        <v>263.526345506072</v>
      </c>
      <c r="F105">
        <v>263.547171040553</v>
      </c>
      <c r="G105">
        <v>196.13911656072699</v>
      </c>
      <c r="H105">
        <v>220.24003739482799</v>
      </c>
      <c r="I105">
        <v>286.96680172244601</v>
      </c>
      <c r="J105">
        <v>287.66497574172399</v>
      </c>
      <c r="K105">
        <v>234.87308435832099</v>
      </c>
      <c r="L105">
        <v>247.71784215605601</v>
      </c>
      <c r="M105">
        <v>221.55994862506199</v>
      </c>
      <c r="N105">
        <v>237.02420693075101</v>
      </c>
      <c r="O105">
        <v>286.542992485181</v>
      </c>
      <c r="P105">
        <v>292.22805100980702</v>
      </c>
      <c r="Q105">
        <v>227.70549797427199</v>
      </c>
      <c r="R105">
        <v>236.82075289292999</v>
      </c>
      <c r="S105">
        <v>297.60813696671698</v>
      </c>
      <c r="T105">
        <v>309.82684669589202</v>
      </c>
      <c r="U105">
        <v>256.45148976252898</v>
      </c>
      <c r="V105">
        <v>271.653323487357</v>
      </c>
      <c r="W105">
        <v>283.48781401126502</v>
      </c>
      <c r="X105">
        <v>282.29041235364099</v>
      </c>
    </row>
    <row r="106" spans="1:24" x14ac:dyDescent="0.25">
      <c r="A106">
        <v>2700</v>
      </c>
      <c r="B106">
        <v>3000</v>
      </c>
      <c r="C106">
        <v>233.559004084501</v>
      </c>
      <c r="D106">
        <v>234.33280823202199</v>
      </c>
      <c r="E106">
        <v>252.48454589972599</v>
      </c>
      <c r="F106">
        <v>252.51413101033</v>
      </c>
      <c r="G106">
        <v>187.91223691502799</v>
      </c>
      <c r="H106">
        <v>210.94828836821</v>
      </c>
      <c r="I106">
        <v>274.95034258857697</v>
      </c>
      <c r="J106">
        <v>275.57648318830798</v>
      </c>
      <c r="K106">
        <v>225.052838041852</v>
      </c>
      <c r="L106">
        <v>237.33614394990201</v>
      </c>
      <c r="M106">
        <v>212.32728996819</v>
      </c>
      <c r="N106">
        <v>227.11417748319599</v>
      </c>
      <c r="O106">
        <v>274.69667823683699</v>
      </c>
      <c r="P106">
        <v>280.13169459764401</v>
      </c>
      <c r="Q106">
        <v>218.307069707643</v>
      </c>
      <c r="R106">
        <v>227.032526184391</v>
      </c>
      <c r="S106">
        <v>285.26264071295498</v>
      </c>
      <c r="T106">
        <v>296.945476593254</v>
      </c>
      <c r="U106">
        <v>245.706096043852</v>
      </c>
      <c r="V106">
        <v>260.22458440072597</v>
      </c>
      <c r="W106">
        <v>271.58348022036103</v>
      </c>
      <c r="X106">
        <v>270.46231598241599</v>
      </c>
    </row>
    <row r="107" spans="1:24" x14ac:dyDescent="0.25">
      <c r="A107">
        <v>3000</v>
      </c>
      <c r="B107">
        <v>3300</v>
      </c>
      <c r="C107">
        <v>218.378791837845</v>
      </c>
      <c r="D107">
        <v>218.78711551797599</v>
      </c>
      <c r="E107">
        <v>236.11903938053501</v>
      </c>
      <c r="F107">
        <v>236.079343803944</v>
      </c>
      <c r="G107">
        <v>175.83486889411901</v>
      </c>
      <c r="H107">
        <v>197.733746494841</v>
      </c>
      <c r="I107">
        <v>257.09144054742501</v>
      </c>
      <c r="J107">
        <v>257.73911749760703</v>
      </c>
      <c r="K107">
        <v>210.404560530781</v>
      </c>
      <c r="L107">
        <v>221.981000180031</v>
      </c>
      <c r="M107">
        <v>198.29146996695499</v>
      </c>
      <c r="N107">
        <v>212.22513245673201</v>
      </c>
      <c r="O107">
        <v>255.76342883994701</v>
      </c>
      <c r="P107">
        <v>260.72493096063499</v>
      </c>
      <c r="Q107">
        <v>202.76744032029299</v>
      </c>
      <c r="R107">
        <v>211.24423705457801</v>
      </c>
      <c r="S107">
        <v>265.97119520629201</v>
      </c>
      <c r="T107">
        <v>277.15152297940102</v>
      </c>
      <c r="U107">
        <v>229.74553615925399</v>
      </c>
      <c r="V107">
        <v>243.586816083694</v>
      </c>
      <c r="W107">
        <v>254.14648419600499</v>
      </c>
      <c r="X107">
        <v>252.93209786249</v>
      </c>
    </row>
    <row r="108" spans="1:24" x14ac:dyDescent="0.25">
      <c r="A108">
        <v>3300</v>
      </c>
      <c r="B108">
        <v>3600</v>
      </c>
      <c r="C108">
        <v>199.66912081472501</v>
      </c>
      <c r="D108">
        <v>199.69480065717599</v>
      </c>
      <c r="E108">
        <v>215.92043104087699</v>
      </c>
      <c r="F108">
        <v>215.80167559925599</v>
      </c>
      <c r="G108">
        <v>160.92331512894</v>
      </c>
      <c r="H108">
        <v>181.468049578815</v>
      </c>
      <c r="I108">
        <v>235.04523501323001</v>
      </c>
      <c r="J108">
        <v>235.77456997499601</v>
      </c>
      <c r="K108">
        <v>192.314711878054</v>
      </c>
      <c r="L108">
        <v>203.02659045063101</v>
      </c>
      <c r="M108">
        <v>180.991192332384</v>
      </c>
      <c r="N108">
        <v>193.87671932180999</v>
      </c>
      <c r="O108">
        <v>232.58967486195399</v>
      </c>
      <c r="P108">
        <v>237.033973647218</v>
      </c>
      <c r="Q108">
        <v>183.92426675661201</v>
      </c>
      <c r="R108">
        <v>191.98008080252501</v>
      </c>
      <c r="S108">
        <v>242.26917128700401</v>
      </c>
      <c r="T108">
        <v>252.75714983025901</v>
      </c>
      <c r="U108">
        <v>210.05988397419699</v>
      </c>
      <c r="V108">
        <v>223.06877108352501</v>
      </c>
      <c r="W108">
        <v>232.617267191846</v>
      </c>
      <c r="X108">
        <v>231.29271371255601</v>
      </c>
    </row>
    <row r="111" spans="1:24" x14ac:dyDescent="0.25">
      <c r="A111" s="29" t="s">
        <v>201</v>
      </c>
    </row>
    <row r="112" spans="1:24" x14ac:dyDescent="0.25">
      <c r="A112" t="s">
        <v>0</v>
      </c>
      <c r="B112" t="s">
        <v>97</v>
      </c>
      <c r="C112" t="s">
        <v>177</v>
      </c>
      <c r="D112" t="s">
        <v>178</v>
      </c>
      <c r="E112" t="s">
        <v>179</v>
      </c>
      <c r="F112" t="s">
        <v>180</v>
      </c>
      <c r="G112" t="s">
        <v>181</v>
      </c>
      <c r="H112" t="s">
        <v>182</v>
      </c>
      <c r="I112" t="s">
        <v>183</v>
      </c>
      <c r="J112" t="s">
        <v>184</v>
      </c>
      <c r="K112" t="s">
        <v>185</v>
      </c>
      <c r="L112" t="s">
        <v>186</v>
      </c>
      <c r="M112" t="s">
        <v>187</v>
      </c>
      <c r="N112" t="s">
        <v>188</v>
      </c>
      <c r="O112" t="s">
        <v>189</v>
      </c>
      <c r="P112" t="s">
        <v>190</v>
      </c>
      <c r="Q112" t="s">
        <v>191</v>
      </c>
      <c r="R112" t="s">
        <v>192</v>
      </c>
      <c r="S112" t="s">
        <v>193</v>
      </c>
      <c r="T112" t="s">
        <v>194</v>
      </c>
      <c r="U112" t="s">
        <v>195</v>
      </c>
      <c r="V112" t="s">
        <v>196</v>
      </c>
      <c r="W112" t="s">
        <v>197</v>
      </c>
      <c r="X112" t="s">
        <v>198</v>
      </c>
    </row>
    <row r="113" spans="1:24" x14ac:dyDescent="0.25">
      <c r="A113">
        <v>0</v>
      </c>
      <c r="B113">
        <v>10</v>
      </c>
      <c r="C113" s="1">
        <v>7.2391903942157797E-6</v>
      </c>
      <c r="D113" s="1">
        <v>2.0448391122102301E-5</v>
      </c>
      <c r="E113" s="1">
        <v>8.2638410209550793E-6</v>
      </c>
      <c r="F113" s="1">
        <v>8.5979864143926308E-6</v>
      </c>
      <c r="G113" s="1">
        <v>0</v>
      </c>
      <c r="H113" s="1">
        <v>2.1957682356182801E-6</v>
      </c>
      <c r="I113" s="1">
        <v>1.45589771898703E-5</v>
      </c>
      <c r="J113" s="1">
        <v>2.2870306962341101E-5</v>
      </c>
      <c r="K113" s="1">
        <v>4.0458423162005504E-6</v>
      </c>
      <c r="L113" s="1">
        <v>6.6551882772466001E-6</v>
      </c>
      <c r="M113" s="1">
        <v>2.3744659916254901E-6</v>
      </c>
      <c r="N113" s="1">
        <v>6.5190258328187601E-6</v>
      </c>
      <c r="O113" s="1">
        <v>1.6755040978380199E-5</v>
      </c>
      <c r="P113" s="1">
        <v>2.6269082989218801E-5</v>
      </c>
      <c r="Q113" s="1">
        <v>1.7010009454417099E-5</v>
      </c>
      <c r="R113" s="1">
        <v>1.32926412162379E-5</v>
      </c>
      <c r="S113" s="1">
        <v>1.35107187812484E-5</v>
      </c>
      <c r="T113" s="1">
        <v>1.1368611927442E-5</v>
      </c>
      <c r="U113" s="1">
        <v>1.17086734279229E-5</v>
      </c>
      <c r="V113" s="1">
        <v>3.1619376839590202E-7</v>
      </c>
      <c r="W113" s="1">
        <v>8.6116428810329706E-6</v>
      </c>
      <c r="X113" s="1">
        <v>1.0934200379205699E-5</v>
      </c>
    </row>
    <row r="114" spans="1:24" x14ac:dyDescent="0.25">
      <c r="A114">
        <v>10</v>
      </c>
      <c r="B114">
        <v>20</v>
      </c>
      <c r="C114">
        <v>32.286180461915798</v>
      </c>
      <c r="D114">
        <v>47.416079525199102</v>
      </c>
      <c r="E114">
        <v>33.009064085694902</v>
      </c>
      <c r="F114">
        <v>33.501723377258799</v>
      </c>
      <c r="G114">
        <v>1.06646434774917</v>
      </c>
      <c r="H114">
        <v>19.724421725765598</v>
      </c>
      <c r="I114">
        <v>43.192604901494697</v>
      </c>
      <c r="J114">
        <v>52.661920079526602</v>
      </c>
      <c r="K114">
        <v>24.202820775069199</v>
      </c>
      <c r="L114">
        <v>29.331736477946901</v>
      </c>
      <c r="M114">
        <v>20.797651966765699</v>
      </c>
      <c r="N114">
        <v>29.988479986439501</v>
      </c>
      <c r="O114">
        <v>46.574230029484298</v>
      </c>
      <c r="P114">
        <v>59.285859050639402</v>
      </c>
      <c r="Q114">
        <v>43.974663640924</v>
      </c>
      <c r="R114">
        <v>41.116869530565197</v>
      </c>
      <c r="S114">
        <v>44.136749916127201</v>
      </c>
      <c r="T114">
        <v>38.884955432079501</v>
      </c>
      <c r="U114">
        <v>37.6928020557311</v>
      </c>
      <c r="V114">
        <v>13.615757136206399</v>
      </c>
      <c r="W114">
        <v>33.793823743339601</v>
      </c>
      <c r="X114">
        <v>36.709497991620204</v>
      </c>
    </row>
    <row r="115" spans="1:24" x14ac:dyDescent="0.25">
      <c r="A115">
        <v>20</v>
      </c>
      <c r="B115">
        <v>30</v>
      </c>
      <c r="C115">
        <v>172.55569847515099</v>
      </c>
      <c r="D115">
        <v>169.68139825447599</v>
      </c>
      <c r="E115">
        <v>160.88760945616099</v>
      </c>
      <c r="F115">
        <v>161.34832003268301</v>
      </c>
      <c r="G115">
        <v>82.361118695238005</v>
      </c>
      <c r="H115">
        <v>125.080301527128</v>
      </c>
      <c r="I115">
        <v>196.010921350524</v>
      </c>
      <c r="J115">
        <v>207.022009374704</v>
      </c>
      <c r="K115">
        <v>128.75424398344501</v>
      </c>
      <c r="L115">
        <v>141.158978743147</v>
      </c>
      <c r="M115">
        <v>137.03484643165999</v>
      </c>
      <c r="N115">
        <v>155.64232072974201</v>
      </c>
      <c r="O115">
        <v>212.14250852261199</v>
      </c>
      <c r="P115">
        <v>254.71236491856899</v>
      </c>
      <c r="Q115">
        <v>172.640640798432</v>
      </c>
      <c r="R115">
        <v>188.24019949024199</v>
      </c>
      <c r="S115">
        <v>222.41928791984299</v>
      </c>
      <c r="T115">
        <v>190.97679085547199</v>
      </c>
      <c r="U115">
        <v>164.01369846164201</v>
      </c>
      <c r="V115">
        <v>162.38868804484699</v>
      </c>
      <c r="W115">
        <v>166.39181315012999</v>
      </c>
      <c r="X115">
        <v>165.79838826126399</v>
      </c>
    </row>
    <row r="116" spans="1:24" x14ac:dyDescent="0.25">
      <c r="A116">
        <v>30</v>
      </c>
      <c r="B116">
        <v>40</v>
      </c>
      <c r="C116">
        <v>219.038756303832</v>
      </c>
      <c r="D116">
        <v>210.11382063346301</v>
      </c>
      <c r="E116">
        <v>212.27810854626301</v>
      </c>
      <c r="F116">
        <v>212.78317496925899</v>
      </c>
      <c r="G116">
        <v>146.49467573433901</v>
      </c>
      <c r="H116">
        <v>164.251999207496</v>
      </c>
      <c r="I116">
        <v>246.26967595673801</v>
      </c>
      <c r="J116">
        <v>245.57352710908901</v>
      </c>
      <c r="K116">
        <v>177.947646287694</v>
      </c>
      <c r="L116">
        <v>187.9548554193</v>
      </c>
      <c r="M116">
        <v>189.89374277542299</v>
      </c>
      <c r="N116">
        <v>201.46785945343601</v>
      </c>
      <c r="O116">
        <v>283.882857011704</v>
      </c>
      <c r="P116">
        <v>327.53806185461798</v>
      </c>
      <c r="Q116">
        <v>233.873827936851</v>
      </c>
      <c r="R116">
        <v>243.59986504480901</v>
      </c>
      <c r="S116">
        <v>292.47870410335901</v>
      </c>
      <c r="T116">
        <v>260.66296790306097</v>
      </c>
      <c r="U116">
        <v>209.57372797694001</v>
      </c>
      <c r="V116">
        <v>233.21319109287001</v>
      </c>
      <c r="W116">
        <v>219.748878734491</v>
      </c>
      <c r="X116">
        <v>217.88379673176701</v>
      </c>
    </row>
    <row r="117" spans="1:24" x14ac:dyDescent="0.25">
      <c r="A117">
        <v>40</v>
      </c>
      <c r="B117">
        <v>50</v>
      </c>
      <c r="C117">
        <v>221.68814976551801</v>
      </c>
      <c r="D117">
        <v>222.283418013709</v>
      </c>
      <c r="E117">
        <v>225.621465757805</v>
      </c>
      <c r="F117">
        <v>227.05043888803201</v>
      </c>
      <c r="G117">
        <v>161.95627988477099</v>
      </c>
      <c r="H117">
        <v>172.42137515904901</v>
      </c>
      <c r="I117">
        <v>253.58796591439199</v>
      </c>
      <c r="J117">
        <v>248.50512561581399</v>
      </c>
      <c r="K117">
        <v>197.12173511422901</v>
      </c>
      <c r="L117">
        <v>204.82062348213</v>
      </c>
      <c r="M117">
        <v>204.8215583228</v>
      </c>
      <c r="N117">
        <v>210.93635868191001</v>
      </c>
      <c r="O117">
        <v>304.711014895679</v>
      </c>
      <c r="P117">
        <v>339.13962459036998</v>
      </c>
      <c r="Q117">
        <v>260.46967987069399</v>
      </c>
      <c r="R117">
        <v>258.11183471361898</v>
      </c>
      <c r="S117">
        <v>304.319947744437</v>
      </c>
      <c r="T117">
        <v>285.236581629407</v>
      </c>
      <c r="U117">
        <v>220.897125239188</v>
      </c>
      <c r="V117">
        <v>237.721383084005</v>
      </c>
      <c r="W117">
        <v>233.44583822908999</v>
      </c>
      <c r="X117">
        <v>234.13426267797399</v>
      </c>
    </row>
    <row r="118" spans="1:24" x14ac:dyDescent="0.25">
      <c r="A118">
        <v>50</v>
      </c>
      <c r="B118">
        <v>60</v>
      </c>
      <c r="C118">
        <v>221.455989574938</v>
      </c>
      <c r="D118">
        <v>229.161066632049</v>
      </c>
      <c r="E118">
        <v>231.96334742966999</v>
      </c>
      <c r="F118">
        <v>234.34964597810799</v>
      </c>
      <c r="G118">
        <v>167.59308302945601</v>
      </c>
      <c r="H118">
        <v>176.560750043929</v>
      </c>
      <c r="I118">
        <v>256.963118616587</v>
      </c>
      <c r="J118">
        <v>250.65563219854599</v>
      </c>
      <c r="K118">
        <v>207.748167850659</v>
      </c>
      <c r="L118">
        <v>214.52344307807701</v>
      </c>
      <c r="M118">
        <v>212.09660102781501</v>
      </c>
      <c r="N118">
        <v>215.67666365047501</v>
      </c>
      <c r="O118">
        <v>314.51198762491703</v>
      </c>
      <c r="P118">
        <v>340.655111891187</v>
      </c>
      <c r="Q118">
        <v>274.60531184271099</v>
      </c>
      <c r="R118">
        <v>265.62706004015899</v>
      </c>
      <c r="S118">
        <v>308.196846049459</v>
      </c>
      <c r="T118">
        <v>298.77395546647199</v>
      </c>
      <c r="U118">
        <v>226.814197713011</v>
      </c>
      <c r="V118">
        <v>234.83514398357801</v>
      </c>
      <c r="W118">
        <v>240.06999203400801</v>
      </c>
      <c r="X118">
        <v>243.05660651864201</v>
      </c>
    </row>
    <row r="119" spans="1:24" x14ac:dyDescent="0.25">
      <c r="A119">
        <v>60</v>
      </c>
      <c r="B119">
        <v>80</v>
      </c>
      <c r="C119">
        <v>223.25029758695501</v>
      </c>
      <c r="D119">
        <v>236.954407772243</v>
      </c>
      <c r="E119">
        <v>238.67486725943101</v>
      </c>
      <c r="F119">
        <v>241.763373032608</v>
      </c>
      <c r="G119">
        <v>172.24874025838099</v>
      </c>
      <c r="H119">
        <v>181.20810172122299</v>
      </c>
      <c r="I119">
        <v>262.15998344973298</v>
      </c>
      <c r="J119">
        <v>255.932502070325</v>
      </c>
      <c r="K119">
        <v>217.03229874890201</v>
      </c>
      <c r="L119">
        <v>223.71824595770701</v>
      </c>
      <c r="M119">
        <v>218.52668230674601</v>
      </c>
      <c r="N119">
        <v>221.07653386357501</v>
      </c>
      <c r="O119">
        <v>323.11222779895701</v>
      </c>
      <c r="P119">
        <v>342.63764884568099</v>
      </c>
      <c r="Q119">
        <v>285.79551098778001</v>
      </c>
      <c r="R119">
        <v>272.61124466610602</v>
      </c>
      <c r="S119">
        <v>312.76239429369701</v>
      </c>
      <c r="T119">
        <v>310.82272303051502</v>
      </c>
      <c r="U119">
        <v>233.43794720999199</v>
      </c>
      <c r="V119">
        <v>233.94155485911901</v>
      </c>
      <c r="W119">
        <v>247.29359526830601</v>
      </c>
      <c r="X119">
        <v>252.01298933369199</v>
      </c>
    </row>
    <row r="120" spans="1:24" x14ac:dyDescent="0.25">
      <c r="A120">
        <v>80</v>
      </c>
      <c r="B120">
        <v>100</v>
      </c>
      <c r="C120">
        <v>234.495751532649</v>
      </c>
      <c r="D120">
        <v>250.539323133983</v>
      </c>
      <c r="E120">
        <v>252.214102111324</v>
      </c>
      <c r="F120">
        <v>255.72158364515801</v>
      </c>
      <c r="G120">
        <v>181.87045477543899</v>
      </c>
      <c r="H120">
        <v>191.84915536337999</v>
      </c>
      <c r="I120">
        <v>276.54745364323202</v>
      </c>
      <c r="J120">
        <v>270.514096580885</v>
      </c>
      <c r="K120">
        <v>230.363163466624</v>
      </c>
      <c r="L120">
        <v>237.63865491406699</v>
      </c>
      <c r="M120">
        <v>230.45565688468301</v>
      </c>
      <c r="N120">
        <v>233.399846498616</v>
      </c>
      <c r="O120">
        <v>338.92853012452503</v>
      </c>
      <c r="P120">
        <v>355.95075516711597</v>
      </c>
      <c r="Q120">
        <v>299.661246882645</v>
      </c>
      <c r="R120">
        <v>285.93490218940002</v>
      </c>
      <c r="S120">
        <v>327.60805644620001</v>
      </c>
      <c r="T120">
        <v>328.727330777784</v>
      </c>
      <c r="U120">
        <v>246.88924376623001</v>
      </c>
      <c r="V120">
        <v>244.208775081211</v>
      </c>
      <c r="W120">
        <v>261.71562177145699</v>
      </c>
      <c r="X120">
        <v>267.27110376350902</v>
      </c>
    </row>
    <row r="121" spans="1:24" x14ac:dyDescent="0.25">
      <c r="A121">
        <v>100</v>
      </c>
      <c r="B121">
        <v>120</v>
      </c>
      <c r="C121">
        <v>242.906615122771</v>
      </c>
      <c r="D121">
        <v>259.24700796528901</v>
      </c>
      <c r="E121">
        <v>262.097955192749</v>
      </c>
      <c r="F121">
        <v>265.73716003337103</v>
      </c>
      <c r="G121">
        <v>190.575660152132</v>
      </c>
      <c r="H121">
        <v>199.91647706807399</v>
      </c>
      <c r="I121">
        <v>286.67164029755901</v>
      </c>
      <c r="J121">
        <v>280.13717129781298</v>
      </c>
      <c r="K121">
        <v>239.958137497574</v>
      </c>
      <c r="L121">
        <v>247.479535937919</v>
      </c>
      <c r="M121">
        <v>239.27564694652699</v>
      </c>
      <c r="N121">
        <v>242.22211330632999</v>
      </c>
      <c r="O121">
        <v>349.37626575985303</v>
      </c>
      <c r="P121">
        <v>364.83031333603299</v>
      </c>
      <c r="Q121">
        <v>307.60940947754301</v>
      </c>
      <c r="R121">
        <v>294.23007861851602</v>
      </c>
      <c r="S121">
        <v>338.14002985605401</v>
      </c>
      <c r="T121">
        <v>341.07134793848701</v>
      </c>
      <c r="U121">
        <v>256.293966164626</v>
      </c>
      <c r="V121">
        <v>254.16056264900001</v>
      </c>
      <c r="W121">
        <v>272.37891006964003</v>
      </c>
      <c r="X121">
        <v>278.11617937551898</v>
      </c>
    </row>
    <row r="122" spans="1:24" x14ac:dyDescent="0.25">
      <c r="A122">
        <v>120</v>
      </c>
      <c r="B122">
        <v>140</v>
      </c>
      <c r="C122">
        <v>247.93755504082901</v>
      </c>
      <c r="D122">
        <v>265.05822294032902</v>
      </c>
      <c r="E122">
        <v>268.30321333778897</v>
      </c>
      <c r="F122">
        <v>271.99804911365902</v>
      </c>
      <c r="G122">
        <v>194.759996213694</v>
      </c>
      <c r="H122">
        <v>204.90272591161099</v>
      </c>
      <c r="I122">
        <v>293.10562141922202</v>
      </c>
      <c r="J122">
        <v>286.78789437940202</v>
      </c>
      <c r="K122">
        <v>245.84552224014601</v>
      </c>
      <c r="L122">
        <v>253.708885963624</v>
      </c>
      <c r="M122">
        <v>244.080674005389</v>
      </c>
      <c r="N122">
        <v>247.53722767836399</v>
      </c>
      <c r="O122">
        <v>354.69717758905199</v>
      </c>
      <c r="P122">
        <v>369.00679435594901</v>
      </c>
      <c r="Q122">
        <v>311.08126124311298</v>
      </c>
      <c r="R122">
        <v>298.28393204653599</v>
      </c>
      <c r="S122">
        <v>343.74883904875799</v>
      </c>
      <c r="T122">
        <v>348.11612777609201</v>
      </c>
      <c r="U122">
        <v>262.40938305670198</v>
      </c>
      <c r="V122">
        <v>259.17701923925199</v>
      </c>
      <c r="W122">
        <v>279.20798574482501</v>
      </c>
      <c r="X122">
        <v>285.14183033667803</v>
      </c>
    </row>
    <row r="123" spans="1:24" x14ac:dyDescent="0.25">
      <c r="A123">
        <v>140</v>
      </c>
      <c r="B123">
        <v>160</v>
      </c>
      <c r="C123">
        <v>254.620184044978</v>
      </c>
      <c r="D123">
        <v>271.16533479423998</v>
      </c>
      <c r="E123">
        <v>275.39781867758899</v>
      </c>
      <c r="F123">
        <v>279.069654508702</v>
      </c>
      <c r="G123">
        <v>200.54423277974499</v>
      </c>
      <c r="H123">
        <v>210.90839123267699</v>
      </c>
      <c r="I123">
        <v>300.80454664853602</v>
      </c>
      <c r="J123">
        <v>294.483977199023</v>
      </c>
      <c r="K123">
        <v>252.13003705231199</v>
      </c>
      <c r="L123">
        <v>260.40872337748698</v>
      </c>
      <c r="M123">
        <v>249.88851148657599</v>
      </c>
      <c r="N123">
        <v>253.916978037859</v>
      </c>
      <c r="O123">
        <v>361.01436720759898</v>
      </c>
      <c r="P123">
        <v>374.97808546584798</v>
      </c>
      <c r="Q123">
        <v>314.686657444123</v>
      </c>
      <c r="R123">
        <v>303.28309131425698</v>
      </c>
      <c r="S123">
        <v>351.09444618143601</v>
      </c>
      <c r="T123">
        <v>355.91071351064699</v>
      </c>
      <c r="U123">
        <v>269.25839296192299</v>
      </c>
      <c r="V123">
        <v>267.06091578746498</v>
      </c>
      <c r="W123">
        <v>286.99000168757999</v>
      </c>
      <c r="X123">
        <v>292.80002747836397</v>
      </c>
    </row>
    <row r="124" spans="1:24" x14ac:dyDescent="0.25">
      <c r="A124">
        <v>160</v>
      </c>
      <c r="B124">
        <v>180</v>
      </c>
      <c r="C124">
        <v>258.79013448632401</v>
      </c>
      <c r="D124">
        <v>275.23283798202198</v>
      </c>
      <c r="E124">
        <v>280.17029398820199</v>
      </c>
      <c r="F124">
        <v>283.80235483255501</v>
      </c>
      <c r="G124">
        <v>204.12325850250099</v>
      </c>
      <c r="H124">
        <v>214.94458761807101</v>
      </c>
      <c r="I124">
        <v>305.82231257728802</v>
      </c>
      <c r="J124">
        <v>299.65292612655298</v>
      </c>
      <c r="K124">
        <v>256.42776610408401</v>
      </c>
      <c r="L124">
        <v>265.02457882139998</v>
      </c>
      <c r="M124">
        <v>253.43640244779499</v>
      </c>
      <c r="N124">
        <v>258.00696278324102</v>
      </c>
      <c r="O124">
        <v>364.335764913162</v>
      </c>
      <c r="P124">
        <v>377.69507566391701</v>
      </c>
      <c r="Q124">
        <v>316.04342264192297</v>
      </c>
      <c r="R124">
        <v>305.67747527162197</v>
      </c>
      <c r="S124">
        <v>355.19260507113597</v>
      </c>
      <c r="T124">
        <v>360.76943314193198</v>
      </c>
      <c r="U124">
        <v>273.88566274207699</v>
      </c>
      <c r="V124">
        <v>271.82602942165897</v>
      </c>
      <c r="W124">
        <v>292.33844063932497</v>
      </c>
      <c r="X124">
        <v>298.099087831551</v>
      </c>
    </row>
    <row r="125" spans="1:24" x14ac:dyDescent="0.25">
      <c r="A125">
        <v>180</v>
      </c>
      <c r="B125">
        <v>240</v>
      </c>
      <c r="C125">
        <v>264.06941094573801</v>
      </c>
      <c r="D125">
        <v>279.51040269551902</v>
      </c>
      <c r="E125">
        <v>286.05019206033501</v>
      </c>
      <c r="F125">
        <v>289.53707441560101</v>
      </c>
      <c r="G125">
        <v>209.128080025212</v>
      </c>
      <c r="H125">
        <v>220.37503516025299</v>
      </c>
      <c r="I125">
        <v>311.99635771104897</v>
      </c>
      <c r="J125">
        <v>306.08198494968798</v>
      </c>
      <c r="K125">
        <v>261.53019531560699</v>
      </c>
      <c r="L125">
        <v>270.68722694841301</v>
      </c>
      <c r="M125">
        <v>257.35307408446801</v>
      </c>
      <c r="N125">
        <v>262.93627405657298</v>
      </c>
      <c r="O125">
        <v>366.23286502698397</v>
      </c>
      <c r="P125">
        <v>378.33525251506097</v>
      </c>
      <c r="Q125">
        <v>314.44215508315801</v>
      </c>
      <c r="R125">
        <v>306.57412248564299</v>
      </c>
      <c r="S125">
        <v>359.015527830439</v>
      </c>
      <c r="T125">
        <v>365.72506708225598</v>
      </c>
      <c r="U125">
        <v>279.509641841666</v>
      </c>
      <c r="V125">
        <v>278.678479713353</v>
      </c>
      <c r="W125">
        <v>299.24507382707401</v>
      </c>
      <c r="X125">
        <v>304.70519226675299</v>
      </c>
    </row>
    <row r="126" spans="1:24" x14ac:dyDescent="0.25">
      <c r="A126">
        <v>240</v>
      </c>
      <c r="B126">
        <v>300</v>
      </c>
      <c r="C126">
        <v>268.62282623221301</v>
      </c>
      <c r="D126">
        <v>282.274447000924</v>
      </c>
      <c r="E126">
        <v>290.79126553499799</v>
      </c>
      <c r="F126">
        <v>293.97122104045798</v>
      </c>
      <c r="G126">
        <v>212.90130945181801</v>
      </c>
      <c r="H126">
        <v>225.34600588577601</v>
      </c>
      <c r="I126">
        <v>317.13103644256302</v>
      </c>
      <c r="J126">
        <v>312.00298554026398</v>
      </c>
      <c r="K126">
        <v>265.09559003420298</v>
      </c>
      <c r="L126">
        <v>275.06217956405698</v>
      </c>
      <c r="M126">
        <v>259.35976536567</v>
      </c>
      <c r="N126">
        <v>266.660316744461</v>
      </c>
      <c r="O126">
        <v>364.18300073428202</v>
      </c>
      <c r="P126">
        <v>375.08877947010598</v>
      </c>
      <c r="Q126">
        <v>308.11002025845499</v>
      </c>
      <c r="R126">
        <v>304.016662061283</v>
      </c>
      <c r="S126">
        <v>360.054587440072</v>
      </c>
      <c r="T126">
        <v>367.604966453565</v>
      </c>
      <c r="U126">
        <v>284.08854909946803</v>
      </c>
      <c r="V126">
        <v>284.98337347255398</v>
      </c>
      <c r="W126">
        <v>305.28357132522098</v>
      </c>
      <c r="X126">
        <v>310.14933849987801</v>
      </c>
    </row>
    <row r="127" spans="1:24" x14ac:dyDescent="0.25">
      <c r="A127">
        <v>300</v>
      </c>
      <c r="B127">
        <v>360</v>
      </c>
      <c r="C127">
        <v>273.07783238505999</v>
      </c>
      <c r="D127">
        <v>284.92853077882802</v>
      </c>
      <c r="E127">
        <v>295.25524399091699</v>
      </c>
      <c r="F127">
        <v>298.13681207548302</v>
      </c>
      <c r="G127">
        <v>216.47807640243701</v>
      </c>
      <c r="H127">
        <v>229.98810689038899</v>
      </c>
      <c r="I127">
        <v>322.067573794954</v>
      </c>
      <c r="J127">
        <v>317.611146373086</v>
      </c>
      <c r="K127">
        <v>268.36376262225201</v>
      </c>
      <c r="L127">
        <v>279.07793658899101</v>
      </c>
      <c r="M127">
        <v>261.38829368159298</v>
      </c>
      <c r="N127">
        <v>270.23526755591899</v>
      </c>
      <c r="O127">
        <v>362.96516991091403</v>
      </c>
      <c r="P127">
        <v>373.15458043841301</v>
      </c>
      <c r="Q127">
        <v>303.25327774291299</v>
      </c>
      <c r="R127">
        <v>302.30643740914297</v>
      </c>
      <c r="S127">
        <v>361.55371857473898</v>
      </c>
      <c r="T127">
        <v>369.57097961589398</v>
      </c>
      <c r="U127">
        <v>288.39689634777898</v>
      </c>
      <c r="V127">
        <v>291.20473420313198</v>
      </c>
      <c r="W127">
        <v>310.91654973214003</v>
      </c>
      <c r="X127">
        <v>315.18254326406702</v>
      </c>
    </row>
    <row r="128" spans="1:24" x14ac:dyDescent="0.25">
      <c r="A128">
        <v>360</v>
      </c>
      <c r="B128">
        <v>420</v>
      </c>
      <c r="C128">
        <v>277.85345468303302</v>
      </c>
      <c r="D128">
        <v>288.15046101166303</v>
      </c>
      <c r="E128">
        <v>300.02285101144798</v>
      </c>
      <c r="F128">
        <v>302.64231817698197</v>
      </c>
      <c r="G128">
        <v>220.11078639301201</v>
      </c>
      <c r="H128">
        <v>234.70779462405</v>
      </c>
      <c r="I128">
        <v>327.38945165917102</v>
      </c>
      <c r="J128">
        <v>323.57045144517599</v>
      </c>
      <c r="K128">
        <v>271.94016631823803</v>
      </c>
      <c r="L128">
        <v>283.35892823682701</v>
      </c>
      <c r="M128">
        <v>263.90831274239298</v>
      </c>
      <c r="N128">
        <v>274.17043056211202</v>
      </c>
      <c r="O128">
        <v>363.17494561568901</v>
      </c>
      <c r="P128">
        <v>372.96507886996102</v>
      </c>
      <c r="Q128">
        <v>300.38272447717497</v>
      </c>
      <c r="R128">
        <v>301.95601075668799</v>
      </c>
      <c r="S128">
        <v>364.04820996541503</v>
      </c>
      <c r="T128">
        <v>372.35159194248303</v>
      </c>
      <c r="U128">
        <v>293.03128048229598</v>
      </c>
      <c r="V128">
        <v>297.50616919057302</v>
      </c>
      <c r="W128">
        <v>316.74859682862899</v>
      </c>
      <c r="X128">
        <v>320.48235034454001</v>
      </c>
    </row>
    <row r="129" spans="1:24" x14ac:dyDescent="0.25">
      <c r="A129">
        <v>420</v>
      </c>
      <c r="B129">
        <v>480</v>
      </c>
      <c r="C129">
        <v>283.870030388602</v>
      </c>
      <c r="D129">
        <v>292.89795016285899</v>
      </c>
      <c r="E129">
        <v>306.15593596559</v>
      </c>
      <c r="F129">
        <v>308.56839947087298</v>
      </c>
      <c r="G129">
        <v>224.73772769870499</v>
      </c>
      <c r="H129">
        <v>240.36265105891499</v>
      </c>
      <c r="I129">
        <v>334.22893667933101</v>
      </c>
      <c r="J129">
        <v>330.893415322137</v>
      </c>
      <c r="K129">
        <v>276.85110518144</v>
      </c>
      <c r="L129">
        <v>288.94225032459599</v>
      </c>
      <c r="M129">
        <v>267.92437521167199</v>
      </c>
      <c r="N129">
        <v>279.42880706534999</v>
      </c>
      <c r="O129">
        <v>366.11769555132599</v>
      </c>
      <c r="P129">
        <v>375.74327727968699</v>
      </c>
      <c r="Q129">
        <v>300.52397688375697</v>
      </c>
      <c r="R129">
        <v>304.01356422384799</v>
      </c>
      <c r="S129">
        <v>368.831324585728</v>
      </c>
      <c r="T129">
        <v>377.35743252858703</v>
      </c>
      <c r="U129">
        <v>299.00078925627997</v>
      </c>
      <c r="V129">
        <v>305.00942184441902</v>
      </c>
      <c r="W129">
        <v>323.90381473739399</v>
      </c>
      <c r="X129">
        <v>327.19478643334298</v>
      </c>
    </row>
    <row r="130" spans="1:24" x14ac:dyDescent="0.25">
      <c r="A130">
        <v>480</v>
      </c>
      <c r="B130">
        <v>540</v>
      </c>
      <c r="C130">
        <v>291.36293741546802</v>
      </c>
      <c r="D130">
        <v>299.40968103179102</v>
      </c>
      <c r="E130">
        <v>313.90080964042801</v>
      </c>
      <c r="F130">
        <v>316.15863159768401</v>
      </c>
      <c r="G130">
        <v>230.50485815601601</v>
      </c>
      <c r="H130">
        <v>247.159136572238</v>
      </c>
      <c r="I130">
        <v>342.77655752630898</v>
      </c>
      <c r="J130">
        <v>339.88023231903099</v>
      </c>
      <c r="K130">
        <v>283.303605101752</v>
      </c>
      <c r="L130">
        <v>296.07420098301998</v>
      </c>
      <c r="M130">
        <v>273.57950899780798</v>
      </c>
      <c r="N130">
        <v>286.226545573333</v>
      </c>
      <c r="O130">
        <v>371.89412579225899</v>
      </c>
      <c r="P130">
        <v>381.53386382174898</v>
      </c>
      <c r="Q130">
        <v>303.64797563246998</v>
      </c>
      <c r="R130">
        <v>308.53939913769699</v>
      </c>
      <c r="S130">
        <v>376.07271536774198</v>
      </c>
      <c r="T130">
        <v>384.81811479782903</v>
      </c>
      <c r="U130">
        <v>306.55406826170002</v>
      </c>
      <c r="V130">
        <v>313.92507024721499</v>
      </c>
      <c r="W130">
        <v>332.64758112328002</v>
      </c>
      <c r="X130">
        <v>335.590894378504</v>
      </c>
    </row>
    <row r="131" spans="1:24" x14ac:dyDescent="0.25">
      <c r="A131">
        <v>540</v>
      </c>
      <c r="B131">
        <v>660</v>
      </c>
      <c r="C131">
        <v>299.73688002667302</v>
      </c>
      <c r="D131">
        <v>306.60362992471198</v>
      </c>
      <c r="E131">
        <v>322.81775435683602</v>
      </c>
      <c r="F131">
        <v>324.891546913686</v>
      </c>
      <c r="G131">
        <v>237.44615726622001</v>
      </c>
      <c r="H131">
        <v>255.13255074333699</v>
      </c>
      <c r="I131">
        <v>352.44108170090601</v>
      </c>
      <c r="J131">
        <v>349.99827801895702</v>
      </c>
      <c r="K131">
        <v>290.86920000347101</v>
      </c>
      <c r="L131">
        <v>304.41195046339601</v>
      </c>
      <c r="M131">
        <v>279.976719286454</v>
      </c>
      <c r="N131">
        <v>293.91610385944199</v>
      </c>
      <c r="O131">
        <v>377.96584409302602</v>
      </c>
      <c r="P131">
        <v>387.12923583948401</v>
      </c>
      <c r="Q131">
        <v>306.760421725941</v>
      </c>
      <c r="R131">
        <v>313.12877549612801</v>
      </c>
      <c r="S131">
        <v>383.76045399066402</v>
      </c>
      <c r="T131">
        <v>393.24581982229</v>
      </c>
      <c r="U131">
        <v>315.18597881603199</v>
      </c>
      <c r="V131">
        <v>324.24081157400201</v>
      </c>
      <c r="W131">
        <v>342.87080218030599</v>
      </c>
      <c r="X131">
        <v>345.39232271768299</v>
      </c>
    </row>
    <row r="132" spans="1:24" x14ac:dyDescent="0.25">
      <c r="A132">
        <v>660</v>
      </c>
      <c r="B132">
        <v>780</v>
      </c>
      <c r="C132">
        <v>305.73612423492801</v>
      </c>
      <c r="D132">
        <v>310.95563384650399</v>
      </c>
      <c r="E132">
        <v>329.02698326389498</v>
      </c>
      <c r="F132">
        <v>330.81587272423798</v>
      </c>
      <c r="G132">
        <v>242.34193017924201</v>
      </c>
      <c r="H132">
        <v>261.24423293109601</v>
      </c>
      <c r="I132">
        <v>359.21719102820703</v>
      </c>
      <c r="J132">
        <v>357.49313814022003</v>
      </c>
      <c r="K132">
        <v>295.78453953690598</v>
      </c>
      <c r="L132">
        <v>310.11974895144499</v>
      </c>
      <c r="M132">
        <v>283.59559964400501</v>
      </c>
      <c r="N132">
        <v>299.04042997857198</v>
      </c>
      <c r="O132">
        <v>379.68815983017998</v>
      </c>
      <c r="P132">
        <v>388.27523963324097</v>
      </c>
      <c r="Q132">
        <v>305.90972696816402</v>
      </c>
      <c r="R132">
        <v>314.06568709217299</v>
      </c>
      <c r="S132">
        <v>387.51465852700397</v>
      </c>
      <c r="T132">
        <v>397.60598952506098</v>
      </c>
      <c r="U132">
        <v>321.19826393943998</v>
      </c>
      <c r="V132">
        <v>332.25055460423499</v>
      </c>
      <c r="W132">
        <v>350.433736618826</v>
      </c>
      <c r="X132">
        <v>352.34806797086401</v>
      </c>
    </row>
    <row r="133" spans="1:24" x14ac:dyDescent="0.25">
      <c r="A133">
        <v>780</v>
      </c>
      <c r="B133">
        <v>900</v>
      </c>
      <c r="C133">
        <v>314.13077546443702</v>
      </c>
      <c r="D133">
        <v>318.11556045950499</v>
      </c>
      <c r="E133">
        <v>337.647243802746</v>
      </c>
      <c r="F133">
        <v>339.21512408364202</v>
      </c>
      <c r="G133">
        <v>248.744863881827</v>
      </c>
      <c r="H133">
        <v>268.954798147433</v>
      </c>
      <c r="I133">
        <v>368.783717661992</v>
      </c>
      <c r="J133">
        <v>367.61228639773702</v>
      </c>
      <c r="K133">
        <v>302.84737762565902</v>
      </c>
      <c r="L133">
        <v>318.00392517340703</v>
      </c>
      <c r="M133">
        <v>289.79029342435598</v>
      </c>
      <c r="N133">
        <v>306.58633447930202</v>
      </c>
      <c r="O133">
        <v>386.17598856300498</v>
      </c>
      <c r="P133">
        <v>394.92131493763998</v>
      </c>
      <c r="Q133">
        <v>309.91848549866302</v>
      </c>
      <c r="R133">
        <v>319.24506010421499</v>
      </c>
      <c r="S133">
        <v>395.48759982319399</v>
      </c>
      <c r="T133">
        <v>405.72434987047001</v>
      </c>
      <c r="U133">
        <v>329.59093621410199</v>
      </c>
      <c r="V133">
        <v>342.42411967236899</v>
      </c>
      <c r="W133">
        <v>360.231723408476</v>
      </c>
      <c r="X133">
        <v>361.66236571371502</v>
      </c>
    </row>
    <row r="134" spans="1:24" x14ac:dyDescent="0.25">
      <c r="A134">
        <v>900</v>
      </c>
      <c r="B134">
        <v>1020</v>
      </c>
      <c r="C134">
        <v>323.321241031044</v>
      </c>
      <c r="D134">
        <v>326.59515193534298</v>
      </c>
      <c r="E134">
        <v>347.39771334148202</v>
      </c>
      <c r="F134">
        <v>348.871570338911</v>
      </c>
      <c r="G134">
        <v>256.11613589685601</v>
      </c>
      <c r="H134">
        <v>277.32061882301701</v>
      </c>
      <c r="I134">
        <v>379.442247844387</v>
      </c>
      <c r="J134">
        <v>378.595072378461</v>
      </c>
      <c r="K134">
        <v>311.300459536858</v>
      </c>
      <c r="L134">
        <v>327.133881699082</v>
      </c>
      <c r="M134">
        <v>297.39938947227802</v>
      </c>
      <c r="N134">
        <v>315.183377746752</v>
      </c>
      <c r="O134">
        <v>395.26073557166097</v>
      </c>
      <c r="P134">
        <v>403.99213407401999</v>
      </c>
      <c r="Q134">
        <v>316.71252080171598</v>
      </c>
      <c r="R134">
        <v>326.58013009741097</v>
      </c>
      <c r="S134">
        <v>405.38934088215001</v>
      </c>
      <c r="T134">
        <v>416.11552403540799</v>
      </c>
      <c r="U134">
        <v>339.09063408478698</v>
      </c>
      <c r="V134">
        <v>353.27865315696698</v>
      </c>
      <c r="W134">
        <v>371.12864437427999</v>
      </c>
      <c r="X134">
        <v>372.29024605746599</v>
      </c>
    </row>
    <row r="135" spans="1:24" x14ac:dyDescent="0.25">
      <c r="A135">
        <v>1020</v>
      </c>
      <c r="B135">
        <v>1140</v>
      </c>
      <c r="C135">
        <v>328.39225242011997</v>
      </c>
      <c r="D135">
        <v>330.890664718067</v>
      </c>
      <c r="E135">
        <v>352.815487698075</v>
      </c>
      <c r="F135">
        <v>354.14739148853897</v>
      </c>
      <c r="G135">
        <v>260.38270572067</v>
      </c>
      <c r="H135">
        <v>282.27761198665598</v>
      </c>
      <c r="I135">
        <v>385.28965604045101</v>
      </c>
      <c r="J135">
        <v>384.75649878551098</v>
      </c>
      <c r="K135">
        <v>315.90432327107902</v>
      </c>
      <c r="L135">
        <v>332.19544028283002</v>
      </c>
      <c r="M135">
        <v>301.23347979665903</v>
      </c>
      <c r="N135">
        <v>319.81927437099802</v>
      </c>
      <c r="O135">
        <v>398.97545127228602</v>
      </c>
      <c r="P135">
        <v>407.40561526728101</v>
      </c>
      <c r="Q135">
        <v>318.98315241500501</v>
      </c>
      <c r="R135">
        <v>329.448897091871</v>
      </c>
      <c r="S135">
        <v>409.93540399121099</v>
      </c>
      <c r="T135">
        <v>421.17379626625399</v>
      </c>
      <c r="U135">
        <v>344.31766623984498</v>
      </c>
      <c r="V135">
        <v>359.688917323407</v>
      </c>
      <c r="W135">
        <v>377.41687813927001</v>
      </c>
      <c r="X135">
        <v>378.25996045507202</v>
      </c>
    </row>
    <row r="136" spans="1:24" x14ac:dyDescent="0.25">
      <c r="A136">
        <v>1140</v>
      </c>
      <c r="B136">
        <v>1260</v>
      </c>
      <c r="C136">
        <v>325.75481082948602</v>
      </c>
      <c r="D136">
        <v>327.19941212648001</v>
      </c>
      <c r="E136">
        <v>350.01585018753099</v>
      </c>
      <c r="F136">
        <v>351.15848657587298</v>
      </c>
      <c r="G136">
        <v>258.689070408492</v>
      </c>
      <c r="H136">
        <v>280.83376121787501</v>
      </c>
      <c r="I136">
        <v>382.09367129214297</v>
      </c>
      <c r="J136">
        <v>381.96846992959098</v>
      </c>
      <c r="K136">
        <v>313.06626157274798</v>
      </c>
      <c r="L136">
        <v>329.584930659517</v>
      </c>
      <c r="M136">
        <v>297.79545350450297</v>
      </c>
      <c r="N136">
        <v>316.89211896981902</v>
      </c>
      <c r="O136">
        <v>392.39359583829599</v>
      </c>
      <c r="P136">
        <v>399.96224796638103</v>
      </c>
      <c r="Q136">
        <v>312.39368299755802</v>
      </c>
      <c r="R136">
        <v>323.65174040427098</v>
      </c>
      <c r="S136">
        <v>404.27539300962201</v>
      </c>
      <c r="T136">
        <v>416.00297652946699</v>
      </c>
      <c r="U136">
        <v>341.49279828621002</v>
      </c>
      <c r="V136">
        <v>357.90558286934299</v>
      </c>
      <c r="W136">
        <v>375.032377267546</v>
      </c>
      <c r="X136">
        <v>375.50816134035</v>
      </c>
    </row>
    <row r="137" spans="1:24" x14ac:dyDescent="0.25">
      <c r="A137">
        <v>1260</v>
      </c>
      <c r="B137">
        <v>1380</v>
      </c>
      <c r="C137">
        <v>318.37419942143998</v>
      </c>
      <c r="D137">
        <v>318.59612021407702</v>
      </c>
      <c r="E137">
        <v>341.88230425583299</v>
      </c>
      <c r="F137">
        <v>342.77357671743101</v>
      </c>
      <c r="G137">
        <v>252.90168894963401</v>
      </c>
      <c r="H137">
        <v>275.152113923804</v>
      </c>
      <c r="I137">
        <v>373.25423187023802</v>
      </c>
      <c r="J137">
        <v>373.677161859188</v>
      </c>
      <c r="K137">
        <v>305.34409846173702</v>
      </c>
      <c r="L137">
        <v>321.81336030619599</v>
      </c>
      <c r="M137">
        <v>289.69026326189402</v>
      </c>
      <c r="N137">
        <v>309.19771848111202</v>
      </c>
      <c r="O137">
        <v>379.66960490034302</v>
      </c>
      <c r="P137">
        <v>386.618583986141</v>
      </c>
      <c r="Q137">
        <v>300.77049542323402</v>
      </c>
      <c r="R137">
        <v>312.85674328731699</v>
      </c>
      <c r="S137">
        <v>392.50085732090599</v>
      </c>
      <c r="T137">
        <v>404.195776620424</v>
      </c>
      <c r="U137">
        <v>333.55367220582002</v>
      </c>
      <c r="V137">
        <v>350.86717646197098</v>
      </c>
      <c r="W137">
        <v>367.02940710780501</v>
      </c>
      <c r="X137">
        <v>367.00709398093801</v>
      </c>
    </row>
    <row r="138" spans="1:24" x14ac:dyDescent="0.25">
      <c r="A138">
        <v>1380</v>
      </c>
      <c r="B138">
        <v>1500</v>
      </c>
      <c r="C138">
        <v>313.26409353256099</v>
      </c>
      <c r="D138">
        <v>312.62663610079602</v>
      </c>
      <c r="E138">
        <v>336.10861129837502</v>
      </c>
      <c r="F138">
        <v>336.82562848289598</v>
      </c>
      <c r="G138">
        <v>248.69094849961101</v>
      </c>
      <c r="H138">
        <v>271.06843843413202</v>
      </c>
      <c r="I138">
        <v>367.07136306285997</v>
      </c>
      <c r="J138">
        <v>367.87333613554802</v>
      </c>
      <c r="K138">
        <v>299.77898502481901</v>
      </c>
      <c r="L138">
        <v>316.23257032361403</v>
      </c>
      <c r="M138">
        <v>284.05048146036302</v>
      </c>
      <c r="N138">
        <v>303.81095940518298</v>
      </c>
      <c r="O138">
        <v>371.26317005810699</v>
      </c>
      <c r="P138">
        <v>378.09784791872698</v>
      </c>
      <c r="Q138">
        <v>293.426583791469</v>
      </c>
      <c r="R138">
        <v>305.84042583086602</v>
      </c>
      <c r="S138">
        <v>384.585393210939</v>
      </c>
      <c r="T138">
        <v>395.98586910254397</v>
      </c>
      <c r="U138">
        <v>327.92351903389601</v>
      </c>
      <c r="V138">
        <v>345.92756979883501</v>
      </c>
      <c r="W138">
        <v>361.24670189263298</v>
      </c>
      <c r="X138">
        <v>360.885987027635</v>
      </c>
    </row>
    <row r="139" spans="1:24" x14ac:dyDescent="0.25">
      <c r="A139">
        <v>1500</v>
      </c>
      <c r="B139">
        <v>1800</v>
      </c>
      <c r="C139">
        <v>298.7632773103</v>
      </c>
      <c r="D139">
        <v>297.027900931163</v>
      </c>
      <c r="E139">
        <v>320.47832479298899</v>
      </c>
      <c r="F139">
        <v>320.95472274328699</v>
      </c>
      <c r="G139">
        <v>237.43124717310101</v>
      </c>
      <c r="H139">
        <v>259.32696945718101</v>
      </c>
      <c r="I139">
        <v>349.92161939238503</v>
      </c>
      <c r="J139">
        <v>351.18610905960998</v>
      </c>
      <c r="K139">
        <v>285.445149289185</v>
      </c>
      <c r="L139">
        <v>301.47938574994203</v>
      </c>
      <c r="M139">
        <v>269.74715646721199</v>
      </c>
      <c r="N139">
        <v>289.28720054291102</v>
      </c>
      <c r="O139">
        <v>350.760303362245</v>
      </c>
      <c r="P139">
        <v>356.70021200808401</v>
      </c>
      <c r="Q139">
        <v>276.15826652160899</v>
      </c>
      <c r="R139">
        <v>288.640254723954</v>
      </c>
      <c r="S139">
        <v>364.38566580929302</v>
      </c>
      <c r="T139">
        <v>375.68488339039499</v>
      </c>
      <c r="U139">
        <v>312.61521065116</v>
      </c>
      <c r="V139">
        <v>331.11764384435202</v>
      </c>
      <c r="W139">
        <v>345.14399759097199</v>
      </c>
      <c r="X139">
        <v>344.355437757424</v>
      </c>
    </row>
    <row r="140" spans="1:24" x14ac:dyDescent="0.25">
      <c r="A140">
        <v>1800</v>
      </c>
      <c r="B140">
        <v>2100</v>
      </c>
      <c r="C140">
        <v>273.33587864737399</v>
      </c>
      <c r="D140">
        <v>270.39112176336999</v>
      </c>
      <c r="E140">
        <v>292.892725307094</v>
      </c>
      <c r="F140">
        <v>293.06775454398797</v>
      </c>
      <c r="G140">
        <v>217.17040096091301</v>
      </c>
      <c r="H140">
        <v>237.976496905712</v>
      </c>
      <c r="I140">
        <v>319.88507730143101</v>
      </c>
      <c r="J140">
        <v>321.65175896305402</v>
      </c>
      <c r="K140">
        <v>260.29273043889702</v>
      </c>
      <c r="L140">
        <v>275.351558905974</v>
      </c>
      <c r="M140">
        <v>245.27850658685401</v>
      </c>
      <c r="N140">
        <v>264.02594967400597</v>
      </c>
      <c r="O140">
        <v>317.173008511116</v>
      </c>
      <c r="P140">
        <v>322.34689660989199</v>
      </c>
      <c r="Q140">
        <v>248.58025561835601</v>
      </c>
      <c r="R140">
        <v>260.76124288018798</v>
      </c>
      <c r="S140">
        <v>330.69177517870702</v>
      </c>
      <c r="T140">
        <v>341.10714338712199</v>
      </c>
      <c r="U140">
        <v>285.67897008035902</v>
      </c>
      <c r="V140">
        <v>304.19733844137801</v>
      </c>
      <c r="W140">
        <v>316.177180906817</v>
      </c>
      <c r="X140">
        <v>314.902870031524</v>
      </c>
    </row>
    <row r="141" spans="1:24" x14ac:dyDescent="0.25">
      <c r="A141">
        <v>2100</v>
      </c>
      <c r="B141">
        <v>2400</v>
      </c>
      <c r="C141">
        <v>257.727421193834</v>
      </c>
      <c r="D141">
        <v>254.84291762549799</v>
      </c>
      <c r="E141">
        <v>276.00406747270398</v>
      </c>
      <c r="F141">
        <v>276.14407748296901</v>
      </c>
      <c r="G141">
        <v>204.558673759366</v>
      </c>
      <c r="H141">
        <v>224.371911223344</v>
      </c>
      <c r="I141">
        <v>301.53491299069299</v>
      </c>
      <c r="J141">
        <v>303.30472982253201</v>
      </c>
      <c r="K141">
        <v>245.17181827948301</v>
      </c>
      <c r="L141">
        <v>259.39352037145397</v>
      </c>
      <c r="M141">
        <v>231.13240247033599</v>
      </c>
      <c r="N141">
        <v>248.82102984092899</v>
      </c>
      <c r="O141">
        <v>299.40101626316402</v>
      </c>
      <c r="P141">
        <v>304.60331428393698</v>
      </c>
      <c r="Q141">
        <v>235.28448203579001</v>
      </c>
      <c r="R141">
        <v>246.29868218679999</v>
      </c>
      <c r="S141">
        <v>311.88223404233298</v>
      </c>
      <c r="T141">
        <v>321.45020965407002</v>
      </c>
      <c r="U141">
        <v>269.22677553519702</v>
      </c>
      <c r="V141">
        <v>286.970338080175</v>
      </c>
      <c r="W141">
        <v>298.00636638972401</v>
      </c>
      <c r="X141">
        <v>296.71652207784501</v>
      </c>
    </row>
    <row r="142" spans="1:24" x14ac:dyDescent="0.25">
      <c r="A142">
        <v>2400</v>
      </c>
      <c r="B142">
        <v>2700</v>
      </c>
      <c r="C142">
        <v>248.139479639325</v>
      </c>
      <c r="D142">
        <v>245.710398219567</v>
      </c>
      <c r="E142">
        <v>265.78464973624898</v>
      </c>
      <c r="F142">
        <v>265.98014166061898</v>
      </c>
      <c r="G142">
        <v>196.93211080111899</v>
      </c>
      <c r="H142">
        <v>215.88246152898401</v>
      </c>
      <c r="I142">
        <v>290.36596962365201</v>
      </c>
      <c r="J142">
        <v>291.94977942736301</v>
      </c>
      <c r="K142">
        <v>236.229401508135</v>
      </c>
      <c r="L142">
        <v>249.821444658243</v>
      </c>
      <c r="M142">
        <v>222.933199773772</v>
      </c>
      <c r="N142">
        <v>239.70089492119499</v>
      </c>
      <c r="O142">
        <v>289.59182229612099</v>
      </c>
      <c r="P142">
        <v>294.77939970835303</v>
      </c>
      <c r="Q142">
        <v>228.299968238735</v>
      </c>
      <c r="R142">
        <v>238.371431101165</v>
      </c>
      <c r="S142">
        <v>301.09384358367799</v>
      </c>
      <c r="T142">
        <v>310.23107855057401</v>
      </c>
      <c r="U142">
        <v>259.26819819451401</v>
      </c>
      <c r="V142">
        <v>276.08182778161301</v>
      </c>
      <c r="W142">
        <v>286.817500427212</v>
      </c>
      <c r="X142">
        <v>285.68107305342897</v>
      </c>
    </row>
    <row r="143" spans="1:24" x14ac:dyDescent="0.25">
      <c r="A143">
        <v>2700</v>
      </c>
      <c r="B143">
        <v>3000</v>
      </c>
      <c r="C143">
        <v>237.834593911132</v>
      </c>
      <c r="D143">
        <v>235.605180068127</v>
      </c>
      <c r="E143">
        <v>254.79607725096201</v>
      </c>
      <c r="F143">
        <v>255.00039033325999</v>
      </c>
      <c r="G143">
        <v>188.81587230556801</v>
      </c>
      <c r="H143">
        <v>206.92458969603999</v>
      </c>
      <c r="I143">
        <v>278.331962981277</v>
      </c>
      <c r="J143">
        <v>279.81179428603099</v>
      </c>
      <c r="K143">
        <v>226.523028428103</v>
      </c>
      <c r="L143">
        <v>239.52204909423199</v>
      </c>
      <c r="M143">
        <v>213.803982121887</v>
      </c>
      <c r="N143">
        <v>229.802935857232</v>
      </c>
      <c r="O143">
        <v>277.83767486165101</v>
      </c>
      <c r="P143">
        <v>282.77164937507803</v>
      </c>
      <c r="Q143">
        <v>219.10654940932599</v>
      </c>
      <c r="R143">
        <v>228.70661904210601</v>
      </c>
      <c r="S143">
        <v>288.76186288828598</v>
      </c>
      <c r="T143">
        <v>297.56719189629899</v>
      </c>
      <c r="U143">
        <v>248.54438760494301</v>
      </c>
      <c r="V143">
        <v>264.589178397539</v>
      </c>
      <c r="W143">
        <v>274.92914598231903</v>
      </c>
      <c r="X143">
        <v>273.87072986183802</v>
      </c>
    </row>
    <row r="144" spans="1:24" x14ac:dyDescent="0.25">
      <c r="A144">
        <v>3000</v>
      </c>
      <c r="B144">
        <v>3300</v>
      </c>
      <c r="C144">
        <v>222.286921793311</v>
      </c>
      <c r="D144">
        <v>219.87585563109599</v>
      </c>
      <c r="E144">
        <v>238.16035789796899</v>
      </c>
      <c r="F144">
        <v>238.29117190034401</v>
      </c>
      <c r="G144">
        <v>176.61699318478199</v>
      </c>
      <c r="H144">
        <v>193.666964243352</v>
      </c>
      <c r="I144">
        <v>260.11502786549102</v>
      </c>
      <c r="J144">
        <v>261.627104019743</v>
      </c>
      <c r="K144">
        <v>211.63971854653701</v>
      </c>
      <c r="L144">
        <v>223.89114203252299</v>
      </c>
      <c r="M144">
        <v>199.49334316850101</v>
      </c>
      <c r="N144">
        <v>214.67465225268799</v>
      </c>
      <c r="O144">
        <v>258.48902115816702</v>
      </c>
      <c r="P144">
        <v>262.81312425342799</v>
      </c>
      <c r="Q144">
        <v>203.25591848957299</v>
      </c>
      <c r="R144">
        <v>212.635698633381</v>
      </c>
      <c r="S144">
        <v>269.08834017837</v>
      </c>
      <c r="T144">
        <v>277.51969419395601</v>
      </c>
      <c r="U144">
        <v>232.29293922077099</v>
      </c>
      <c r="V144">
        <v>247.648601708755</v>
      </c>
      <c r="W144">
        <v>257.18739331824702</v>
      </c>
      <c r="X144">
        <v>256.07724960277898</v>
      </c>
    </row>
    <row r="145" spans="1:24" x14ac:dyDescent="0.25">
      <c r="A145">
        <v>3300</v>
      </c>
      <c r="B145">
        <v>3600</v>
      </c>
      <c r="C145">
        <v>203.220088393212</v>
      </c>
      <c r="D145">
        <v>200.52395228779599</v>
      </c>
      <c r="E145">
        <v>217.64546842475099</v>
      </c>
      <c r="F145">
        <v>217.67221152638601</v>
      </c>
      <c r="G145">
        <v>161.479767800763</v>
      </c>
      <c r="H145">
        <v>177.318208251805</v>
      </c>
      <c r="I145">
        <v>237.721483417922</v>
      </c>
      <c r="J145">
        <v>239.31488316817399</v>
      </c>
      <c r="K145">
        <v>193.208226451071</v>
      </c>
      <c r="L145">
        <v>204.552337345903</v>
      </c>
      <c r="M145">
        <v>181.83572718574999</v>
      </c>
      <c r="N145">
        <v>196.04263369722</v>
      </c>
      <c r="O145">
        <v>234.799107324989</v>
      </c>
      <c r="P145">
        <v>238.58814898634401</v>
      </c>
      <c r="Q145">
        <v>184.005862087851</v>
      </c>
      <c r="R145">
        <v>193.01698762277101</v>
      </c>
      <c r="S145">
        <v>244.97571900310899</v>
      </c>
      <c r="T145">
        <v>252.763029807659</v>
      </c>
      <c r="U145">
        <v>212.268789257132</v>
      </c>
      <c r="V145">
        <v>226.843632137942</v>
      </c>
      <c r="W145">
        <v>235.29773544514799</v>
      </c>
      <c r="X145">
        <v>234.095794532772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D9A3-D55C-463C-88DB-2C07FD467F82}">
  <dimension ref="A1:X48"/>
  <sheetViews>
    <sheetView zoomScale="115" zoomScaleNormal="115" workbookViewId="0">
      <selection activeCell="W28" sqref="W28"/>
    </sheetView>
  </sheetViews>
  <sheetFormatPr defaultColWidth="8.85546875" defaultRowHeight="12.75" x14ac:dyDescent="0.2"/>
  <cols>
    <col min="1" max="1" width="20" style="5" customWidth="1"/>
    <col min="2" max="2" width="20.140625" style="5" customWidth="1"/>
    <col min="3" max="3" width="14.42578125" style="5" customWidth="1"/>
    <col min="4" max="4" width="16.140625" style="5" customWidth="1"/>
    <col min="5" max="5" width="12.85546875" style="5" customWidth="1"/>
    <col min="6" max="6" width="16.5703125" style="5" customWidth="1"/>
    <col min="7" max="7" width="16.28515625" style="5" customWidth="1"/>
    <col min="8" max="8" width="15.5703125" style="5" customWidth="1"/>
    <col min="9" max="9" width="15.42578125" style="5" customWidth="1"/>
    <col min="10" max="10" width="8.85546875" style="5"/>
    <col min="11" max="11" width="17.85546875" style="5" customWidth="1"/>
    <col min="12" max="12" width="14.7109375" style="5" customWidth="1"/>
    <col min="13" max="13" width="13.28515625" style="5" customWidth="1"/>
    <col min="14" max="14" width="12.85546875" style="5" customWidth="1"/>
    <col min="15" max="15" width="8.85546875" style="5"/>
    <col min="16" max="16" width="14.42578125" style="5" customWidth="1"/>
    <col min="17" max="17" width="12.5703125" style="5" customWidth="1"/>
    <col min="18" max="18" width="12.85546875" style="5" customWidth="1"/>
    <col min="19" max="19" width="14.42578125" style="5" customWidth="1"/>
    <col min="20" max="20" width="19.5703125" style="5" customWidth="1"/>
    <col min="21" max="16384" width="8.85546875" style="5"/>
  </cols>
  <sheetData>
    <row r="1" spans="1:19" ht="15.75" x14ac:dyDescent="0.25">
      <c r="A1" s="4" t="s">
        <v>66</v>
      </c>
    </row>
    <row r="2" spans="1:19" ht="15.75" x14ac:dyDescent="0.25">
      <c r="A2" s="4"/>
    </row>
    <row r="3" spans="1:19" x14ac:dyDescent="0.2">
      <c r="A3" s="6" t="s">
        <v>67</v>
      </c>
      <c r="B3" s="7">
        <v>43868</v>
      </c>
      <c r="C3" s="5" t="s">
        <v>68</v>
      </c>
      <c r="K3" s="8"/>
    </row>
    <row r="4" spans="1:19" x14ac:dyDescent="0.2">
      <c r="B4" s="26"/>
    </row>
    <row r="5" spans="1:19" x14ac:dyDescent="0.2">
      <c r="A5" s="6" t="s">
        <v>70</v>
      </c>
      <c r="B5" s="9" t="s">
        <v>71</v>
      </c>
      <c r="D5" s="6" t="s">
        <v>72</v>
      </c>
      <c r="E5" s="11">
        <v>0.56798611111111108</v>
      </c>
      <c r="F5" s="5" t="s">
        <v>63</v>
      </c>
    </row>
    <row r="6" spans="1:19" x14ac:dyDescent="0.2">
      <c r="A6" s="6" t="s">
        <v>73</v>
      </c>
      <c r="B6" s="10">
        <v>320.3</v>
      </c>
      <c r="C6" s="5" t="s">
        <v>74</v>
      </c>
      <c r="D6" s="6" t="s">
        <v>75</v>
      </c>
      <c r="E6" s="12" t="s">
        <v>91</v>
      </c>
      <c r="H6" s="13"/>
    </row>
    <row r="7" spans="1:19" x14ac:dyDescent="0.2">
      <c r="A7" s="6"/>
      <c r="B7" s="10" t="s">
        <v>69</v>
      </c>
      <c r="C7" s="5" t="s">
        <v>76</v>
      </c>
      <c r="H7" s="13"/>
    </row>
    <row r="8" spans="1:19" x14ac:dyDescent="0.2">
      <c r="A8" s="6" t="s">
        <v>77</v>
      </c>
      <c r="B8" s="13" t="s">
        <v>78</v>
      </c>
    </row>
    <row r="9" spans="1:19" x14ac:dyDescent="0.2">
      <c r="A9" s="6" t="s">
        <v>79</v>
      </c>
      <c r="B9" s="5">
        <f>20.39</f>
        <v>20.39</v>
      </c>
      <c r="C9" s="5" t="s">
        <v>80</v>
      </c>
    </row>
    <row r="11" spans="1:19" x14ac:dyDescent="0.2">
      <c r="A11" s="30">
        <v>1</v>
      </c>
      <c r="B11" s="6" t="s">
        <v>93</v>
      </c>
      <c r="C11" s="24">
        <v>0.25</v>
      </c>
      <c r="F11" s="30">
        <v>2</v>
      </c>
      <c r="G11" s="6" t="s">
        <v>93</v>
      </c>
      <c r="H11" s="24">
        <v>0.222</v>
      </c>
      <c r="K11" s="30">
        <v>5</v>
      </c>
      <c r="L11" s="6" t="s">
        <v>93</v>
      </c>
      <c r="M11" s="24">
        <v>0.248</v>
      </c>
      <c r="P11" s="30">
        <v>6</v>
      </c>
      <c r="Q11" s="6" t="s">
        <v>93</v>
      </c>
      <c r="R11" s="24">
        <v>0.25800000000000001</v>
      </c>
    </row>
    <row r="12" spans="1:19" ht="12" customHeight="1" x14ac:dyDescent="0.2">
      <c r="A12" s="5" t="s">
        <v>81</v>
      </c>
      <c r="F12" s="5" t="s">
        <v>81</v>
      </c>
      <c r="K12" s="5" t="s">
        <v>81</v>
      </c>
      <c r="P12" s="5" t="s">
        <v>81</v>
      </c>
    </row>
    <row r="13" spans="1:19" ht="12" customHeight="1" x14ac:dyDescent="0.2">
      <c r="A13" s="14" t="s">
        <v>58</v>
      </c>
      <c r="B13" s="14" t="s">
        <v>59</v>
      </c>
      <c r="C13" s="14" t="s">
        <v>60</v>
      </c>
      <c r="D13" s="14" t="s">
        <v>59</v>
      </c>
      <c r="F13" s="14" t="s">
        <v>58</v>
      </c>
      <c r="G13" s="14" t="s">
        <v>59</v>
      </c>
      <c r="H13" s="14" t="s">
        <v>60</v>
      </c>
      <c r="I13" s="14" t="s">
        <v>59</v>
      </c>
      <c r="K13" s="14" t="s">
        <v>58</v>
      </c>
      <c r="L13" s="14" t="s">
        <v>59</v>
      </c>
      <c r="M13" s="14" t="s">
        <v>60</v>
      </c>
      <c r="N13" s="14" t="s">
        <v>59</v>
      </c>
      <c r="P13" s="14" t="s">
        <v>58</v>
      </c>
      <c r="Q13" s="14" t="s">
        <v>59</v>
      </c>
      <c r="R13" s="14" t="s">
        <v>60</v>
      </c>
      <c r="S13" s="14" t="s">
        <v>59</v>
      </c>
    </row>
    <row r="14" spans="1:19" ht="15.75" x14ac:dyDescent="0.25">
      <c r="A14" s="15">
        <v>30.53</v>
      </c>
      <c r="B14" s="16">
        <v>0.56527777777777777</v>
      </c>
      <c r="C14" s="17">
        <v>1.792</v>
      </c>
      <c r="D14" s="16">
        <v>0.57152777777777775</v>
      </c>
      <c r="E14" s="18"/>
      <c r="F14" s="15">
        <v>27.54</v>
      </c>
      <c r="G14" s="16">
        <v>0.56458333333333333</v>
      </c>
      <c r="H14" s="17">
        <v>1.7290000000000001</v>
      </c>
      <c r="I14" s="16">
        <v>0.57152777777777775</v>
      </c>
      <c r="K14" s="15">
        <v>32.630000000000003</v>
      </c>
      <c r="L14" s="16">
        <v>0.56180555555555556</v>
      </c>
      <c r="M14" s="17">
        <v>1.163</v>
      </c>
      <c r="N14" s="16">
        <v>0.57152777777777775</v>
      </c>
      <c r="P14" s="15">
        <v>32.11</v>
      </c>
      <c r="Q14" s="16">
        <v>0.5625</v>
      </c>
      <c r="R14" s="17">
        <v>1.1319999999999999</v>
      </c>
      <c r="S14" s="16">
        <v>0.57222222222222219</v>
      </c>
    </row>
    <row r="15" spans="1:19" x14ac:dyDescent="0.2">
      <c r="A15" s="5" t="s">
        <v>61</v>
      </c>
      <c r="B15" s="19">
        <f>A14*EXP(-LN(2)*(MINUTE(N(C16))+SECOND(N(C16))/60)/B9)</f>
        <v>26.739219579708585</v>
      </c>
      <c r="D15" s="19">
        <f>C14/EXP(-LN(2)*MINUTE(N(D14-B14+C16))/B9)</f>
        <v>2.6946435108365363</v>
      </c>
      <c r="E15" s="19"/>
      <c r="F15" s="5" t="s">
        <v>61</v>
      </c>
      <c r="G15" s="19">
        <f>F14*EXP(-LN(2)*(MINUTE(N(H16))+SECOND(N(H16))/60)/$B$9)</f>
        <v>23.314292986085334</v>
      </c>
      <c r="I15" s="19">
        <f>H14/EXP(-LN(2)*MINUTE(N(I14-G14+H16))/$B$9)</f>
        <v>2.7828226202369799</v>
      </c>
      <c r="K15" s="5" t="s">
        <v>61</v>
      </c>
      <c r="L15" s="19">
        <f>K14*EXP(-LN(2)*(MINUTE(N(M16))+SECOND(N(M16))/60)/$B$9)</f>
        <v>24.111317956068024</v>
      </c>
      <c r="N15" s="19">
        <f>M14/EXP(-LN(2)*MINUTE(N(N14-L14+M16))/$B$9)</f>
        <v>2.4568527129244027</v>
      </c>
      <c r="P15" s="5" t="s">
        <v>61</v>
      </c>
      <c r="Q15" s="19">
        <f>P14*EXP(-LN(2)*(MINUTE(N(R16))+SECOND(N(R16))/60)/$B$9)</f>
        <v>24.547529539213208</v>
      </c>
      <c r="S15" s="19">
        <f>R14/EXP(-LN(2)*MINUTE(N(S14-Q14+R16))/$B$9)</f>
        <v>2.3114378693742639</v>
      </c>
    </row>
    <row r="16" spans="1:19" x14ac:dyDescent="0.2">
      <c r="A16" s="5" t="s">
        <v>62</v>
      </c>
      <c r="C16" s="20">
        <f>$E$5-B14</f>
        <v>2.7083333333333126E-3</v>
      </c>
      <c r="D16" s="5" t="s">
        <v>63</v>
      </c>
      <c r="F16" s="5" t="s">
        <v>62</v>
      </c>
      <c r="H16" s="20">
        <f>$E$5-G14</f>
        <v>3.4027777777777546E-3</v>
      </c>
      <c r="I16" s="5" t="s">
        <v>63</v>
      </c>
      <c r="K16" s="5" t="s">
        <v>62</v>
      </c>
      <c r="M16" s="20">
        <f>$E$5-L14</f>
        <v>6.1805555555555225E-3</v>
      </c>
      <c r="N16" s="5" t="s">
        <v>63</v>
      </c>
      <c r="P16" s="5" t="s">
        <v>62</v>
      </c>
      <c r="R16" s="20">
        <f>$E$5-Q14</f>
        <v>5.4861111111110805E-3</v>
      </c>
      <c r="S16" s="5" t="s">
        <v>63</v>
      </c>
    </row>
    <row r="17" spans="1:24" x14ac:dyDescent="0.2">
      <c r="A17" s="25" t="s">
        <v>64</v>
      </c>
      <c r="B17" s="28">
        <f>IF(C16&gt;0,B15-D15,0)</f>
        <v>24.04457606887205</v>
      </c>
      <c r="C17" s="25" t="s">
        <v>65</v>
      </c>
      <c r="F17" s="25" t="s">
        <v>64</v>
      </c>
      <c r="G17" s="28">
        <f>IF(H16&gt;0,G15-I15,0)</f>
        <v>20.531470365848353</v>
      </c>
      <c r="H17" s="25" t="s">
        <v>65</v>
      </c>
      <c r="K17" s="25" t="s">
        <v>64</v>
      </c>
      <c r="L17" s="28">
        <f>IF(M16&gt;0,L15-N15,0)</f>
        <v>21.654465243143623</v>
      </c>
      <c r="M17" s="25" t="s">
        <v>65</v>
      </c>
      <c r="P17" s="25" t="s">
        <v>64</v>
      </c>
      <c r="Q17" s="28">
        <f>IF(R16&gt;0,Q15-S15,0)</f>
        <v>22.236091669838945</v>
      </c>
      <c r="R17" s="25" t="s">
        <v>65</v>
      </c>
    </row>
    <row r="18" spans="1:24" x14ac:dyDescent="0.2">
      <c r="A18" s="5" t="s">
        <v>90</v>
      </c>
      <c r="B18" s="23">
        <f>B17/C11</f>
        <v>96.178304275488202</v>
      </c>
      <c r="F18" s="5" t="s">
        <v>90</v>
      </c>
      <c r="G18" s="23">
        <f>G17/H11</f>
        <v>92.484100747064659</v>
      </c>
      <c r="K18" s="5" t="s">
        <v>90</v>
      </c>
      <c r="L18" s="23">
        <f>L17/M11</f>
        <v>87.316392109450092</v>
      </c>
      <c r="P18" s="5" t="s">
        <v>90</v>
      </c>
      <c r="Q18" s="23">
        <f>Q17/R11</f>
        <v>86.186401821081176</v>
      </c>
      <c r="T18" s="5" t="s">
        <v>207</v>
      </c>
      <c r="U18" s="45">
        <f>AVERAGE(B17,G17,L17,Q17,B41,G41,L41,Q41,)</f>
        <v>18.557833177580349</v>
      </c>
      <c r="V18" s="5">
        <f>_xlfn.STDEV.S(B17,G17,L17,Q17,B41,G41,L41,Q41,)</f>
        <v>7.2537667880409895</v>
      </c>
    </row>
    <row r="20" spans="1:24" x14ac:dyDescent="0.2">
      <c r="A20" s="5" t="s">
        <v>82</v>
      </c>
      <c r="B20" s="5">
        <v>404</v>
      </c>
      <c r="C20" s="5" t="s">
        <v>83</v>
      </c>
      <c r="F20" s="5" t="s">
        <v>82</v>
      </c>
      <c r="G20" s="5">
        <v>404</v>
      </c>
      <c r="H20" s="5" t="s">
        <v>83</v>
      </c>
      <c r="K20" s="5" t="s">
        <v>82</v>
      </c>
      <c r="L20" s="5">
        <v>404</v>
      </c>
      <c r="M20" s="5" t="s">
        <v>83</v>
      </c>
      <c r="P20" s="5" t="s">
        <v>82</v>
      </c>
      <c r="Q20" s="5">
        <v>404</v>
      </c>
      <c r="R20" s="5" t="s">
        <v>83</v>
      </c>
      <c r="T20" s="5" t="s">
        <v>206</v>
      </c>
      <c r="U20" s="45">
        <f>AVERAGE(B23,G23,L23,Q23,B47,G47,L47,Q47)</f>
        <v>0.12904805865367616</v>
      </c>
      <c r="V20" s="45">
        <f>_xlfn.STDEV.S(B23,G23,L23,Q23,B47,G47,L47,Q47)</f>
        <v>5.174133960803845E-2</v>
      </c>
    </row>
    <row r="21" spans="1:24" x14ac:dyDescent="0.2">
      <c r="A21" s="5" t="s">
        <v>84</v>
      </c>
      <c r="B21" s="8">
        <v>0.55902777777777779</v>
      </c>
      <c r="C21" s="5" t="s">
        <v>85</v>
      </c>
      <c r="F21" s="5" t="s">
        <v>84</v>
      </c>
      <c r="G21" s="8">
        <v>0.55902777777777779</v>
      </c>
      <c r="H21" s="5" t="s">
        <v>85</v>
      </c>
      <c r="K21" s="5" t="s">
        <v>84</v>
      </c>
      <c r="L21" s="8">
        <v>0.55902777777777779</v>
      </c>
      <c r="M21" s="5" t="s">
        <v>85</v>
      </c>
      <c r="P21" s="5" t="s">
        <v>84</v>
      </c>
      <c r="Q21" s="8">
        <v>0.55902777777777779</v>
      </c>
      <c r="R21" s="5" t="s">
        <v>85</v>
      </c>
      <c r="T21" s="5" t="s">
        <v>205</v>
      </c>
      <c r="U21" s="19">
        <f>AVERAGE(B24,G24,L24,Q24,B48,G48,L48,Q48)</f>
        <v>4.1334093186772475E-2</v>
      </c>
      <c r="V21" s="19">
        <f>_xlfn.STDEV.S(B24,G24,L24,Q24,B48,G48,L48,Q48)</f>
        <v>1.6572751076454714E-2</v>
      </c>
    </row>
    <row r="22" spans="1:24" x14ac:dyDescent="0.2">
      <c r="A22" s="5" t="s">
        <v>86</v>
      </c>
      <c r="B22" s="23">
        <f>B20*EXP(-LN(2)*(HOUR(N($E$5-B21))+MINUTE(N($E$5-B21)))/$B$9)</f>
        <v>268.66930526748911</v>
      </c>
      <c r="C22" s="21" t="s">
        <v>83</v>
      </c>
      <c r="F22" s="5" t="s">
        <v>86</v>
      </c>
      <c r="G22" s="23">
        <f>G20*EXP(-LN(2)*(HOUR(N($E$5-G21))+MINUTE(N($E$5-G21)))/$B$9)</f>
        <v>268.66930526748911</v>
      </c>
      <c r="H22" s="21" t="s">
        <v>83</v>
      </c>
      <c r="K22" s="5" t="s">
        <v>86</v>
      </c>
      <c r="L22" s="23">
        <f>L20*EXP(-LN(2)*(HOUR(N($E$5-L21))+MINUTE(N($E$5-L21)))/$B$9)</f>
        <v>268.66930526748911</v>
      </c>
      <c r="M22" s="21" t="s">
        <v>83</v>
      </c>
      <c r="P22" s="5" t="s">
        <v>86</v>
      </c>
      <c r="Q22" s="23">
        <f>Q20*EXP(-LN(2)*(HOUR(N($E$5-Q21))+MINUTE(N($E$5-Q21)))/$B$9)</f>
        <v>268.66930526748911</v>
      </c>
      <c r="R22" s="21" t="s">
        <v>83</v>
      </c>
    </row>
    <row r="23" spans="1:24" x14ac:dyDescent="0.2">
      <c r="A23" s="5" t="s">
        <v>87</v>
      </c>
      <c r="B23" s="23">
        <f>B17/B22</f>
        <v>8.9495061763505496E-2</v>
      </c>
      <c r="C23" s="5" t="s">
        <v>88</v>
      </c>
      <c r="F23" s="5" t="s">
        <v>87</v>
      </c>
      <c r="G23" s="23">
        <f>G17/G22</f>
        <v>7.6419114365919374E-2</v>
      </c>
      <c r="H23" s="5" t="s">
        <v>88</v>
      </c>
      <c r="K23" s="5" t="s">
        <v>87</v>
      </c>
      <c r="L23" s="23">
        <f>L17/L22</f>
        <v>8.0598954992585695E-2</v>
      </c>
      <c r="M23" s="5" t="s">
        <v>88</v>
      </c>
      <c r="P23" s="5" t="s">
        <v>87</v>
      </c>
      <c r="Q23" s="23">
        <f>Q17/Q22</f>
        <v>8.276379636185284E-2</v>
      </c>
      <c r="R23" s="5" t="s">
        <v>88</v>
      </c>
      <c r="X23" s="5" t="s">
        <v>154</v>
      </c>
    </row>
    <row r="24" spans="1:24" x14ac:dyDescent="0.2">
      <c r="B24" s="23">
        <f>B23*$B$6/1000</f>
        <v>2.8665268282850809E-2</v>
      </c>
      <c r="C24" s="5" t="s">
        <v>89</v>
      </c>
      <c r="G24" s="23">
        <f>G23*$B$6/1000</f>
        <v>2.4477042331403975E-2</v>
      </c>
      <c r="H24" s="5" t="s">
        <v>89</v>
      </c>
      <c r="L24" s="23">
        <f>L23*$B$6/1000</f>
        <v>2.58158452841252E-2</v>
      </c>
      <c r="M24" s="5" t="s">
        <v>89</v>
      </c>
      <c r="Q24" s="23">
        <f>Q23*$B$6/1000</f>
        <v>2.6509243974701467E-2</v>
      </c>
      <c r="R24" s="5" t="s">
        <v>89</v>
      </c>
    </row>
    <row r="25" spans="1:24" ht="13.5" thickBo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24" ht="13.5" thickTop="1" x14ac:dyDescent="0.2">
      <c r="D26" s="25"/>
      <c r="E26" s="25"/>
      <c r="F26" s="25"/>
    </row>
    <row r="27" spans="1:24" x14ac:dyDescent="0.2">
      <c r="A27" s="6" t="s">
        <v>67</v>
      </c>
      <c r="B27" s="7">
        <v>43868</v>
      </c>
      <c r="C27" s="5" t="s">
        <v>68</v>
      </c>
      <c r="K27" s="8"/>
    </row>
    <row r="28" spans="1:24" x14ac:dyDescent="0.2">
      <c r="B28" s="26"/>
    </row>
    <row r="29" spans="1:24" x14ac:dyDescent="0.2">
      <c r="A29" s="6" t="s">
        <v>70</v>
      </c>
      <c r="B29" s="9" t="s">
        <v>71</v>
      </c>
      <c r="D29" s="6" t="s">
        <v>72</v>
      </c>
      <c r="E29" s="11">
        <v>0.44982638888888887</v>
      </c>
      <c r="F29" s="5" t="s">
        <v>63</v>
      </c>
    </row>
    <row r="30" spans="1:24" x14ac:dyDescent="0.2">
      <c r="A30" s="6" t="s">
        <v>73</v>
      </c>
      <c r="B30" s="10">
        <v>320.3</v>
      </c>
      <c r="C30" s="5" t="s">
        <v>74</v>
      </c>
      <c r="D30" s="6" t="s">
        <v>75</v>
      </c>
      <c r="E30" s="12" t="s">
        <v>91</v>
      </c>
      <c r="H30" s="13"/>
    </row>
    <row r="31" spans="1:24" x14ac:dyDescent="0.2">
      <c r="A31" s="6"/>
      <c r="B31" s="10" t="s">
        <v>69</v>
      </c>
      <c r="C31" s="5" t="s">
        <v>76</v>
      </c>
      <c r="H31" s="13"/>
    </row>
    <row r="32" spans="1:24" x14ac:dyDescent="0.2">
      <c r="A32" s="6" t="s">
        <v>77</v>
      </c>
      <c r="B32" s="13" t="s">
        <v>78</v>
      </c>
    </row>
    <row r="33" spans="1:19" x14ac:dyDescent="0.2">
      <c r="A33" s="6" t="s">
        <v>79</v>
      </c>
      <c r="B33" s="5">
        <f>20.39</f>
        <v>20.39</v>
      </c>
      <c r="C33" s="5" t="s">
        <v>80</v>
      </c>
    </row>
    <row r="35" spans="1:19" x14ac:dyDescent="0.2">
      <c r="A35" s="30">
        <v>3</v>
      </c>
      <c r="B35" s="6" t="s">
        <v>93</v>
      </c>
      <c r="C35" s="24">
        <v>0.248</v>
      </c>
      <c r="F35" s="30">
        <v>4</v>
      </c>
      <c r="G35" s="6" t="s">
        <v>93</v>
      </c>
      <c r="H35" s="24">
        <v>0.22800000000000001</v>
      </c>
      <c r="K35" s="30">
        <v>7</v>
      </c>
      <c r="L35" s="6" t="s">
        <v>93</v>
      </c>
      <c r="M35" s="24">
        <v>0.251</v>
      </c>
      <c r="P35" s="30">
        <v>8</v>
      </c>
      <c r="Q35" s="6" t="s">
        <v>93</v>
      </c>
      <c r="R35" s="24">
        <v>0.249</v>
      </c>
    </row>
    <row r="36" spans="1:19" x14ac:dyDescent="0.2">
      <c r="A36" s="5" t="s">
        <v>81</v>
      </c>
      <c r="F36" s="5" t="s">
        <v>81</v>
      </c>
      <c r="K36" s="5" t="s">
        <v>81</v>
      </c>
      <c r="P36" s="5" t="s">
        <v>81</v>
      </c>
    </row>
    <row r="37" spans="1:19" x14ac:dyDescent="0.2">
      <c r="A37" s="14" t="s">
        <v>58</v>
      </c>
      <c r="B37" s="14" t="s">
        <v>59</v>
      </c>
      <c r="C37" s="14" t="s">
        <v>60</v>
      </c>
      <c r="D37" s="14" t="s">
        <v>59</v>
      </c>
      <c r="F37" s="14" t="s">
        <v>58</v>
      </c>
      <c r="G37" s="14" t="s">
        <v>59</v>
      </c>
      <c r="H37" s="14" t="s">
        <v>60</v>
      </c>
      <c r="I37" s="14" t="s">
        <v>59</v>
      </c>
      <c r="K37" s="14" t="s">
        <v>58</v>
      </c>
      <c r="L37" s="14" t="s">
        <v>59</v>
      </c>
      <c r="M37" s="14" t="s">
        <v>60</v>
      </c>
      <c r="N37" s="14" t="s">
        <v>59</v>
      </c>
      <c r="P37" s="14" t="s">
        <v>58</v>
      </c>
      <c r="Q37" s="14" t="s">
        <v>59</v>
      </c>
      <c r="R37" s="14" t="s">
        <v>60</v>
      </c>
      <c r="S37" s="14" t="s">
        <v>59</v>
      </c>
    </row>
    <row r="38" spans="1:19" ht="15.75" x14ac:dyDescent="0.25">
      <c r="A38" s="15">
        <v>30.54</v>
      </c>
      <c r="B38" s="16">
        <v>0.44444444444444442</v>
      </c>
      <c r="C38" s="17">
        <v>1.157</v>
      </c>
      <c r="D38" s="16">
        <v>0.45208333333333334</v>
      </c>
      <c r="E38" s="18"/>
      <c r="F38" s="15">
        <v>28.76</v>
      </c>
      <c r="G38" s="16">
        <v>0.4458333333333333</v>
      </c>
      <c r="H38" s="17">
        <v>1.232</v>
      </c>
      <c r="I38" s="16">
        <v>0.45208333333333334</v>
      </c>
      <c r="K38" s="15">
        <v>28.62</v>
      </c>
      <c r="L38" s="16">
        <v>0.44305555555555554</v>
      </c>
      <c r="M38" s="17">
        <v>1.0109999999999999</v>
      </c>
      <c r="N38" s="16">
        <v>0.45208333333333334</v>
      </c>
      <c r="P38" s="15">
        <v>29.99</v>
      </c>
      <c r="Q38" s="16">
        <v>0.44166666666666665</v>
      </c>
      <c r="R38" s="17">
        <v>1.2290000000000001</v>
      </c>
      <c r="S38" s="16">
        <v>0.45208333333333334</v>
      </c>
    </row>
    <row r="39" spans="1:19" x14ac:dyDescent="0.2">
      <c r="A39" s="5" t="s">
        <v>61</v>
      </c>
      <c r="B39" s="19">
        <f>A38*EXP(-LN(2)*(MINUTE(N(C40))+SECOND(N(C40))/60)/B33)</f>
        <v>23.466648049191271</v>
      </c>
      <c r="D39" s="19">
        <f>C38/EXP(-LN(2)*MINUTE(N(D38-B38+C40))/B33)</f>
        <v>2.1334296579143017</v>
      </c>
      <c r="E39" s="19"/>
      <c r="F39" s="5" t="s">
        <v>61</v>
      </c>
      <c r="G39" s="19">
        <f>F38*EXP(-LN(2)*(MINUTE(N(H40))+SECOND(N(H40))/60)/$B$9)</f>
        <v>23.653647894301987</v>
      </c>
      <c r="I39" s="19">
        <f>H38/EXP(-LN(2)*MINUTE(N(I38-G38+H40))/$B$9)</f>
        <v>1.9829019480231109</v>
      </c>
      <c r="K39" s="5" t="s">
        <v>61</v>
      </c>
      <c r="L39" s="19">
        <f>K38*EXP(-LN(2)*(MINUTE(N(M40))+SECOND(N(M40))/60)/$B$9)</f>
        <v>20.545865359112966</v>
      </c>
      <c r="N39" s="19">
        <f>M38/EXP(-LN(2)*MINUTE(N(N38-L38+M40))/$B$9)</f>
        <v>2.1357507246488141</v>
      </c>
      <c r="P39" s="5" t="s">
        <v>61</v>
      </c>
      <c r="Q39" s="19">
        <f>P38*EXP(-LN(2)*(MINUTE(N(R40))+SECOND(N(R40))/60)/$B$9)</f>
        <v>20.114259802014562</v>
      </c>
      <c r="S39" s="19">
        <f>R38/EXP(-LN(2)*MINUTE(N(S38-Q38+R40))/$B$9)</f>
        <v>2.9744435235144229</v>
      </c>
    </row>
    <row r="40" spans="1:19" x14ac:dyDescent="0.2">
      <c r="A40" s="5" t="s">
        <v>62</v>
      </c>
      <c r="C40" s="20">
        <f>$E$29-B38</f>
        <v>5.3819444444444531E-3</v>
      </c>
      <c r="D40" s="5" t="s">
        <v>63</v>
      </c>
      <c r="F40" s="5" t="s">
        <v>62</v>
      </c>
      <c r="H40" s="20">
        <f>$E$29-G38</f>
        <v>3.9930555555555691E-3</v>
      </c>
      <c r="I40" s="5" t="s">
        <v>63</v>
      </c>
      <c r="K40" s="5" t="s">
        <v>62</v>
      </c>
      <c r="M40" s="20">
        <f>$E$29-L38</f>
        <v>6.770833333333337E-3</v>
      </c>
      <c r="N40" s="5" t="s">
        <v>63</v>
      </c>
      <c r="P40" s="5" t="s">
        <v>62</v>
      </c>
      <c r="R40" s="20">
        <f>$E$29-Q38</f>
        <v>8.159722222222221E-3</v>
      </c>
      <c r="S40" s="5" t="s">
        <v>63</v>
      </c>
    </row>
    <row r="41" spans="1:19" x14ac:dyDescent="0.2">
      <c r="A41" s="25" t="s">
        <v>64</v>
      </c>
      <c r="B41" s="28">
        <f>IF(C40&gt;0,B39-D39,0)</f>
        <v>21.333218391276969</v>
      </c>
      <c r="C41" s="25" t="s">
        <v>65</v>
      </c>
      <c r="F41" s="25" t="s">
        <v>64</v>
      </c>
      <c r="G41" s="28">
        <f>IF(H40&gt;0,G39-I39,0)</f>
        <v>21.670745946278874</v>
      </c>
      <c r="H41" s="25" t="s">
        <v>65</v>
      </c>
      <c r="K41" s="25" t="s">
        <v>64</v>
      </c>
      <c r="L41" s="28">
        <f>IF(M40&gt;0,L39-N39,0)</f>
        <v>18.410114634464151</v>
      </c>
      <c r="M41" s="25" t="s">
        <v>65</v>
      </c>
      <c r="P41" s="25" t="s">
        <v>64</v>
      </c>
      <c r="Q41" s="28">
        <f>IF(R40&gt;0,Q39-S39,0)</f>
        <v>17.139816278500138</v>
      </c>
      <c r="R41" s="25" t="s">
        <v>65</v>
      </c>
    </row>
    <row r="42" spans="1:19" x14ac:dyDescent="0.2">
      <c r="A42" s="5" t="s">
        <v>90</v>
      </c>
      <c r="B42" s="23">
        <f>B41/C35</f>
        <v>86.021041900310351</v>
      </c>
      <c r="F42" s="5" t="s">
        <v>90</v>
      </c>
      <c r="G42" s="23">
        <f>G41/H35</f>
        <v>95.047131343328388</v>
      </c>
      <c r="K42" s="5" t="s">
        <v>90</v>
      </c>
      <c r="L42" s="23">
        <f>L41/M35</f>
        <v>73.347070256829284</v>
      </c>
      <c r="P42" s="5" t="s">
        <v>90</v>
      </c>
      <c r="Q42" s="23">
        <f>Q41/R35</f>
        <v>68.834603528113007</v>
      </c>
    </row>
    <row r="44" spans="1:19" x14ac:dyDescent="0.2">
      <c r="A44" s="5" t="s">
        <v>82</v>
      </c>
      <c r="B44" s="5">
        <v>168</v>
      </c>
      <c r="C44" s="5" t="s">
        <v>83</v>
      </c>
      <c r="F44" s="5" t="s">
        <v>82</v>
      </c>
      <c r="G44" s="5">
        <v>168</v>
      </c>
      <c r="H44" s="5" t="s">
        <v>83</v>
      </c>
      <c r="K44" s="5" t="s">
        <v>82</v>
      </c>
      <c r="L44" s="5">
        <v>168</v>
      </c>
      <c r="M44" s="5" t="s">
        <v>83</v>
      </c>
      <c r="P44" s="5" t="s">
        <v>82</v>
      </c>
      <c r="Q44" s="5">
        <v>168</v>
      </c>
      <c r="R44" s="5" t="s">
        <v>83</v>
      </c>
    </row>
    <row r="45" spans="1:19" x14ac:dyDescent="0.2">
      <c r="A45" s="5" t="s">
        <v>84</v>
      </c>
      <c r="B45" s="8">
        <v>0.43611111111111112</v>
      </c>
      <c r="C45" s="5" t="s">
        <v>85</v>
      </c>
      <c r="F45" s="5" t="s">
        <v>84</v>
      </c>
      <c r="G45" s="8">
        <v>0.43611111111111112</v>
      </c>
      <c r="H45" s="5" t="s">
        <v>85</v>
      </c>
      <c r="K45" s="5" t="s">
        <v>84</v>
      </c>
      <c r="L45" s="8">
        <v>0.43611111111111112</v>
      </c>
      <c r="M45" s="5" t="s">
        <v>85</v>
      </c>
      <c r="P45" s="5" t="s">
        <v>84</v>
      </c>
      <c r="Q45" s="8">
        <v>0.43611111111111112</v>
      </c>
      <c r="R45" s="5" t="s">
        <v>85</v>
      </c>
    </row>
    <row r="46" spans="1:19" x14ac:dyDescent="0.2">
      <c r="A46" s="5" t="s">
        <v>86</v>
      </c>
      <c r="B46" s="23">
        <f>B44*EXP(-LN(2)*(HOUR(N($E$5-B45))+MINUTE(N($E$5-B45)))/$B$9)</f>
        <v>111.7238695171737</v>
      </c>
      <c r="C46" s="21" t="s">
        <v>83</v>
      </c>
      <c r="F46" s="5" t="s">
        <v>86</v>
      </c>
      <c r="G46" s="23">
        <f>G44*EXP(-LN(2)*(HOUR(N($E$5-G45))+MINUTE(N($E$5-G45)))/$B$9)</f>
        <v>111.7238695171737</v>
      </c>
      <c r="H46" s="21" t="s">
        <v>83</v>
      </c>
      <c r="K46" s="5" t="s">
        <v>86</v>
      </c>
      <c r="L46" s="23">
        <f>L44*EXP(-LN(2)*(HOUR(N($E$5-L45))+MINUTE(N($E$5-L45)))/$B$9)</f>
        <v>111.7238695171737</v>
      </c>
      <c r="M46" s="21" t="s">
        <v>83</v>
      </c>
      <c r="P46" s="5" t="s">
        <v>86</v>
      </c>
      <c r="Q46" s="23">
        <f>Q44*EXP(-LN(2)*(HOUR(N($E$5-Q45))+MINUTE(N($E$5-Q45)))/$B$9)</f>
        <v>111.7238695171737</v>
      </c>
      <c r="R46" s="21" t="s">
        <v>83</v>
      </c>
    </row>
    <row r="47" spans="1:19" x14ac:dyDescent="0.2">
      <c r="A47" s="5" t="s">
        <v>87</v>
      </c>
      <c r="B47" s="23">
        <f>B41/B46</f>
        <v>0.19094593199708074</v>
      </c>
      <c r="C47" s="5" t="s">
        <v>88</v>
      </c>
      <c r="F47" s="5" t="s">
        <v>87</v>
      </c>
      <c r="G47" s="23">
        <f>G41/G46</f>
        <v>0.19396701922276102</v>
      </c>
      <c r="H47" s="5" t="s">
        <v>88</v>
      </c>
      <c r="K47" s="5" t="s">
        <v>87</v>
      </c>
      <c r="L47" s="23">
        <f>L41/L46</f>
        <v>0.16478228613120341</v>
      </c>
      <c r="M47" s="5" t="s">
        <v>88</v>
      </c>
      <c r="P47" s="5" t="s">
        <v>87</v>
      </c>
      <c r="Q47" s="23">
        <f>Q41/Q46</f>
        <v>0.15341230439450079</v>
      </c>
      <c r="R47" s="5" t="s">
        <v>88</v>
      </c>
    </row>
    <row r="48" spans="1:19" x14ac:dyDescent="0.2">
      <c r="B48" s="23">
        <f>B47*$B$6/1000</f>
        <v>6.115998201866496E-2</v>
      </c>
      <c r="C48" s="5" t="s">
        <v>89</v>
      </c>
      <c r="G48" s="23">
        <f>G47*$B$6/1000</f>
        <v>6.2127636257050353E-2</v>
      </c>
      <c r="H48" s="5" t="s">
        <v>89</v>
      </c>
      <c r="L48" s="23">
        <f>L47*$B$6/1000</f>
        <v>5.2779766247824454E-2</v>
      </c>
      <c r="M48" s="5" t="s">
        <v>89</v>
      </c>
      <c r="Q48" s="23">
        <f>Q47*$B$6/1000</f>
        <v>4.9137961097558608E-2</v>
      </c>
      <c r="R48" s="5" t="s">
        <v>89</v>
      </c>
    </row>
  </sheetData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B9B9-708F-4C63-B12B-96673320E7B8}">
  <dimension ref="A1:AS106"/>
  <sheetViews>
    <sheetView topLeftCell="F80" zoomScale="78" zoomScaleNormal="145" workbookViewId="0">
      <selection activeCell="P93" sqref="P93:S94"/>
    </sheetView>
  </sheetViews>
  <sheetFormatPr defaultRowHeight="15" x14ac:dyDescent="0.25"/>
  <cols>
    <col min="22" max="29" width="8.85546875" customWidth="1"/>
  </cols>
  <sheetData>
    <row r="1" spans="1:29" x14ac:dyDescent="0.25">
      <c r="B1" s="50" t="s">
        <v>135</v>
      </c>
      <c r="C1" s="50"/>
      <c r="D1" s="50"/>
      <c r="E1" s="50"/>
      <c r="F1" s="50"/>
      <c r="G1" s="50"/>
      <c r="H1" s="50"/>
      <c r="I1" s="50"/>
      <c r="K1" s="35"/>
      <c r="L1" s="50" t="s">
        <v>202</v>
      </c>
      <c r="M1" s="50"/>
      <c r="N1" s="50"/>
      <c r="O1" s="50"/>
      <c r="P1" s="50"/>
      <c r="Q1" s="50"/>
      <c r="R1" s="50"/>
      <c r="S1" s="50"/>
      <c r="U1" s="40"/>
      <c r="V1" s="43"/>
      <c r="W1" s="43"/>
      <c r="X1" s="43"/>
      <c r="Y1" s="43"/>
      <c r="Z1" s="43"/>
      <c r="AA1" s="43"/>
      <c r="AB1" s="43"/>
      <c r="AC1" s="43"/>
    </row>
    <row r="2" spans="1:29" x14ac:dyDescent="0.25">
      <c r="A2" s="34"/>
      <c r="B2" s="51" t="s">
        <v>133</v>
      </c>
      <c r="C2" s="51"/>
      <c r="D2" s="51"/>
      <c r="E2" s="51"/>
      <c r="F2" s="51" t="s">
        <v>134</v>
      </c>
      <c r="G2" s="51"/>
      <c r="H2" s="51"/>
      <c r="I2" s="51"/>
      <c r="K2" s="3"/>
      <c r="L2" s="51" t="s">
        <v>133</v>
      </c>
      <c r="M2" s="51"/>
      <c r="N2" s="51"/>
      <c r="O2" s="51"/>
      <c r="P2" s="51" t="s">
        <v>134</v>
      </c>
      <c r="Q2" s="51"/>
      <c r="R2" s="51"/>
      <c r="S2" s="51"/>
      <c r="U2" s="41"/>
      <c r="V2" s="44"/>
      <c r="W2" s="44"/>
      <c r="X2" s="44"/>
      <c r="Y2" s="44"/>
      <c r="Z2" s="44"/>
      <c r="AA2" s="44"/>
      <c r="AB2" s="44"/>
      <c r="AC2" s="44"/>
    </row>
    <row r="3" spans="1:29" x14ac:dyDescent="0.25">
      <c r="A3" s="34"/>
      <c r="B3" s="36">
        <v>1</v>
      </c>
      <c r="C3" s="36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K3" s="3"/>
      <c r="L3" s="36">
        <v>1</v>
      </c>
      <c r="M3" s="36">
        <v>2</v>
      </c>
      <c r="N3" s="36">
        <v>3</v>
      </c>
      <c r="O3" s="36">
        <v>4</v>
      </c>
      <c r="P3" s="36">
        <v>5</v>
      </c>
      <c r="Q3" s="36">
        <v>6</v>
      </c>
      <c r="R3" s="36">
        <v>7</v>
      </c>
      <c r="S3" s="36">
        <v>8</v>
      </c>
      <c r="U3" s="41"/>
      <c r="V3" s="42"/>
      <c r="W3" s="42"/>
      <c r="X3" s="42"/>
      <c r="Y3" s="42"/>
      <c r="Z3" s="42"/>
      <c r="AA3" s="42"/>
      <c r="AB3" s="42"/>
      <c r="AC3" s="42"/>
    </row>
    <row r="4" spans="1:29" x14ac:dyDescent="0.25">
      <c r="A4" s="35" t="s">
        <v>124</v>
      </c>
      <c r="B4" s="3">
        <v>262.2</v>
      </c>
      <c r="C4" s="3">
        <v>315.7</v>
      </c>
      <c r="D4" s="3">
        <v>302.7</v>
      </c>
      <c r="E4" s="3">
        <v>266.60000000000002</v>
      </c>
      <c r="F4" s="3">
        <v>219.1</v>
      </c>
      <c r="G4" s="3">
        <v>269</v>
      </c>
      <c r="H4" s="3">
        <v>218.3</v>
      </c>
      <c r="I4" s="3">
        <v>228.5</v>
      </c>
      <c r="K4" s="35" t="s">
        <v>124</v>
      </c>
      <c r="L4" s="3">
        <f>'1TCM 60min'!J5</f>
        <v>7.4597500804918297</v>
      </c>
      <c r="M4" s="3">
        <f>'1TCM 60min'!J32</f>
        <v>9.4416896169999998</v>
      </c>
      <c r="N4" s="3">
        <f>'1TCM 60min'!J59</f>
        <v>7.9601394324254899</v>
      </c>
      <c r="O4" s="3">
        <f>'1TCM 60min'!J86</f>
        <v>8.2069525273946802</v>
      </c>
      <c r="P4" s="3">
        <f>'1TCM 60min'!J113</f>
        <v>5.39895319990611</v>
      </c>
      <c r="Q4" s="3">
        <f>'1TCM 60min'!J140</f>
        <v>7.8870788461458803</v>
      </c>
      <c r="R4" s="3">
        <f>'1TCM 60min'!J167</f>
        <v>5.7841005603859603</v>
      </c>
      <c r="S4" s="3">
        <f>'1TCM 60min'!J194</f>
        <v>5.5959713759866903</v>
      </c>
      <c r="U4" s="40"/>
      <c r="V4" s="39"/>
      <c r="W4" s="39"/>
      <c r="X4" s="39"/>
      <c r="Y4" s="39"/>
      <c r="Z4" s="39"/>
      <c r="AA4" s="39"/>
      <c r="AB4" s="39"/>
      <c r="AC4" s="39"/>
    </row>
    <row r="5" spans="1:29" x14ac:dyDescent="0.25">
      <c r="A5" s="35" t="s">
        <v>125</v>
      </c>
      <c r="B5" s="3">
        <v>257.2</v>
      </c>
      <c r="C5" s="3">
        <v>305.7</v>
      </c>
      <c r="D5" s="3">
        <v>269.39999999999998</v>
      </c>
      <c r="E5" s="3">
        <v>256</v>
      </c>
      <c r="F5" s="3">
        <v>219.1</v>
      </c>
      <c r="G5" s="3">
        <v>272.2</v>
      </c>
      <c r="H5" s="3">
        <v>222.1</v>
      </c>
      <c r="I5" s="3">
        <v>229.5</v>
      </c>
      <c r="K5" s="35" t="s">
        <v>125</v>
      </c>
      <c r="L5" s="3">
        <f>'1TCM 60min'!J6</f>
        <v>7.1623712765769403</v>
      </c>
      <c r="M5" s="3">
        <f>'1TCM 60min'!J33</f>
        <v>9.2176639849999997</v>
      </c>
      <c r="N5" s="3">
        <f>'1TCM 60min'!J60</f>
        <v>6.9018252300941398</v>
      </c>
      <c r="O5" s="3">
        <f>'1TCM 60min'!J87</f>
        <v>8.0178477598476796</v>
      </c>
      <c r="P5" s="3">
        <f>'1TCM 60min'!J114</f>
        <v>5.3852907556215897</v>
      </c>
      <c r="Q5" s="3">
        <f>'1TCM 60min'!J141</f>
        <v>7.9675973957726702</v>
      </c>
      <c r="R5" s="3">
        <f>'1TCM 60min'!J168</f>
        <v>5.81634830179516</v>
      </c>
      <c r="S5" s="3">
        <f>'1TCM 60min'!J195</f>
        <v>5.6340797996107197</v>
      </c>
      <c r="U5" s="40"/>
      <c r="V5" s="39"/>
      <c r="W5" s="39"/>
      <c r="X5" s="39"/>
      <c r="Y5" s="39"/>
      <c r="Z5" s="39"/>
      <c r="AA5" s="39"/>
      <c r="AB5" s="39"/>
      <c r="AC5" s="39"/>
    </row>
    <row r="6" spans="1:29" x14ac:dyDescent="0.25">
      <c r="A6" s="35" t="s">
        <v>110</v>
      </c>
      <c r="B6" s="3">
        <v>306.8</v>
      </c>
      <c r="C6" s="3">
        <v>304.10000000000002</v>
      </c>
      <c r="D6" s="3">
        <v>337.3</v>
      </c>
      <c r="E6" s="3">
        <v>315.39999999999998</v>
      </c>
      <c r="F6" s="3">
        <v>250.7</v>
      </c>
      <c r="G6" s="3">
        <v>315.89999999999998</v>
      </c>
      <c r="H6" s="3">
        <v>284.8</v>
      </c>
      <c r="I6" s="3">
        <v>244</v>
      </c>
      <c r="K6" s="35" t="s">
        <v>110</v>
      </c>
      <c r="L6" s="3">
        <f>'1TCM 60min'!J7</f>
        <v>8.7206943238566907</v>
      </c>
      <c r="M6" s="3">
        <f>'1TCM 60min'!J34</f>
        <v>9.1233414560000003</v>
      </c>
      <c r="N6" s="3">
        <f>'1TCM 60min'!J61</f>
        <v>8.8246289606514292</v>
      </c>
      <c r="O6" s="3">
        <f>'1TCM 60min'!J88</f>
        <v>9.9808308734882996</v>
      </c>
      <c r="P6" s="3">
        <f>'1TCM 60min'!J115</f>
        <v>6.2166230876850603</v>
      </c>
      <c r="Q6" s="3">
        <f>'1TCM 60min'!J142</f>
        <v>9.1754776837654806</v>
      </c>
      <c r="R6" s="3">
        <f>'1TCM 60min'!J169</f>
        <v>7.6751733059765899</v>
      </c>
      <c r="S6" s="3">
        <f>'1TCM 60min'!J196</f>
        <v>6.0445745972088796</v>
      </c>
      <c r="U6" s="40"/>
      <c r="V6" s="39"/>
      <c r="W6" s="39"/>
      <c r="X6" s="39"/>
      <c r="Y6" s="39"/>
      <c r="Z6" s="39"/>
      <c r="AA6" s="39"/>
      <c r="AB6" s="39"/>
      <c r="AC6" s="39"/>
    </row>
    <row r="7" spans="1:29" x14ac:dyDescent="0.25">
      <c r="A7" s="35" t="s">
        <v>111</v>
      </c>
      <c r="B7" s="3">
        <v>280</v>
      </c>
      <c r="C7" s="3">
        <v>276.39999999999998</v>
      </c>
      <c r="D7" s="3">
        <v>316.2</v>
      </c>
      <c r="E7" s="3">
        <v>295</v>
      </c>
      <c r="F7" s="3">
        <v>263.10000000000002</v>
      </c>
      <c r="G7" s="3">
        <v>301.60000000000002</v>
      </c>
      <c r="H7" s="3">
        <v>283.2</v>
      </c>
      <c r="I7" s="3">
        <v>245.9</v>
      </c>
      <c r="K7" s="35" t="s">
        <v>111</v>
      </c>
      <c r="L7" s="3">
        <f>'1TCM 60min'!J8</f>
        <v>7.8454253994585503</v>
      </c>
      <c r="M7" s="3">
        <f>'1TCM 60min'!J35</f>
        <v>8.1029180630000006</v>
      </c>
      <c r="N7" s="3">
        <f>'1TCM 60min'!J62</f>
        <v>8.2575050406785895</v>
      </c>
      <c r="O7" s="3">
        <f>'1TCM 60min'!J89</f>
        <v>9.1975687951892198</v>
      </c>
      <c r="P7" s="3">
        <f>'1TCM 60min'!J116</f>
        <v>6.4934379560320297</v>
      </c>
      <c r="Q7" s="3">
        <f>'1TCM 60min'!J143</f>
        <v>8.7395410378693992</v>
      </c>
      <c r="R7" s="3">
        <f>'1TCM 60min'!J170</f>
        <v>7.5383222573814797</v>
      </c>
      <c r="S7" s="3">
        <f>'1TCM 60min'!J197</f>
        <v>6.0514835966305203</v>
      </c>
      <c r="U7" s="40"/>
      <c r="V7" s="39"/>
      <c r="W7" s="39"/>
      <c r="X7" s="39"/>
      <c r="Y7" s="39"/>
      <c r="Z7" s="39"/>
      <c r="AA7" s="39"/>
      <c r="AB7" s="39"/>
      <c r="AC7" s="39"/>
    </row>
    <row r="8" spans="1:29" x14ac:dyDescent="0.25">
      <c r="A8" s="35" t="s">
        <v>126</v>
      </c>
      <c r="B8" s="3">
        <v>276</v>
      </c>
      <c r="C8" s="3">
        <v>274</v>
      </c>
      <c r="D8" s="3">
        <v>306.89999999999998</v>
      </c>
      <c r="E8" s="3">
        <v>288.3</v>
      </c>
      <c r="F8" s="3">
        <v>187.9</v>
      </c>
      <c r="G8" s="3">
        <v>182</v>
      </c>
      <c r="H8" s="3">
        <v>156.5</v>
      </c>
      <c r="I8" s="3">
        <v>178.3</v>
      </c>
      <c r="K8" s="35" t="s">
        <v>126</v>
      </c>
      <c r="L8" s="3">
        <f>'1TCM 60min'!J9</f>
        <v>7.7874839803639304</v>
      </c>
      <c r="M8" s="3">
        <f>'1TCM 60min'!J36</f>
        <v>8.0539553809999997</v>
      </c>
      <c r="N8" s="3">
        <f>'1TCM 60min'!J63</f>
        <v>7.9701059788696398</v>
      </c>
      <c r="O8" s="3">
        <f>'1TCM 60min'!J90</f>
        <v>9.0342989822772797</v>
      </c>
      <c r="P8" s="3">
        <f>'1TCM 60min'!J117</f>
        <v>4.6129587208901901</v>
      </c>
      <c r="Q8" s="3">
        <f>'1TCM 60min'!J144</f>
        <v>5.20506919313494</v>
      </c>
      <c r="R8" s="3">
        <f>'1TCM 60min'!J171</f>
        <v>4.2176232202336799</v>
      </c>
      <c r="S8" s="3">
        <f>'1TCM 60min'!J198</f>
        <v>4.4748104438622596</v>
      </c>
      <c r="U8" s="40"/>
      <c r="V8" s="39"/>
      <c r="W8" s="39"/>
      <c r="X8" s="39"/>
      <c r="Y8" s="39"/>
      <c r="Z8" s="39"/>
      <c r="AA8" s="39"/>
      <c r="AB8" s="39"/>
      <c r="AC8" s="39"/>
    </row>
    <row r="9" spans="1:29" x14ac:dyDescent="0.25">
      <c r="A9" s="35" t="s">
        <v>127</v>
      </c>
      <c r="B9" s="3">
        <v>278</v>
      </c>
      <c r="C9" s="3">
        <v>279.60000000000002</v>
      </c>
      <c r="D9" s="3">
        <v>309.60000000000002</v>
      </c>
      <c r="E9" s="3">
        <v>293.10000000000002</v>
      </c>
      <c r="F9" s="3">
        <v>212</v>
      </c>
      <c r="G9" s="3">
        <v>217.4</v>
      </c>
      <c r="H9" s="3">
        <v>174.6</v>
      </c>
      <c r="I9" s="3">
        <v>196</v>
      </c>
      <c r="K9" s="35" t="s">
        <v>127</v>
      </c>
      <c r="L9" s="3">
        <f>'1TCM 60min'!J10</f>
        <v>7.9011049081893896</v>
      </c>
      <c r="M9" s="3">
        <f>'1TCM 60min'!J37</f>
        <v>8.4324605930000001</v>
      </c>
      <c r="N9" s="3">
        <f>'1TCM 60min'!J64</f>
        <v>8.0863095349255403</v>
      </c>
      <c r="O9" s="3">
        <f>'1TCM 60min'!J91</f>
        <v>9.2880728273100708</v>
      </c>
      <c r="P9" s="3">
        <f>'1TCM 60min'!J118</f>
        <v>5.2818583429609696</v>
      </c>
      <c r="Q9" s="3">
        <f>'1TCM 60min'!J145</f>
        <v>6.2792608411151196</v>
      </c>
      <c r="R9" s="3">
        <f>'1TCM 60min'!J172</f>
        <v>4.6837761505176099</v>
      </c>
      <c r="S9" s="3">
        <f>'1TCM 60min'!J199</f>
        <v>4.8717849356749303</v>
      </c>
      <c r="U9" s="40"/>
      <c r="V9" s="39"/>
      <c r="W9" s="39"/>
      <c r="X9" s="39"/>
      <c r="Y9" s="39"/>
      <c r="Z9" s="39"/>
      <c r="AA9" s="39"/>
      <c r="AB9" s="39"/>
      <c r="AC9" s="39"/>
    </row>
    <row r="10" spans="1:29" x14ac:dyDescent="0.25">
      <c r="A10" s="35" t="s">
        <v>113</v>
      </c>
      <c r="B10" s="3">
        <v>313.8</v>
      </c>
      <c r="C10" s="3">
        <v>308.5</v>
      </c>
      <c r="D10" s="3">
        <v>347</v>
      </c>
      <c r="E10" s="3">
        <v>319.8</v>
      </c>
      <c r="F10" s="3">
        <v>292.2</v>
      </c>
      <c r="G10" s="3">
        <v>336.2</v>
      </c>
      <c r="H10" s="3">
        <v>253.9</v>
      </c>
      <c r="I10" s="3">
        <v>265.2</v>
      </c>
      <c r="K10" s="35" t="s">
        <v>113</v>
      </c>
      <c r="L10" s="3">
        <f>'1TCM 60min'!J11</f>
        <v>8.8191322683179099</v>
      </c>
      <c r="M10" s="3">
        <f>'1TCM 60min'!J38</f>
        <v>9.0434237530000008</v>
      </c>
      <c r="N10" s="3">
        <f>'1TCM 60min'!J65</f>
        <v>9.0393106243189099</v>
      </c>
      <c r="O10" s="3">
        <f>'1TCM 60min'!J92</f>
        <v>9.9832275429664499</v>
      </c>
      <c r="P10" s="3">
        <f>'1TCM 60min'!J119</f>
        <v>7.2182797700766699</v>
      </c>
      <c r="Q10" s="3">
        <f>'1TCM 60min'!J146</f>
        <v>9.8249515877777203</v>
      </c>
      <c r="R10" s="3">
        <f>'1TCM 60min'!J173</f>
        <v>6.8436511043929098</v>
      </c>
      <c r="S10" s="3">
        <f>'1TCM 60min'!J200</f>
        <v>6.60008019334051</v>
      </c>
      <c r="U10" s="40"/>
      <c r="V10" s="39"/>
      <c r="W10" s="39"/>
      <c r="X10" s="39"/>
      <c r="Y10" s="39"/>
      <c r="Z10" s="39"/>
      <c r="AA10" s="39"/>
      <c r="AB10" s="39"/>
      <c r="AC10" s="39"/>
    </row>
    <row r="11" spans="1:29" x14ac:dyDescent="0.25">
      <c r="A11" s="35" t="s">
        <v>112</v>
      </c>
      <c r="B11" s="3">
        <v>313.5</v>
      </c>
      <c r="C11" s="3">
        <v>316</v>
      </c>
      <c r="D11" s="3">
        <v>349</v>
      </c>
      <c r="E11" s="3">
        <v>328.1</v>
      </c>
      <c r="F11" s="3">
        <v>281.5</v>
      </c>
      <c r="G11" s="3">
        <v>337.9</v>
      </c>
      <c r="H11" s="3">
        <v>275.2</v>
      </c>
      <c r="I11" s="3">
        <v>264.2</v>
      </c>
      <c r="K11" s="35" t="s">
        <v>112</v>
      </c>
      <c r="L11" s="3">
        <f>'1TCM 60min'!J12</f>
        <v>8.9793336121852398</v>
      </c>
      <c r="M11" s="3">
        <f>'1TCM 60min'!J39</f>
        <v>9.3608152820000008</v>
      </c>
      <c r="N11" s="3">
        <f>'1TCM 60min'!J66</f>
        <v>9.2227925690388908</v>
      </c>
      <c r="O11" s="3">
        <f>'1TCM 60min'!J93</f>
        <v>10.2777434468163</v>
      </c>
      <c r="P11" s="3">
        <f>'1TCM 60min'!J120</f>
        <v>6.9011065962952003</v>
      </c>
      <c r="Q11" s="3">
        <f>'1TCM 60min'!J147</f>
        <v>9.9601598077407196</v>
      </c>
      <c r="R11" s="3">
        <f>'1TCM 60min'!J174</f>
        <v>7.4224132061041299</v>
      </c>
      <c r="S11" s="3">
        <f>'1TCM 60min'!J201</f>
        <v>6.6102769596799602</v>
      </c>
      <c r="U11" s="40"/>
      <c r="V11" s="39"/>
      <c r="W11" s="39"/>
      <c r="X11" s="39"/>
      <c r="Y11" s="39"/>
      <c r="Z11" s="39"/>
      <c r="AA11" s="39"/>
      <c r="AB11" s="39"/>
      <c r="AC11" s="39"/>
    </row>
    <row r="12" spans="1:29" x14ac:dyDescent="0.25">
      <c r="A12" s="35" t="s">
        <v>128</v>
      </c>
      <c r="B12" s="3">
        <v>239.1</v>
      </c>
      <c r="C12" s="3">
        <v>230.2</v>
      </c>
      <c r="D12" s="3">
        <v>273.7</v>
      </c>
      <c r="E12" s="3">
        <v>240.3</v>
      </c>
      <c r="F12" s="3">
        <v>227.7</v>
      </c>
      <c r="G12" s="3">
        <v>234.6</v>
      </c>
      <c r="H12" s="3">
        <v>200.9</v>
      </c>
      <c r="I12" s="3">
        <v>217.3</v>
      </c>
      <c r="K12" s="35" t="s">
        <v>128</v>
      </c>
      <c r="L12" s="3">
        <f>'1TCM 60min'!J13</f>
        <v>6.7516437723568901</v>
      </c>
      <c r="M12" s="3">
        <f>'1TCM 60min'!J40</f>
        <v>6.8008959930000001</v>
      </c>
      <c r="N12" s="3">
        <f>'1TCM 60min'!J67</f>
        <v>7.1130505769916503</v>
      </c>
      <c r="O12" s="3">
        <f>'1TCM 60min'!J94</f>
        <v>7.5556952152582699</v>
      </c>
      <c r="P12" s="3">
        <f>'1TCM 60min'!J121</f>
        <v>5.7080209876547299</v>
      </c>
      <c r="Q12" s="3">
        <f>'1TCM 60min'!J148</f>
        <v>6.8672749009113003</v>
      </c>
      <c r="R12" s="3">
        <f>'1TCM 60min'!J175</f>
        <v>5.3977321562581304</v>
      </c>
      <c r="S12" s="3">
        <f>'1TCM 60min'!J202</f>
        <v>5.39346671751332</v>
      </c>
      <c r="U12" s="40"/>
      <c r="V12" s="39"/>
      <c r="W12" s="39"/>
      <c r="X12" s="39"/>
      <c r="Y12" s="39"/>
      <c r="Z12" s="39"/>
      <c r="AA12" s="39"/>
      <c r="AB12" s="39"/>
      <c r="AC12" s="39"/>
    </row>
    <row r="13" spans="1:29" x14ac:dyDescent="0.25">
      <c r="A13" s="35" t="s">
        <v>129</v>
      </c>
      <c r="B13" s="3">
        <v>232.9</v>
      </c>
      <c r="C13" s="3">
        <v>246.6</v>
      </c>
      <c r="D13" s="3">
        <v>280.7</v>
      </c>
      <c r="E13" s="3">
        <v>241.7</v>
      </c>
      <c r="F13" s="3">
        <v>239.6</v>
      </c>
      <c r="G13" s="3">
        <v>261.2</v>
      </c>
      <c r="H13" s="3">
        <v>200.3</v>
      </c>
      <c r="I13" s="3">
        <v>228.4</v>
      </c>
      <c r="K13" s="35" t="s">
        <v>129</v>
      </c>
      <c r="L13" s="3">
        <f>'1TCM 60min'!J14</f>
        <v>6.5547008561941498</v>
      </c>
      <c r="M13" s="3">
        <f>'1TCM 60min'!J41</f>
        <v>7.3038693520000004</v>
      </c>
      <c r="N13" s="3">
        <f>'1TCM 60min'!J68</f>
        <v>7.2778765257325597</v>
      </c>
      <c r="O13" s="3">
        <f>'1TCM 60min'!J95</f>
        <v>7.6077728230727502</v>
      </c>
      <c r="P13" s="3">
        <f>'1TCM 60min'!J122</f>
        <v>5.9512721621901798</v>
      </c>
      <c r="Q13" s="3">
        <f>'1TCM 60min'!J149</f>
        <v>7.6301495329787103</v>
      </c>
      <c r="R13" s="3">
        <f>'1TCM 60min'!J176</f>
        <v>5.3334956748442197</v>
      </c>
      <c r="S13" s="3">
        <f>'1TCM 60min'!J203</f>
        <v>5.6833602554198501</v>
      </c>
      <c r="U13" s="40"/>
      <c r="V13" s="39"/>
      <c r="W13" s="39"/>
      <c r="X13" s="39"/>
      <c r="Y13" s="39"/>
      <c r="Z13" s="39"/>
      <c r="AA13" s="39"/>
      <c r="AB13" s="39"/>
      <c r="AC13" s="39"/>
    </row>
    <row r="14" spans="1:29" x14ac:dyDescent="0.25">
      <c r="A14" s="35" t="s">
        <v>114</v>
      </c>
      <c r="B14" s="3">
        <v>242.5</v>
      </c>
      <c r="C14" s="3">
        <v>260.89999999999998</v>
      </c>
      <c r="D14" s="3">
        <v>284.3</v>
      </c>
      <c r="E14" s="3">
        <v>233.7</v>
      </c>
      <c r="F14" s="3">
        <v>234.1</v>
      </c>
      <c r="G14" s="3">
        <v>260.2</v>
      </c>
      <c r="H14" s="3">
        <v>189.5</v>
      </c>
      <c r="I14" s="3">
        <v>205.9</v>
      </c>
      <c r="K14" s="35" t="s">
        <v>114</v>
      </c>
      <c r="L14" s="3">
        <f>'1TCM 60min'!J15</f>
        <v>6.7154402055378002</v>
      </c>
      <c r="M14" s="3">
        <f>'1TCM 60min'!J42</f>
        <v>7.6129977059999998</v>
      </c>
      <c r="N14" s="3">
        <f>'1TCM 60min'!J69</f>
        <v>7.3030968657018001</v>
      </c>
      <c r="O14" s="3">
        <f>'1TCM 60min'!J96</f>
        <v>7.1563236043720302</v>
      </c>
      <c r="P14" s="3">
        <f>'1TCM 60min'!J123</f>
        <v>5.7955314864029104</v>
      </c>
      <c r="Q14" s="3">
        <f>'1TCM 60min'!J150</f>
        <v>7.5066443217448802</v>
      </c>
      <c r="R14" s="3">
        <f>'1TCM 60min'!J177</f>
        <v>4.9740086178470602</v>
      </c>
      <c r="S14" s="3">
        <f>'1TCM 60min'!J204</f>
        <v>5.0970208242068198</v>
      </c>
      <c r="U14" s="40"/>
      <c r="V14" s="39"/>
      <c r="W14" s="39"/>
      <c r="X14" s="39"/>
      <c r="Y14" s="39"/>
      <c r="Z14" s="39"/>
      <c r="AA14" s="39"/>
      <c r="AB14" s="39"/>
      <c r="AC14" s="39"/>
    </row>
    <row r="15" spans="1:29" x14ac:dyDescent="0.25">
      <c r="A15" s="35" t="s">
        <v>115</v>
      </c>
      <c r="B15" s="3">
        <v>241.3</v>
      </c>
      <c r="C15" s="3">
        <v>280.2</v>
      </c>
      <c r="D15" s="3">
        <v>278.89999999999998</v>
      </c>
      <c r="E15" s="3">
        <v>242.6</v>
      </c>
      <c r="F15" s="3">
        <v>247.1</v>
      </c>
      <c r="G15" s="3">
        <v>257.39999999999998</v>
      </c>
      <c r="H15" s="3">
        <v>217.9</v>
      </c>
      <c r="I15" s="3">
        <v>221.3</v>
      </c>
      <c r="K15" s="35" t="s">
        <v>115</v>
      </c>
      <c r="L15" s="3">
        <f>'1TCM 60min'!J16</f>
        <v>6.7807334160400696</v>
      </c>
      <c r="M15" s="3">
        <f>'1TCM 60min'!J43</f>
        <v>8.1566794100000006</v>
      </c>
      <c r="N15" s="3">
        <f>'1TCM 60min'!J70</f>
        <v>7.2550699481506102</v>
      </c>
      <c r="O15" s="3">
        <f>'1TCM 60min'!J97</f>
        <v>7.4234707277042196</v>
      </c>
      <c r="P15" s="3">
        <f>'1TCM 60min'!J124</f>
        <v>6.1078543562537</v>
      </c>
      <c r="Q15" s="3">
        <f>'1TCM 60min'!J151</f>
        <v>7.43479136893139</v>
      </c>
      <c r="R15" s="3">
        <f>'1TCM 60min'!J178</f>
        <v>5.72261231085783</v>
      </c>
      <c r="S15" s="3">
        <f>'1TCM 60min'!J205</f>
        <v>5.44302416321728</v>
      </c>
      <c r="U15" s="40"/>
      <c r="V15" s="39"/>
      <c r="W15" s="39"/>
      <c r="X15" s="39"/>
      <c r="Y15" s="39"/>
      <c r="Z15" s="39"/>
      <c r="AA15" s="39"/>
      <c r="AB15" s="39"/>
      <c r="AC15" s="39"/>
    </row>
    <row r="16" spans="1:29" x14ac:dyDescent="0.25">
      <c r="A16" s="35" t="s">
        <v>116</v>
      </c>
      <c r="B16" s="3">
        <v>316</v>
      </c>
      <c r="C16" s="3">
        <v>352.8</v>
      </c>
      <c r="D16" s="3">
        <v>329.3</v>
      </c>
      <c r="E16" s="3">
        <v>344.6</v>
      </c>
      <c r="F16" s="3">
        <v>256.5</v>
      </c>
      <c r="G16" s="3">
        <v>333.3</v>
      </c>
      <c r="H16" s="3">
        <v>292.10000000000002</v>
      </c>
      <c r="I16" s="3">
        <v>269.60000000000002</v>
      </c>
      <c r="K16" s="35" t="s">
        <v>116</v>
      </c>
      <c r="L16" s="3">
        <f>'1TCM 60min'!J17</f>
        <v>8.8218059868155994</v>
      </c>
      <c r="M16" s="3">
        <f>'1TCM 60min'!J44</f>
        <v>10.056754290000001</v>
      </c>
      <c r="N16" s="3">
        <f>'1TCM 60min'!J71</f>
        <v>8.5011433412849104</v>
      </c>
      <c r="O16" s="3">
        <f>'1TCM 60min'!J98</f>
        <v>10.581276317919601</v>
      </c>
      <c r="P16" s="3">
        <f>'1TCM 60min'!J125</f>
        <v>6.3500706844550798</v>
      </c>
      <c r="Q16" s="3">
        <f>'1TCM 60min'!J152</f>
        <v>9.6078331771116794</v>
      </c>
      <c r="R16" s="3">
        <f>'1TCM 60min'!J179</f>
        <v>8.0823252060823503</v>
      </c>
      <c r="S16" s="3">
        <f>'1TCM 60min'!J206</f>
        <v>6.6664923101742604</v>
      </c>
      <c r="U16" s="40"/>
      <c r="V16" s="39"/>
      <c r="W16" s="39"/>
      <c r="X16" s="39"/>
      <c r="Y16" s="39"/>
      <c r="Z16" s="39"/>
      <c r="AA16" s="39"/>
      <c r="AB16" s="39"/>
      <c r="AC16" s="39"/>
    </row>
    <row r="17" spans="1:45" x14ac:dyDescent="0.25">
      <c r="A17" s="35" t="s">
        <v>117</v>
      </c>
      <c r="B17" s="3">
        <v>325.89999999999998</v>
      </c>
      <c r="C17" s="3">
        <v>347.8</v>
      </c>
      <c r="D17" s="3">
        <v>330.2</v>
      </c>
      <c r="E17" s="3">
        <v>307.39999999999998</v>
      </c>
      <c r="F17" s="3">
        <v>258.2</v>
      </c>
      <c r="G17" s="3">
        <v>335.8</v>
      </c>
      <c r="H17" s="3">
        <v>290.39999999999998</v>
      </c>
      <c r="I17" s="3">
        <v>278.8</v>
      </c>
      <c r="K17" s="35" t="s">
        <v>117</v>
      </c>
      <c r="L17" s="3">
        <f>'1TCM 60min'!J18</f>
        <v>9.1450797560209693</v>
      </c>
      <c r="M17" s="3">
        <f>'1TCM 60min'!J45</f>
        <v>10.04707745</v>
      </c>
      <c r="N17" s="3">
        <f>'1TCM 60min'!J72</f>
        <v>8.5530052756164991</v>
      </c>
      <c r="O17" s="3">
        <f>'1TCM 60min'!J99</f>
        <v>9.4779231848654302</v>
      </c>
      <c r="P17" s="3">
        <f>'1TCM 60min'!J126</f>
        <v>6.4094551708571101</v>
      </c>
      <c r="Q17" s="3">
        <f>'1TCM 60min'!J153</f>
        <v>9.7417280251042495</v>
      </c>
      <c r="R17" s="3">
        <f>'1TCM 60min'!J180</f>
        <v>7.7763512627754503</v>
      </c>
      <c r="S17" s="3">
        <f>'1TCM 60min'!J207</f>
        <v>6.8352185955799403</v>
      </c>
      <c r="U17" s="40"/>
      <c r="V17" s="39"/>
      <c r="W17" s="39"/>
      <c r="X17" s="39"/>
      <c r="Y17" s="39"/>
      <c r="Z17" s="39"/>
      <c r="AA17" s="39"/>
      <c r="AB17" s="39"/>
      <c r="AC17" s="39"/>
    </row>
    <row r="18" spans="1:45" x14ac:dyDescent="0.25">
      <c r="A18" s="35" t="s">
        <v>118</v>
      </c>
      <c r="B18" s="3">
        <v>262.5</v>
      </c>
      <c r="C18" s="3">
        <v>331.2</v>
      </c>
      <c r="D18" s="3">
        <v>255.8</v>
      </c>
      <c r="E18" s="3">
        <v>279.10000000000002</v>
      </c>
      <c r="F18" s="3">
        <v>197.5</v>
      </c>
      <c r="G18" s="3">
        <v>274.10000000000002</v>
      </c>
      <c r="H18" s="3">
        <v>229.8</v>
      </c>
      <c r="I18" s="3">
        <v>218.4</v>
      </c>
      <c r="K18" s="35" t="s">
        <v>118</v>
      </c>
      <c r="L18" s="3">
        <f>'1TCM 60min'!J19</f>
        <v>7.3837943135147803</v>
      </c>
      <c r="M18" s="3">
        <f>'1TCM 60min'!J46</f>
        <v>9.6265727230000007</v>
      </c>
      <c r="N18" s="3">
        <f>'1TCM 60min'!J73</f>
        <v>6.6202429630148503</v>
      </c>
      <c r="O18" s="3">
        <f>'1TCM 60min'!J100</f>
        <v>8.5439830666835501</v>
      </c>
      <c r="P18" s="3">
        <f>'1TCM 60min'!J127</f>
        <v>4.9008640444256901</v>
      </c>
      <c r="Q18" s="3">
        <f>'1TCM 60min'!J154</f>
        <v>7.80601910606764</v>
      </c>
      <c r="R18" s="3">
        <f>'1TCM 60min'!J181</f>
        <v>5.9021427731551004</v>
      </c>
      <c r="S18" s="3">
        <f>'1TCM 60min'!J208</f>
        <v>5.31431176717797</v>
      </c>
      <c r="U18" s="40"/>
      <c r="V18" s="39"/>
      <c r="W18" s="39"/>
      <c r="X18" s="39"/>
      <c r="Y18" s="39"/>
      <c r="Z18" s="39"/>
      <c r="AA18" s="39"/>
      <c r="AB18" s="39"/>
      <c r="AC18" s="39"/>
    </row>
    <row r="19" spans="1:45" x14ac:dyDescent="0.25">
      <c r="A19" s="35" t="s">
        <v>119</v>
      </c>
      <c r="B19" s="3">
        <v>261.10000000000002</v>
      </c>
      <c r="C19" s="3">
        <v>301.8</v>
      </c>
      <c r="D19" s="3">
        <v>239.4</v>
      </c>
      <c r="E19" s="3">
        <v>243</v>
      </c>
      <c r="F19" s="3">
        <v>209.5</v>
      </c>
      <c r="G19" s="3">
        <v>262</v>
      </c>
      <c r="H19" s="3">
        <v>244.3</v>
      </c>
      <c r="I19" s="3">
        <v>222.8</v>
      </c>
      <c r="K19" s="35" t="s">
        <v>119</v>
      </c>
      <c r="L19" s="3">
        <f>'1TCM 60min'!J20</f>
        <v>7.2018266869412297</v>
      </c>
      <c r="M19" s="3">
        <f>'1TCM 60min'!J47</f>
        <v>8.6219511789999999</v>
      </c>
      <c r="N19" s="3">
        <f>'1TCM 60min'!J74</f>
        <v>6.1420418891026696</v>
      </c>
      <c r="O19" s="3">
        <f>'1TCM 60min'!J101</f>
        <v>7.4020954749350496</v>
      </c>
      <c r="P19" s="3">
        <f>'1TCM 60min'!J128</f>
        <v>5.1216713320294502</v>
      </c>
      <c r="Q19" s="3">
        <f>'1TCM 60min'!J155</f>
        <v>7.3800211612246702</v>
      </c>
      <c r="R19" s="3">
        <f>'1TCM 60min'!J182</f>
        <v>6.7151534325562103</v>
      </c>
      <c r="S19" s="3">
        <f>'1TCM 60min'!J209</f>
        <v>5.5077928613208504</v>
      </c>
      <c r="U19" s="40"/>
      <c r="V19" s="39"/>
      <c r="W19" s="39"/>
      <c r="X19" s="39"/>
      <c r="Y19" s="39"/>
      <c r="Z19" s="39"/>
      <c r="AA19" s="39"/>
      <c r="AB19" s="39"/>
      <c r="AC19" s="39"/>
    </row>
    <row r="20" spans="1:45" x14ac:dyDescent="0.25">
      <c r="A20" s="35" t="s">
        <v>130</v>
      </c>
      <c r="B20" s="3">
        <v>331.4</v>
      </c>
      <c r="C20" s="3">
        <v>347.5</v>
      </c>
      <c r="D20" s="3">
        <v>370.2</v>
      </c>
      <c r="E20" s="3">
        <v>374.2</v>
      </c>
      <c r="F20" s="3">
        <v>290.39999999999998</v>
      </c>
      <c r="G20" s="3">
        <v>370.5</v>
      </c>
      <c r="H20" s="3">
        <v>299</v>
      </c>
      <c r="I20" s="3">
        <v>282.2</v>
      </c>
      <c r="K20" s="35" t="s">
        <v>130</v>
      </c>
      <c r="L20" s="3">
        <f>'1TCM 60min'!J21</f>
        <v>9.4079178022333494</v>
      </c>
      <c r="M20" s="3">
        <f>'1TCM 60min'!J48</f>
        <v>10.15937542</v>
      </c>
      <c r="N20" s="3">
        <f>'1TCM 60min'!J75</f>
        <v>9.6323336460309505</v>
      </c>
      <c r="O20" s="3">
        <f>'1TCM 60min'!J102</f>
        <v>11.668024974253999</v>
      </c>
      <c r="P20" s="3">
        <f>'1TCM 60min'!J129</f>
        <v>7.2098769904732798</v>
      </c>
      <c r="Q20" s="3">
        <f>'1TCM 60min'!J156</f>
        <v>10.6641741590921</v>
      </c>
      <c r="R20" s="3">
        <f>'1TCM 60min'!J183</f>
        <v>7.9572130085748896</v>
      </c>
      <c r="S20" s="3">
        <f>'1TCM 60min'!J210</f>
        <v>6.9003767995445102</v>
      </c>
      <c r="U20" s="40"/>
      <c r="V20" s="39"/>
      <c r="W20" s="39"/>
      <c r="X20" s="39"/>
      <c r="Y20" s="39"/>
      <c r="Z20" s="39"/>
      <c r="AA20" s="39"/>
      <c r="AB20" s="39"/>
      <c r="AC20" s="39"/>
    </row>
    <row r="21" spans="1:45" x14ac:dyDescent="0.25">
      <c r="A21" s="35" t="s">
        <v>131</v>
      </c>
      <c r="B21" s="3">
        <v>337.7</v>
      </c>
      <c r="C21" s="3">
        <v>345.3</v>
      </c>
      <c r="D21" s="3">
        <v>377.1</v>
      </c>
      <c r="E21" s="3">
        <v>339.6</v>
      </c>
      <c r="F21" s="3">
        <v>290.3</v>
      </c>
      <c r="G21" s="3">
        <v>371.9</v>
      </c>
      <c r="H21" s="3">
        <v>298.39999999999998</v>
      </c>
      <c r="I21" s="3">
        <v>290.10000000000002</v>
      </c>
      <c r="K21" s="35" t="s">
        <v>131</v>
      </c>
      <c r="L21" s="3">
        <f>'1TCM 60min'!J22</f>
        <v>9.4762398440250699</v>
      </c>
      <c r="M21" s="3">
        <f>'1TCM 60min'!J49</f>
        <v>10.13749866</v>
      </c>
      <c r="N21" s="3">
        <f>'1TCM 60min'!J76</f>
        <v>9.7382836937771007</v>
      </c>
      <c r="O21" s="3">
        <f>'1TCM 60min'!J103</f>
        <v>10.4713403965781</v>
      </c>
      <c r="P21" s="3">
        <f>'1TCM 60min'!J130</f>
        <v>7.1527874637483198</v>
      </c>
      <c r="Q21" s="3">
        <f>'1TCM 60min'!J157</f>
        <v>10.764372013024399</v>
      </c>
      <c r="R21" s="3">
        <f>'1TCM 60min'!J184</f>
        <v>8.0414734905847691</v>
      </c>
      <c r="S21" s="3">
        <f>'1TCM 60min'!J211</f>
        <v>7.1650741565099496</v>
      </c>
      <c r="U21" s="40"/>
      <c r="V21" s="39"/>
      <c r="W21" s="39"/>
      <c r="X21" s="39"/>
      <c r="Y21" s="39"/>
      <c r="Z21" s="39"/>
      <c r="AA21" s="39"/>
      <c r="AB21" s="39"/>
      <c r="AC21" s="39"/>
    </row>
    <row r="22" spans="1:45" x14ac:dyDescent="0.25">
      <c r="A22" s="35" t="s">
        <v>120</v>
      </c>
      <c r="B22" s="3">
        <v>317.3</v>
      </c>
      <c r="C22" s="3">
        <v>312.2</v>
      </c>
      <c r="D22" s="3">
        <v>335.6</v>
      </c>
      <c r="E22" s="3">
        <v>324.5</v>
      </c>
      <c r="F22" s="3">
        <v>271.5</v>
      </c>
      <c r="G22" s="3">
        <v>316.5</v>
      </c>
      <c r="H22" s="3">
        <v>286.60000000000002</v>
      </c>
      <c r="I22" s="3">
        <v>238.2</v>
      </c>
      <c r="K22" s="35" t="s">
        <v>120</v>
      </c>
      <c r="L22" s="3">
        <f>'1TCM 60min'!J23</f>
        <v>9.3329979761505708</v>
      </c>
      <c r="M22" s="3">
        <f>'1TCM 60min'!J50</f>
        <v>9.0397570320000007</v>
      </c>
      <c r="N22" s="3">
        <f>'1TCM 60min'!J77</f>
        <v>8.7788564512882097</v>
      </c>
      <c r="O22" s="3">
        <f>'1TCM 60min'!J104</f>
        <v>10.2610989648462</v>
      </c>
      <c r="P22" s="3">
        <f>'1TCM 60min'!J131</f>
        <v>6.6719219181472296</v>
      </c>
      <c r="Q22" s="3">
        <f>'1TCM 60min'!J158</f>
        <v>9.1455966497949905</v>
      </c>
      <c r="R22" s="3">
        <f>'1TCM 60min'!J185</f>
        <v>7.6054601874630299</v>
      </c>
      <c r="S22" s="3">
        <f>'1TCM 60min'!J212</f>
        <v>5.8834478070778502</v>
      </c>
      <c r="U22" s="40"/>
      <c r="V22" s="39"/>
      <c r="W22" s="39"/>
      <c r="X22" s="39"/>
      <c r="Y22" s="39"/>
      <c r="Z22" s="39"/>
      <c r="AA22" s="39"/>
      <c r="AB22" s="39"/>
      <c r="AC22" s="39"/>
    </row>
    <row r="23" spans="1:45" x14ac:dyDescent="0.25">
      <c r="A23" s="35" t="s">
        <v>121</v>
      </c>
      <c r="B23" s="3">
        <v>325.3</v>
      </c>
      <c r="C23" s="3">
        <v>328.1</v>
      </c>
      <c r="D23" s="3">
        <v>352.7</v>
      </c>
      <c r="E23" s="3">
        <v>329.2</v>
      </c>
      <c r="F23" s="3">
        <v>255.4</v>
      </c>
      <c r="G23" s="3">
        <v>329.1</v>
      </c>
      <c r="H23" s="3">
        <v>263.7</v>
      </c>
      <c r="I23" s="3">
        <v>249.7</v>
      </c>
      <c r="K23" s="35" t="s">
        <v>121</v>
      </c>
      <c r="L23" s="3">
        <f>'1TCM 60min'!J24</f>
        <v>9.4077095867990206</v>
      </c>
      <c r="M23" s="3">
        <f>'1TCM 60min'!J51</f>
        <v>9.6817936319999998</v>
      </c>
      <c r="N23" s="3">
        <f>'1TCM 60min'!J78</f>
        <v>9.2548682543799607</v>
      </c>
      <c r="O23" s="3">
        <f>'1TCM 60min'!J105</f>
        <v>10.418870692260199</v>
      </c>
      <c r="P23" s="3">
        <f>'1TCM 60min'!J132</f>
        <v>6.3183433192976999</v>
      </c>
      <c r="Q23" s="3">
        <f>'1TCM 60min'!J159</f>
        <v>9.6275020205271904</v>
      </c>
      <c r="R23" s="3">
        <f>'1TCM 60min'!J186</f>
        <v>7.0351338787794697</v>
      </c>
      <c r="S23" s="3">
        <f>'1TCM 60min'!J213</f>
        <v>6.2116401074646701</v>
      </c>
      <c r="U23" s="40"/>
      <c r="V23" s="39"/>
      <c r="W23" s="39"/>
      <c r="X23" s="39"/>
      <c r="Y23" s="39"/>
      <c r="Z23" s="39"/>
      <c r="AA23" s="39"/>
      <c r="AB23" s="39"/>
      <c r="AC23" s="39"/>
    </row>
    <row r="24" spans="1:45" x14ac:dyDescent="0.25">
      <c r="A24" s="35" t="s">
        <v>122</v>
      </c>
      <c r="B24" s="3">
        <v>317</v>
      </c>
      <c r="C24" s="3">
        <v>297.10000000000002</v>
      </c>
      <c r="D24" s="3">
        <v>319.39999999999998</v>
      </c>
      <c r="E24" s="3">
        <v>320.8</v>
      </c>
      <c r="F24" s="3">
        <v>263.39999999999998</v>
      </c>
      <c r="G24" s="3">
        <v>297.89999999999998</v>
      </c>
      <c r="H24" s="3">
        <v>300</v>
      </c>
      <c r="I24" s="3">
        <v>262.8</v>
      </c>
      <c r="K24" s="35" t="s">
        <v>122</v>
      </c>
      <c r="L24" s="3">
        <f>'1TCM 60min'!J25</f>
        <v>9.1385423863241009</v>
      </c>
      <c r="M24" s="3">
        <f>'1TCM 60min'!J52</f>
        <v>8.6803678340000001</v>
      </c>
      <c r="N24" s="3">
        <f>'1TCM 60min'!J79</f>
        <v>8.4242344251278798</v>
      </c>
      <c r="O24" s="3">
        <f>'1TCM 60min'!J106</f>
        <v>10.1291139193193</v>
      </c>
      <c r="P24" s="3">
        <f>'1TCM 60min'!J133</f>
        <v>6.5910768510531703</v>
      </c>
      <c r="Q24" s="3">
        <f>'1TCM 60min'!J160</f>
        <v>8.6703316380924598</v>
      </c>
      <c r="R24" s="3">
        <f>'1TCM 60min'!J187</f>
        <v>7.9214225344635603</v>
      </c>
      <c r="S24" s="3">
        <f>'1TCM 60min'!J214</f>
        <v>6.4896132131219302</v>
      </c>
      <c r="U24" s="40"/>
      <c r="V24" s="39"/>
      <c r="W24" s="39"/>
      <c r="X24" s="39"/>
      <c r="Y24" s="39"/>
      <c r="Z24" s="39"/>
      <c r="AA24" s="39"/>
      <c r="AB24" s="39"/>
      <c r="AC24" s="39"/>
    </row>
    <row r="25" spans="1:45" x14ac:dyDescent="0.25">
      <c r="A25" s="35" t="s">
        <v>123</v>
      </c>
      <c r="B25" s="3">
        <v>321.89999999999998</v>
      </c>
      <c r="C25" s="3">
        <v>326.8</v>
      </c>
      <c r="D25" s="3">
        <v>351.4</v>
      </c>
      <c r="E25" s="3">
        <v>325.7</v>
      </c>
      <c r="F25" s="3">
        <v>257</v>
      </c>
      <c r="G25" s="3">
        <v>337.1</v>
      </c>
      <c r="H25" s="3">
        <v>260.2</v>
      </c>
      <c r="I25" s="3">
        <v>260.2</v>
      </c>
      <c r="K25" s="35" t="s">
        <v>123</v>
      </c>
      <c r="L25" s="3">
        <f>'1TCM 60min'!J26</f>
        <v>9.3811880057812704</v>
      </c>
      <c r="M25" s="3">
        <f>'1TCM 60min'!J53</f>
        <v>9.5557297289999994</v>
      </c>
      <c r="N25" s="3">
        <f>'1TCM 60min'!J80</f>
        <v>9.1798939368055592</v>
      </c>
      <c r="O25" s="3">
        <f>'1TCM 60min'!J107</f>
        <v>10.404906937271299</v>
      </c>
      <c r="P25" s="3">
        <f>'1TCM 60min'!J134</f>
        <v>6.3585026334104198</v>
      </c>
      <c r="Q25" s="3">
        <f>'1TCM 60min'!J161</f>
        <v>9.9224354253753493</v>
      </c>
      <c r="R25" s="3">
        <f>'1TCM 60min'!J188</f>
        <v>6.9071426736865504</v>
      </c>
      <c r="S25" s="3">
        <f>'1TCM 60min'!J215</f>
        <v>6.4786885619191503</v>
      </c>
      <c r="U25" s="40"/>
      <c r="V25" s="39"/>
      <c r="W25" s="39"/>
      <c r="X25" s="39"/>
      <c r="Y25" s="39"/>
      <c r="Z25" s="39"/>
      <c r="AA25" s="39"/>
      <c r="AB25" s="39"/>
      <c r="AC25" s="39"/>
    </row>
    <row r="26" spans="1:45" x14ac:dyDescent="0.25">
      <c r="A26" s="35" t="s">
        <v>204</v>
      </c>
      <c r="B26" s="3">
        <v>40.770000000000003</v>
      </c>
      <c r="C26" s="3">
        <v>38.479999999999997</v>
      </c>
      <c r="D26" s="3">
        <v>44.54</v>
      </c>
      <c r="E26" s="3">
        <v>37.22</v>
      </c>
      <c r="F26" s="3">
        <v>45.92</v>
      </c>
      <c r="G26" s="3">
        <v>38.28</v>
      </c>
      <c r="H26" s="3">
        <v>41.85</v>
      </c>
      <c r="I26" s="3">
        <v>45.25</v>
      </c>
    </row>
    <row r="28" spans="1:45" x14ac:dyDescent="0.25">
      <c r="K28" s="35"/>
      <c r="L28" s="50" t="s">
        <v>203</v>
      </c>
      <c r="M28" s="50"/>
      <c r="N28" s="50"/>
      <c r="O28" s="50"/>
      <c r="P28" s="50"/>
      <c r="Q28" s="50"/>
      <c r="R28" s="50"/>
      <c r="S28" s="50"/>
    </row>
    <row r="29" spans="1:45" x14ac:dyDescent="0.25">
      <c r="K29" s="3"/>
      <c r="L29" s="51" t="s">
        <v>133</v>
      </c>
      <c r="M29" s="51"/>
      <c r="N29" s="51"/>
      <c r="O29" s="51"/>
      <c r="P29" s="51" t="s">
        <v>134</v>
      </c>
      <c r="Q29" s="51"/>
      <c r="R29" s="51"/>
      <c r="S29" s="51"/>
    </row>
    <row r="30" spans="1:45" x14ac:dyDescent="0.25">
      <c r="K30" s="3"/>
      <c r="L30" s="36">
        <v>1</v>
      </c>
      <c r="M30" s="36">
        <v>2</v>
      </c>
      <c r="N30" s="36">
        <v>3</v>
      </c>
      <c r="O30" s="36">
        <v>4</v>
      </c>
      <c r="P30" s="36">
        <v>5</v>
      </c>
      <c r="Q30" s="36">
        <v>6</v>
      </c>
      <c r="R30" s="36">
        <v>7</v>
      </c>
      <c r="S30" s="36">
        <v>8</v>
      </c>
    </row>
    <row r="31" spans="1:45" x14ac:dyDescent="0.25">
      <c r="K31" s="35" t="s">
        <v>124</v>
      </c>
      <c r="L31" s="3">
        <f>'1TCM 60min'!F5</f>
        <v>1.0056052396137301</v>
      </c>
      <c r="M31" s="3">
        <f>'1TCM 60min'!F32</f>
        <v>1.0336041069999999</v>
      </c>
      <c r="N31" s="3">
        <f>'1TCM 60min'!F59</f>
        <v>1.07162000018866</v>
      </c>
      <c r="O31" s="3">
        <f>'1TCM 60min'!F86</f>
        <v>1.0919749724750201</v>
      </c>
      <c r="P31" s="3">
        <f>'1TCM 60min'!F113</f>
        <v>0.966862963546682</v>
      </c>
      <c r="Q31" s="3">
        <f>'1TCM 60min'!F140</f>
        <v>0.92838660726657596</v>
      </c>
      <c r="R31" s="3">
        <f>'1TCM 60min'!F167</f>
        <v>1.0994321613179601</v>
      </c>
      <c r="S31" s="3">
        <f>'1TCM 60min'!F194</f>
        <v>0.87825839550416496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x14ac:dyDescent="0.25">
      <c r="K32" s="35" t="s">
        <v>125</v>
      </c>
      <c r="L32" s="3">
        <f>'1TCM 60min'!F6</f>
        <v>1.0435402681563299</v>
      </c>
      <c r="M32" s="3">
        <f>'1TCM 60min'!F33</f>
        <v>1.0361964420000001</v>
      </c>
      <c r="N32" s="3">
        <f>'1TCM 60min'!F60</f>
        <v>1.0634433639582599</v>
      </c>
      <c r="O32" s="3">
        <f>'1TCM 60min'!F87</f>
        <v>1.01875889432158</v>
      </c>
      <c r="P32" s="3">
        <f>'1TCM 60min'!F114</f>
        <v>0.99686526261486996</v>
      </c>
      <c r="Q32" s="3">
        <f>'1TCM 60min'!F141</f>
        <v>1.0529270089998199</v>
      </c>
      <c r="R32" s="3">
        <f>'1TCM 60min'!F168</f>
        <v>1.11531042710399</v>
      </c>
      <c r="S32" s="3">
        <f>'1TCM 60min'!F195</f>
        <v>0.94556227268861504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1:45" x14ac:dyDescent="0.25">
      <c r="K33" s="35" t="s">
        <v>110</v>
      </c>
      <c r="L33" s="3">
        <f>'1TCM 60min'!F7</f>
        <v>1.19169973623965</v>
      </c>
      <c r="M33" s="3">
        <f>'1TCM 60min'!F34</f>
        <v>1.0620749789999999</v>
      </c>
      <c r="N33" s="3">
        <f>'1TCM 60min'!F61</f>
        <v>1.2562231964748001</v>
      </c>
      <c r="O33" s="3">
        <f>'1TCM 60min'!F88</f>
        <v>1.24264615244453</v>
      </c>
      <c r="P33" s="3">
        <f>'1TCM 60min'!F115</f>
        <v>1.0279845851478899</v>
      </c>
      <c r="Q33" s="3">
        <f>'1TCM 60min'!F142</f>
        <v>1.5063363513252599</v>
      </c>
      <c r="R33" s="3">
        <f>'1TCM 60min'!F169</f>
        <v>1.1010727838849399</v>
      </c>
      <c r="S33" s="3">
        <f>'1TCM 60min'!F196</f>
        <v>0.94029717710264704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1:45" x14ac:dyDescent="0.25">
      <c r="K34" s="35" t="s">
        <v>111</v>
      </c>
      <c r="L34" s="3">
        <f>'1TCM 60min'!F8</f>
        <v>1.1914882191582099</v>
      </c>
      <c r="M34" s="3">
        <f>'1TCM 60min'!F35</f>
        <v>1.0877130749999999</v>
      </c>
      <c r="N34" s="3">
        <f>'1TCM 60min'!F62</f>
        <v>1.23588014444424</v>
      </c>
      <c r="O34" s="3">
        <f>'1TCM 60min'!F89</f>
        <v>1.2151449345443599</v>
      </c>
      <c r="P34" s="3">
        <f>'1TCM 60min'!F116</f>
        <v>1.08583430351524</v>
      </c>
      <c r="Q34" s="3">
        <f>'1TCM 60min'!F143</f>
        <v>1.4099216461008399</v>
      </c>
      <c r="R34" s="3">
        <f>'1TCM 60min'!F170</f>
        <v>1.22712019278804</v>
      </c>
      <c r="S34" s="3">
        <f>'1TCM 60min'!F197</f>
        <v>0.95572815914300302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1:45" x14ac:dyDescent="0.25">
      <c r="K35" s="35" t="s">
        <v>126</v>
      </c>
      <c r="L35" s="3">
        <f>'1TCM 60min'!F9</f>
        <v>1.10771173506813</v>
      </c>
      <c r="M35" s="3">
        <f>'1TCM 60min'!F36</f>
        <v>0.95346662900000001</v>
      </c>
      <c r="N35" s="3">
        <f>'1TCM 60min'!F63</f>
        <v>1.1851850507071</v>
      </c>
      <c r="O35" s="3">
        <f>'1TCM 60min'!F90</f>
        <v>1.12880637375835</v>
      </c>
      <c r="P35" s="3">
        <f>'1TCM 60min'!F117</f>
        <v>0.82516977555378501</v>
      </c>
      <c r="Q35" s="3">
        <f>'1TCM 60min'!F144</f>
        <v>0.89738340373852399</v>
      </c>
      <c r="R35" s="3">
        <f>'1TCM 60min'!F171</f>
        <v>0.75038936397188605</v>
      </c>
      <c r="S35" s="3">
        <f>'1TCM 60min'!F198</f>
        <v>0.67466943540731605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1:45" x14ac:dyDescent="0.25">
      <c r="K36" s="35" t="s">
        <v>127</v>
      </c>
      <c r="L36" s="3">
        <f>'1TCM 60min'!F10</f>
        <v>1.0791479330025</v>
      </c>
      <c r="M36" s="3">
        <f>'1TCM 60min'!F37</f>
        <v>0.93406909900000001</v>
      </c>
      <c r="N36" s="3">
        <f>'1TCM 60min'!F64</f>
        <v>1.1620958963275401</v>
      </c>
      <c r="O36" s="3">
        <f>'1TCM 60min'!F91</f>
        <v>1.1036902437167</v>
      </c>
      <c r="P36" s="3">
        <f>'1TCM 60min'!F118</f>
        <v>0.93163652333536295</v>
      </c>
      <c r="Q36" s="3">
        <f>'1TCM 60min'!F145</f>
        <v>1.1573312652154</v>
      </c>
      <c r="R36" s="3">
        <f>'1TCM 60min'!F172</f>
        <v>0.82338879238981499</v>
      </c>
      <c r="S36" s="3">
        <f>'1TCM 60min'!F199</f>
        <v>0.70686278296655203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1:45" x14ac:dyDescent="0.25">
      <c r="K37" s="35" t="s">
        <v>113</v>
      </c>
      <c r="L37" s="3">
        <f>'1TCM 60min'!F11</f>
        <v>1.2607328153077599</v>
      </c>
      <c r="M37" s="3">
        <f>'1TCM 60min'!F38</f>
        <v>1.144216881</v>
      </c>
      <c r="N37" s="3">
        <f>'1TCM 60min'!F65</f>
        <v>1.3857557525251101</v>
      </c>
      <c r="O37" s="3">
        <f>'1TCM 60min'!F92</f>
        <v>1.3109717317187199</v>
      </c>
      <c r="P37" s="3">
        <f>'1TCM 60min'!F119</f>
        <v>1.2305120329144199</v>
      </c>
      <c r="Q37" s="3">
        <f>'1TCM 60min'!F146</f>
        <v>1.5401896905672601</v>
      </c>
      <c r="R37" s="3">
        <f>'1TCM 60min'!F173</f>
        <v>1.1506872767729901</v>
      </c>
      <c r="S37" s="3">
        <f>'1TCM 60min'!F200</f>
        <v>1.02866662630163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1:45" x14ac:dyDescent="0.25">
      <c r="K38" s="35" t="s">
        <v>112</v>
      </c>
      <c r="L38" s="3">
        <f>'1TCM 60min'!F12</f>
        <v>1.1318739495291601</v>
      </c>
      <c r="M38" s="3">
        <f>'1TCM 60min'!F39</f>
        <v>1.1588432099999999</v>
      </c>
      <c r="N38" s="3">
        <f>'1TCM 60min'!F66</f>
        <v>1.23051067857434</v>
      </c>
      <c r="O38" s="3">
        <f>'1TCM 60min'!F93</f>
        <v>1.3363161722289001</v>
      </c>
      <c r="P38" s="3">
        <f>'1TCM 60min'!F120</f>
        <v>1.23126326947321</v>
      </c>
      <c r="Q38" s="3">
        <f>'1TCM 60min'!F147</f>
        <v>1.46184309014795</v>
      </c>
      <c r="R38" s="3">
        <f>'1TCM 60min'!F174</f>
        <v>1.2163922743895399</v>
      </c>
      <c r="S38" s="3">
        <f>'1TCM 60min'!F201</f>
        <v>1.00448301634145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1:45" x14ac:dyDescent="0.25">
      <c r="K39" s="35" t="s">
        <v>128</v>
      </c>
      <c r="L39" s="3">
        <f>'1TCM 60min'!F13</f>
        <v>0.94283515989322098</v>
      </c>
      <c r="M39" s="3">
        <f>'1TCM 60min'!F40</f>
        <v>0.83155001399999995</v>
      </c>
      <c r="N39" s="3">
        <f>'1TCM 60min'!F67</f>
        <v>1.0278621591813899</v>
      </c>
      <c r="O39" s="3">
        <f>'1TCM 60min'!F94</f>
        <v>0.96795134424585905</v>
      </c>
      <c r="P39" s="3">
        <f>'1TCM 60min'!F121</f>
        <v>0.896586355389</v>
      </c>
      <c r="Q39" s="3">
        <f>'1TCM 60min'!F148</f>
        <v>1.15956560036844</v>
      </c>
      <c r="R39" s="3">
        <f>'1TCM 60min'!F175</f>
        <v>0.95103839507746502</v>
      </c>
      <c r="S39" s="3">
        <f>'1TCM 60min'!F202</f>
        <v>0.85248714502413303</v>
      </c>
    </row>
    <row r="40" spans="11:45" x14ac:dyDescent="0.25">
      <c r="K40" s="35" t="s">
        <v>129</v>
      </c>
      <c r="L40" s="3">
        <f>'1TCM 60min'!F14</f>
        <v>0.96310786370954704</v>
      </c>
      <c r="M40" s="3">
        <f>'1TCM 60min'!F41</f>
        <v>0.91717331499999999</v>
      </c>
      <c r="N40" s="3">
        <f>'1TCM 60min'!F68</f>
        <v>1.0781764719661999</v>
      </c>
      <c r="O40" s="3">
        <f>'1TCM 60min'!F95</f>
        <v>0.98185582594908705</v>
      </c>
      <c r="P40" s="3">
        <f>'1TCM 60min'!F122</f>
        <v>1.01826682152798</v>
      </c>
      <c r="Q40" s="3">
        <f>'1TCM 60min'!F149</f>
        <v>1.3179879790489599</v>
      </c>
      <c r="R40" s="3">
        <f>'1TCM 60min'!F176</f>
        <v>0.92059950343602404</v>
      </c>
      <c r="S40" s="3">
        <f>'1TCM 60min'!F203</f>
        <v>0.88086116224167099</v>
      </c>
    </row>
    <row r="41" spans="11:45" x14ac:dyDescent="0.25">
      <c r="K41" s="35" t="s">
        <v>114</v>
      </c>
      <c r="L41" s="3">
        <f>'1TCM 60min'!F15</f>
        <v>1.1302457619901201</v>
      </c>
      <c r="M41" s="3">
        <f>'1TCM 60min'!F42</f>
        <v>1.014065277</v>
      </c>
      <c r="N41" s="3">
        <f>'1TCM 60min'!F69</f>
        <v>1.1748390684732499</v>
      </c>
      <c r="O41" s="3">
        <f>'1TCM 60min'!F96</f>
        <v>1.07936539366863</v>
      </c>
      <c r="P41" s="3">
        <f>'1TCM 60min'!F123</f>
        <v>0.96268601380408303</v>
      </c>
      <c r="Q41" s="3">
        <f>'1TCM 60min'!F150</f>
        <v>1.1899498488110101</v>
      </c>
      <c r="R41" s="3">
        <f>'1TCM 60min'!F177</f>
        <v>0.96918934510427002</v>
      </c>
      <c r="S41" s="3">
        <f>'1TCM 60min'!F204</f>
        <v>0.85752283526106399</v>
      </c>
    </row>
    <row r="42" spans="11:45" x14ac:dyDescent="0.25">
      <c r="K42" s="35" t="s">
        <v>115</v>
      </c>
      <c r="L42" s="3">
        <f>'1TCM 60min'!F16</f>
        <v>1.0251416615164399</v>
      </c>
      <c r="M42" s="3">
        <f>'1TCM 60min'!F43</f>
        <v>1.096515031</v>
      </c>
      <c r="N42" s="3">
        <f>'1TCM 60min'!F70</f>
        <v>1.08773153147667</v>
      </c>
      <c r="O42" s="3">
        <f>'1TCM 60min'!F97</f>
        <v>1.06652803428626</v>
      </c>
      <c r="P42" s="3">
        <f>'1TCM 60min'!F124</f>
        <v>1.12041911435555</v>
      </c>
      <c r="Q42" s="3">
        <f>'1TCM 60min'!F151</f>
        <v>1.33914480987343</v>
      </c>
      <c r="R42" s="3">
        <f>'1TCM 60min'!F178</f>
        <v>0.94476663215647505</v>
      </c>
      <c r="S42" s="3">
        <f>'1TCM 60min'!F205</f>
        <v>0.87771830380623905</v>
      </c>
    </row>
    <row r="43" spans="11:45" x14ac:dyDescent="0.25">
      <c r="K43" s="35" t="s">
        <v>116</v>
      </c>
      <c r="L43" s="3">
        <f>'1TCM 60min'!F17</f>
        <v>1.5636375123406301</v>
      </c>
      <c r="M43" s="3">
        <f>'1TCM 60min'!F44</f>
        <v>1.6844663900000001</v>
      </c>
      <c r="N43" s="3">
        <f>'1TCM 60min'!F71</f>
        <v>1.6429886220041201</v>
      </c>
      <c r="O43" s="3">
        <f>'1TCM 60min'!F98</f>
        <v>1.7797789792843599</v>
      </c>
      <c r="P43" s="3">
        <f>'1TCM 60min'!F125</f>
        <v>1.4270155045585999</v>
      </c>
      <c r="Q43" s="3">
        <f>'1TCM 60min'!F152</f>
        <v>1.9809255068231399</v>
      </c>
      <c r="R43" s="3">
        <f>'1TCM 60min'!F179</f>
        <v>1.24049818662921</v>
      </c>
      <c r="S43" s="3">
        <f>'1TCM 60min'!F206</f>
        <v>1.31028542000786</v>
      </c>
    </row>
    <row r="44" spans="11:45" x14ac:dyDescent="0.25">
      <c r="K44" s="35" t="s">
        <v>117</v>
      </c>
      <c r="L44" s="3">
        <f>'1TCM 60min'!F18</f>
        <v>1.62237110217027</v>
      </c>
      <c r="M44" s="3">
        <f>'1TCM 60min'!F45</f>
        <v>1.5167551210000001</v>
      </c>
      <c r="N44" s="3">
        <f>'1TCM 60min'!F72</f>
        <v>1.7652501865777099</v>
      </c>
      <c r="O44" s="3">
        <f>'1TCM 60min'!F99</f>
        <v>1.50260304771738</v>
      </c>
      <c r="P44" s="3">
        <f>'1TCM 60min'!F126</f>
        <v>1.4876734781930101</v>
      </c>
      <c r="Q44" s="3">
        <f>'1TCM 60min'!F153</f>
        <v>2.23494307779288</v>
      </c>
      <c r="R44" s="3">
        <f>'1TCM 60min'!F180</f>
        <v>1.2108254474991</v>
      </c>
      <c r="S44" s="3">
        <f>'1TCM 60min'!F207</f>
        <v>1.37100003958577</v>
      </c>
    </row>
    <row r="45" spans="11:45" x14ac:dyDescent="0.25">
      <c r="K45" s="35" t="s">
        <v>118</v>
      </c>
      <c r="L45" s="3">
        <f>'1TCM 60min'!F19</f>
        <v>1.3003371045038199</v>
      </c>
      <c r="M45" s="3">
        <f>'1TCM 60min'!F46</f>
        <v>1.4975009290000001</v>
      </c>
      <c r="N45" s="3">
        <f>'1TCM 60min'!F73</f>
        <v>1.65815532004407</v>
      </c>
      <c r="O45" s="3">
        <f>'1TCM 60min'!F100</f>
        <v>1.57272163597668</v>
      </c>
      <c r="P45" s="3">
        <f>'1TCM 60min'!F127</f>
        <v>1.18800235877075</v>
      </c>
      <c r="Q45" s="3">
        <f>'1TCM 60min'!F154</f>
        <v>1.5107489271305701</v>
      </c>
      <c r="R45" s="3">
        <f>'1TCM 60min'!F181</f>
        <v>1.3164736845937699</v>
      </c>
      <c r="S45" s="3">
        <f>'1TCM 60min'!F208</f>
        <v>1.1729109135874001</v>
      </c>
    </row>
    <row r="46" spans="11:45" x14ac:dyDescent="0.25">
      <c r="K46" s="35" t="s">
        <v>119</v>
      </c>
      <c r="L46" s="3">
        <f>'1TCM 60min'!F20</f>
        <v>1.61611187196066</v>
      </c>
      <c r="M46" s="3">
        <f>'1TCM 60min'!F47</f>
        <v>1.5226594019999999</v>
      </c>
      <c r="N46" s="3">
        <f>'1TCM 60min'!F74</f>
        <v>1.37723715536921</v>
      </c>
      <c r="O46" s="3">
        <f>'1TCM 60min'!F101</f>
        <v>1.31903800427841</v>
      </c>
      <c r="P46" s="3">
        <f>'1TCM 60min'!F128</f>
        <v>1.3980098707505</v>
      </c>
      <c r="Q46" s="3">
        <f>'1TCM 60min'!F155</f>
        <v>1.5785998460132</v>
      </c>
      <c r="R46" s="3">
        <f>'1TCM 60min'!F182</f>
        <v>1.13614681806474</v>
      </c>
      <c r="S46" s="3">
        <f>'1TCM 60min'!F209</f>
        <v>1.11260552111324</v>
      </c>
    </row>
    <row r="47" spans="11:45" x14ac:dyDescent="0.25">
      <c r="K47" s="35" t="s">
        <v>130</v>
      </c>
      <c r="L47" s="3">
        <f>'1TCM 60min'!F21</f>
        <v>1.61945068110419</v>
      </c>
      <c r="M47" s="3">
        <f>'1TCM 60min'!F48</f>
        <v>1.4512660719999999</v>
      </c>
      <c r="N47" s="3">
        <f>'1TCM 60min'!F75</f>
        <v>1.3401793356529399</v>
      </c>
      <c r="O47" s="3">
        <f>'1TCM 60min'!F102</f>
        <v>1.6247645390430601</v>
      </c>
      <c r="P47" s="3">
        <f>'1TCM 60min'!F129</f>
        <v>1.32549893861167</v>
      </c>
      <c r="Q47" s="3">
        <f>'1TCM 60min'!F156</f>
        <v>1.62046143242158</v>
      </c>
      <c r="R47" s="3">
        <f>'1TCM 60min'!F183</f>
        <v>1.3060882811979599</v>
      </c>
      <c r="S47" s="3">
        <f>'1TCM 60min'!F210</f>
        <v>1.26099141690117</v>
      </c>
    </row>
    <row r="48" spans="11:45" x14ac:dyDescent="0.25">
      <c r="K48" s="35" t="s">
        <v>131</v>
      </c>
      <c r="L48" s="3">
        <f>'1TCM 60min'!F22</f>
        <v>1.57827042651695</v>
      </c>
      <c r="M48" s="3">
        <f>'1TCM 60min'!F49</f>
        <v>1.4017353480000001</v>
      </c>
      <c r="N48" s="3">
        <f>'1TCM 60min'!F76</f>
        <v>1.68237814376808</v>
      </c>
      <c r="O48" s="3">
        <f>'1TCM 60min'!F103</f>
        <v>1.54753165688026</v>
      </c>
      <c r="P48" s="3">
        <f>'1TCM 60min'!F130</f>
        <v>1.3366396225419701</v>
      </c>
      <c r="Q48" s="3">
        <f>'1TCM 60min'!F157</f>
        <v>1.8154157100919199</v>
      </c>
      <c r="R48" s="3">
        <f>'1TCM 60min'!F184</f>
        <v>1.29004897702923</v>
      </c>
      <c r="S48" s="3">
        <f>'1TCM 60min'!F211</f>
        <v>1.2463776997904401</v>
      </c>
    </row>
    <row r="49" spans="11:19" x14ac:dyDescent="0.25">
      <c r="K49" s="35" t="s">
        <v>120</v>
      </c>
      <c r="L49" s="3">
        <f>'1TCM 60min'!F23</f>
        <v>1.0048525212516299</v>
      </c>
      <c r="M49" s="3">
        <f>'1TCM 60min'!F50</f>
        <v>1.347543859</v>
      </c>
      <c r="N49" s="3">
        <f>'1TCM 60min'!F77</f>
        <v>1.3236469890151601</v>
      </c>
      <c r="O49" s="3">
        <f>'1TCM 60min'!F104</f>
        <v>1.28142429274409</v>
      </c>
      <c r="P49" s="3">
        <f>'1TCM 60min'!F131</f>
        <v>1.14297644279695</v>
      </c>
      <c r="Q49" s="3">
        <f>'1TCM 60min'!F158</f>
        <v>1.48784139667886</v>
      </c>
      <c r="R49" s="3">
        <f>'1TCM 60min'!F185</f>
        <v>1.29063694705812</v>
      </c>
      <c r="S49" s="3">
        <f>'1TCM 60min'!F212</f>
        <v>0.92038139235071803</v>
      </c>
    </row>
    <row r="50" spans="11:19" x14ac:dyDescent="0.25">
      <c r="K50" s="35" t="s">
        <v>121</v>
      </c>
      <c r="L50" s="3">
        <f>'1TCM 60min'!F24</f>
        <v>1.1153516053181101</v>
      </c>
      <c r="M50" s="3">
        <f>'1TCM 60min'!F51</f>
        <v>1.3305520470000001</v>
      </c>
      <c r="N50" s="3">
        <f>'1TCM 60min'!F78</f>
        <v>1.5018318987713</v>
      </c>
      <c r="O50" s="3">
        <f>'1TCM 60min'!F105</f>
        <v>1.26456691525203</v>
      </c>
      <c r="P50" s="3">
        <f>'1TCM 60min'!F132</f>
        <v>1.0607964103755301</v>
      </c>
      <c r="Q50" s="3">
        <f>'1TCM 60min'!F159</f>
        <v>1.52697966790062</v>
      </c>
      <c r="R50" s="3">
        <f>'1TCM 60min'!F186</f>
        <v>1.2005515376346201</v>
      </c>
      <c r="S50" s="3">
        <f>'1TCM 60min'!F213</f>
        <v>0.90912530175911599</v>
      </c>
    </row>
    <row r="51" spans="11:19" x14ac:dyDescent="0.25">
      <c r="K51" s="35" t="s">
        <v>122</v>
      </c>
      <c r="L51" s="3">
        <f>'1TCM 60min'!F25</f>
        <v>1.1128842519784601</v>
      </c>
      <c r="M51" s="3">
        <f>'1TCM 60min'!F52</f>
        <v>1.2618755829999999</v>
      </c>
      <c r="N51" s="3">
        <f>'1TCM 60min'!F79</f>
        <v>1.38014181780251</v>
      </c>
      <c r="O51" s="3">
        <f>'1TCM 60min'!F106</f>
        <v>1.26012883390788</v>
      </c>
      <c r="P51" s="3">
        <f>'1TCM 60min'!F133</f>
        <v>0.98883345178298498</v>
      </c>
      <c r="Q51" s="3">
        <f>'1TCM 60min'!F160</f>
        <v>1.4735308976602199</v>
      </c>
      <c r="R51" s="3">
        <f>'1TCM 60min'!F187</f>
        <v>1.31544693140326</v>
      </c>
      <c r="S51" s="3">
        <f>'1TCM 60min'!F214</f>
        <v>0.97475362546434996</v>
      </c>
    </row>
    <row r="52" spans="11:19" x14ac:dyDescent="0.25">
      <c r="K52" s="35" t="s">
        <v>123</v>
      </c>
      <c r="L52" s="3">
        <f>'1TCM 60min'!F26</f>
        <v>1.1051137371417199</v>
      </c>
      <c r="M52" s="3">
        <f>'1TCM 60min'!F53</f>
        <v>1.2815756190000001</v>
      </c>
      <c r="N52" s="3">
        <f>'1TCM 60min'!F80</f>
        <v>1.4338068535147801</v>
      </c>
      <c r="O52" s="3">
        <f>'1TCM 60min'!F107</f>
        <v>1.24874003333346</v>
      </c>
      <c r="P52" s="3">
        <f>'1TCM 60min'!F134</f>
        <v>1.0555317876084001</v>
      </c>
      <c r="Q52" s="3">
        <f>'1TCM 60min'!F161</f>
        <v>1.4192788857438099</v>
      </c>
      <c r="R52" s="3">
        <f>'1TCM 60min'!F188</f>
        <v>1.1669976408124201</v>
      </c>
      <c r="S52" s="3">
        <f>'1TCM 60min'!F215</f>
        <v>1.0087210489282099</v>
      </c>
    </row>
    <row r="53" spans="11:19" x14ac:dyDescent="0.25">
      <c r="Q53" s="3"/>
    </row>
    <row r="55" spans="11:19" x14ac:dyDescent="0.25">
      <c r="K55" s="35"/>
      <c r="L55" s="50" t="s">
        <v>208</v>
      </c>
      <c r="M55" s="50"/>
      <c r="N55" s="50"/>
      <c r="O55" s="50"/>
      <c r="P55" s="50"/>
      <c r="Q55" s="50"/>
      <c r="R55" s="50"/>
      <c r="S55" s="50"/>
    </row>
    <row r="56" spans="11:19" x14ac:dyDescent="0.25">
      <c r="K56" s="3"/>
      <c r="L56" s="51" t="s">
        <v>133</v>
      </c>
      <c r="M56" s="51"/>
      <c r="N56" s="51"/>
      <c r="O56" s="51"/>
      <c r="P56" s="51" t="s">
        <v>134</v>
      </c>
      <c r="Q56" s="51"/>
      <c r="R56" s="51"/>
      <c r="S56" s="51"/>
    </row>
    <row r="57" spans="11:19" x14ac:dyDescent="0.25">
      <c r="K57" s="3"/>
      <c r="L57" s="36">
        <v>1</v>
      </c>
      <c r="M57" s="36">
        <v>2</v>
      </c>
      <c r="N57" s="36">
        <v>3</v>
      </c>
      <c r="O57" s="36">
        <v>4</v>
      </c>
      <c r="P57" s="36">
        <v>5</v>
      </c>
      <c r="Q57" s="36">
        <v>6</v>
      </c>
      <c r="R57" s="36">
        <v>7</v>
      </c>
      <c r="S57" s="36">
        <v>8</v>
      </c>
    </row>
    <row r="58" spans="11:19" x14ac:dyDescent="0.25">
      <c r="K58" s="35" t="s">
        <v>124</v>
      </c>
      <c r="L58" s="3">
        <f>'1TCM 60min'!H5</f>
        <v>0.13480414608574001</v>
      </c>
      <c r="M58" s="3">
        <f>'1TCM 60min'!H32</f>
        <v>0.109472367</v>
      </c>
      <c r="N58" s="3">
        <f>'1TCM 60min'!H59</f>
        <v>0.13462327001753699</v>
      </c>
      <c r="O58" s="3">
        <f>'1TCM 60min'!H86</f>
        <v>0.13305486644768899</v>
      </c>
      <c r="P58" s="3">
        <f>'1TCM 60min'!H113</f>
        <v>0.17908341260737201</v>
      </c>
      <c r="Q58" s="3">
        <f>'1TCM 60min'!H140</f>
        <v>0.11770981695209499</v>
      </c>
      <c r="R58" s="3">
        <f>'1TCM 60min'!H167</f>
        <v>0.19007832762240201</v>
      </c>
      <c r="S58" s="3">
        <f>'1TCM 60min'!H194</f>
        <v>0.15694476195373799</v>
      </c>
    </row>
    <row r="59" spans="11:19" x14ac:dyDescent="0.25">
      <c r="K59" s="35" t="s">
        <v>125</v>
      </c>
      <c r="L59" s="3">
        <f>'1TCM 60min'!H6</f>
        <v>0.145697594813189</v>
      </c>
      <c r="M59" s="3">
        <f>'1TCM 60min'!H33</f>
        <v>0.112414213</v>
      </c>
      <c r="N59" s="3">
        <f>'1TCM 60min'!H60</f>
        <v>0.15408146809068901</v>
      </c>
      <c r="O59" s="3">
        <f>'1TCM 60min'!H87</f>
        <v>0.127061391639711</v>
      </c>
      <c r="P59" s="3">
        <f>'1TCM 60min'!H114</f>
        <v>0.185108902722525</v>
      </c>
      <c r="Q59" s="3">
        <f>'1TCM 60min'!H141</f>
        <v>0.13215113122538799</v>
      </c>
      <c r="R59" s="3">
        <f>'1TCM 60min'!H168</f>
        <v>0.191754408304565</v>
      </c>
      <c r="S59" s="3">
        <f>'1TCM 60min'!H195</f>
        <v>0.167829052182389</v>
      </c>
    </row>
    <row r="60" spans="11:19" x14ac:dyDescent="0.25">
      <c r="K60" s="35" t="s">
        <v>110</v>
      </c>
      <c r="L60" s="3">
        <f>'1TCM 60min'!H7</f>
        <v>0.13665193297506001</v>
      </c>
      <c r="M60" s="3">
        <f>'1TCM 60min'!H34</f>
        <v>0.11641293799999999</v>
      </c>
      <c r="N60" s="3">
        <f>'1TCM 60min'!H61</f>
        <v>0.14235422271873799</v>
      </c>
      <c r="O60" s="3">
        <f>'1TCM 60min'!H88</f>
        <v>0.124503277151536</v>
      </c>
      <c r="P60" s="3">
        <f>'1TCM 60min'!H115</f>
        <v>0.16536060987585</v>
      </c>
      <c r="Q60" s="3">
        <f>'1TCM 60min'!H142</f>
        <v>0.16416980164318601</v>
      </c>
      <c r="R60" s="3">
        <f>'1TCM 60min'!H169</f>
        <v>0.14345901258380001</v>
      </c>
      <c r="S60" s="3">
        <f>'1TCM 60min'!H196</f>
        <v>0.15556052158523001</v>
      </c>
    </row>
    <row r="61" spans="11:19" x14ac:dyDescent="0.25">
      <c r="K61" s="35" t="s">
        <v>111</v>
      </c>
      <c r="L61" s="3">
        <f>'1TCM 60min'!H8</f>
        <v>0.15187044149835899</v>
      </c>
      <c r="M61" s="3">
        <f>'1TCM 60min'!H35</f>
        <v>0.134237205</v>
      </c>
      <c r="N61" s="3">
        <f>'1TCM 60min'!H62</f>
        <v>0.14966750106188001</v>
      </c>
      <c r="O61" s="3">
        <f>'1TCM 60min'!H89</f>
        <v>0.13211588427367199</v>
      </c>
      <c r="P61" s="3">
        <f>'1TCM 60min'!H116</f>
        <v>0.16722024771277999</v>
      </c>
      <c r="Q61" s="3">
        <f>'1TCM 60min'!H143</f>
        <v>0.16132673786775401</v>
      </c>
      <c r="R61" s="3">
        <f>'1TCM 60min'!H170</f>
        <v>0.16278425767569901</v>
      </c>
      <c r="S61" s="3">
        <f>'1TCM 60min'!H197</f>
        <v>0.15793286784668001</v>
      </c>
    </row>
    <row r="62" spans="11:19" x14ac:dyDescent="0.25">
      <c r="K62" s="35" t="s">
        <v>126</v>
      </c>
      <c r="L62" s="3">
        <f>'1TCM 60min'!H9</f>
        <v>0.142242569982965</v>
      </c>
      <c r="M62" s="3">
        <f>'1TCM 60min'!H36</f>
        <v>0.11838489100000001</v>
      </c>
      <c r="N62" s="3">
        <f>'1TCM 60min'!H63</f>
        <v>0.14870380065826799</v>
      </c>
      <c r="O62" s="3">
        <f>'1TCM 60min'!H90</f>
        <v>0.12494675856674101</v>
      </c>
      <c r="P62" s="3">
        <f>'1TCM 60min'!H117</f>
        <v>0.178880806328686</v>
      </c>
      <c r="Q62" s="3">
        <f>'1TCM 60min'!H144</f>
        <v>0.17240566271858501</v>
      </c>
      <c r="R62" s="3">
        <f>'1TCM 60min'!H171</f>
        <v>0.17791759120918099</v>
      </c>
      <c r="S62" s="3">
        <f>'1TCM 60min'!H198</f>
        <v>0.15077050611891399</v>
      </c>
    </row>
    <row r="63" spans="11:19" x14ac:dyDescent="0.25">
      <c r="K63" s="35" t="s">
        <v>127</v>
      </c>
      <c r="L63" s="3">
        <f>'1TCM 60min'!H10</f>
        <v>0.136581901587458</v>
      </c>
      <c r="M63" s="3">
        <f>'1TCM 60min'!H37</f>
        <v>0.110770645</v>
      </c>
      <c r="N63" s="3">
        <f>'1TCM 60min'!H64</f>
        <v>0.143711527651562</v>
      </c>
      <c r="O63" s="3">
        <f>'1TCM 60min'!H91</f>
        <v>0.118828767198237</v>
      </c>
      <c r="P63" s="3">
        <f>'1TCM 60min'!H118</f>
        <v>0.17638423123878999</v>
      </c>
      <c r="Q63" s="3">
        <f>'1TCM 60min'!H145</f>
        <v>0.18431011141271</v>
      </c>
      <c r="R63" s="3">
        <f>'1TCM 60min'!H172</f>
        <v>0.17579593172889299</v>
      </c>
      <c r="S63" s="3">
        <f>'1TCM 60min'!H199</f>
        <v>0.145093182950331</v>
      </c>
    </row>
    <row r="64" spans="11:19" x14ac:dyDescent="0.25">
      <c r="K64" s="35" t="s">
        <v>113</v>
      </c>
      <c r="L64" s="3">
        <f>'1TCM 60min'!H11</f>
        <v>0.142954292661745</v>
      </c>
      <c r="M64" s="3">
        <f>'1TCM 60min'!H38</f>
        <v>0.12652474499999999</v>
      </c>
      <c r="N64" s="3">
        <f>'1TCM 60min'!H65</f>
        <v>0.15330325620152299</v>
      </c>
      <c r="O64" s="3">
        <f>'1TCM 60min'!H92</f>
        <v>0.131317424758323</v>
      </c>
      <c r="P64" s="3">
        <f>'1TCM 60min'!H119</f>
        <v>0.170471645892073</v>
      </c>
      <c r="Q64" s="3">
        <f>'1TCM 60min'!H146</f>
        <v>0.156763081915158</v>
      </c>
      <c r="R64" s="3">
        <f>'1TCM 60min'!H173</f>
        <v>0.16813938338182799</v>
      </c>
      <c r="S64" s="3">
        <f>'1TCM 60min'!H200</f>
        <v>0.15585668600505201</v>
      </c>
    </row>
    <row r="65" spans="11:19" x14ac:dyDescent="0.25">
      <c r="K65" s="35" t="s">
        <v>112</v>
      </c>
      <c r="L65" s="3">
        <f>'1TCM 60min'!H12</f>
        <v>0.126053223815314</v>
      </c>
      <c r="M65" s="3">
        <f>'1TCM 60min'!H39</f>
        <v>0.123797252</v>
      </c>
      <c r="N65" s="3">
        <f>'1TCM 60min'!H66</f>
        <v>0.13342061738493299</v>
      </c>
      <c r="O65" s="3">
        <f>'1TCM 60min'!H93</f>
        <v>0.130020386200907</v>
      </c>
      <c r="P65" s="3">
        <f>'1TCM 60min'!H120</f>
        <v>0.178415338510233</v>
      </c>
      <c r="Q65" s="3">
        <f>'1TCM 60min'!H147</f>
        <v>0.14676903969069399</v>
      </c>
      <c r="R65" s="3">
        <f>'1TCM 60min'!H174</f>
        <v>0.16388096978880001</v>
      </c>
      <c r="S65" s="3">
        <f>'1TCM 60min'!H201</f>
        <v>0.151957780660084</v>
      </c>
    </row>
    <row r="66" spans="11:19" x14ac:dyDescent="0.25">
      <c r="K66" s="35" t="s">
        <v>128</v>
      </c>
      <c r="L66" s="3">
        <f>'1TCM 60min'!H13</f>
        <v>0.139645276273823</v>
      </c>
      <c r="M66" s="3">
        <f>'1TCM 60min'!H40</f>
        <v>0.12227065600000001</v>
      </c>
      <c r="N66" s="3">
        <f>'1TCM 60min'!H67</f>
        <v>0.144503704571733</v>
      </c>
      <c r="O66" s="3">
        <f>'1TCM 60min'!H94</f>
        <v>0.12810883931516101</v>
      </c>
      <c r="P66" s="3">
        <f>'1TCM 60min'!H121</f>
        <v>0.157074817581808</v>
      </c>
      <c r="Q66" s="3">
        <f>'1TCM 60min'!H148</f>
        <v>0.16885382005234301</v>
      </c>
      <c r="R66" s="3">
        <f>'1TCM 60min'!H175</f>
        <v>0.176192216943338</v>
      </c>
      <c r="S66" s="3">
        <f>'1TCM 60min'!H202</f>
        <v>0.15805922047428</v>
      </c>
    </row>
    <row r="67" spans="11:19" x14ac:dyDescent="0.25">
      <c r="K67" s="35" t="s">
        <v>129</v>
      </c>
      <c r="L67" s="3">
        <f>'1TCM 60min'!H14</f>
        <v>0.14693391580172799</v>
      </c>
      <c r="M67" s="3">
        <f>'1TCM 60min'!H41</f>
        <v>0.12557362</v>
      </c>
      <c r="N67" s="3">
        <f>'1TCM 60min'!H68</f>
        <v>0.14814437537571101</v>
      </c>
      <c r="O67" s="3">
        <f>'1TCM 60min'!H95</f>
        <v>0.12905956168555999</v>
      </c>
      <c r="P67" s="3">
        <f>'1TCM 60min'!H122</f>
        <v>0.17110069809901601</v>
      </c>
      <c r="Q67" s="3">
        <f>'1TCM 60min'!H149</f>
        <v>0.172734226682244</v>
      </c>
      <c r="R67" s="3">
        <f>'1TCM 60min'!H176</f>
        <v>0.172607152899381</v>
      </c>
      <c r="S67" s="3">
        <f>'1TCM 60min'!H203</f>
        <v>0.154989499636531</v>
      </c>
    </row>
    <row r="68" spans="11:19" x14ac:dyDescent="0.25">
      <c r="K68" s="35" t="s">
        <v>114</v>
      </c>
      <c r="L68" s="3">
        <f>'1TCM 60min'!H15</f>
        <v>0.16830553580956301</v>
      </c>
      <c r="M68" s="3">
        <f>'1TCM 60min'!H42</f>
        <v>0.13320183699999999</v>
      </c>
      <c r="N68" s="3">
        <f>'1TCM 60min'!H69</f>
        <v>0.16086861369602701</v>
      </c>
      <c r="O68" s="3">
        <f>'1TCM 60min'!H96</f>
        <v>0.15082680065071599</v>
      </c>
      <c r="P68" s="3">
        <f>'1TCM 60min'!H123</f>
        <v>0.16610832260383199</v>
      </c>
      <c r="Q68" s="3">
        <f>'1TCM 60min'!H150</f>
        <v>0.15851954585939601</v>
      </c>
      <c r="R68" s="3">
        <f>'1TCM 60min'!H177</f>
        <v>0.19485075711906799</v>
      </c>
      <c r="S68" s="3">
        <f>'1TCM 60min'!H204</f>
        <v>0.16824001016211401</v>
      </c>
    </row>
    <row r="69" spans="11:19" x14ac:dyDescent="0.25">
      <c r="K69" s="35" t="s">
        <v>115</v>
      </c>
      <c r="L69" s="3">
        <f>'1TCM 60min'!H16</f>
        <v>0.15118448088394601</v>
      </c>
      <c r="M69" s="3">
        <f>'1TCM 60min'!H43</f>
        <v>0.13443154700000001</v>
      </c>
      <c r="N69" s="3">
        <f>'1TCM 60min'!H70</f>
        <v>0.14992709088269399</v>
      </c>
      <c r="O69" s="3">
        <f>'1TCM 60min'!H97</f>
        <v>0.14366972988874299</v>
      </c>
      <c r="P69" s="3">
        <f>'1TCM 60min'!H124</f>
        <v>0.183439068616359</v>
      </c>
      <c r="Q69" s="3">
        <f>'1TCM 60min'!H151</f>
        <v>0.180118680326319</v>
      </c>
      <c r="R69" s="3">
        <f>'1TCM 60min'!H178</f>
        <v>0.165093593770788</v>
      </c>
      <c r="S69" s="3">
        <f>'1TCM 60min'!H205</f>
        <v>0.16125563243640501</v>
      </c>
    </row>
    <row r="70" spans="11:19" x14ac:dyDescent="0.25">
      <c r="K70" s="35" t="s">
        <v>116</v>
      </c>
      <c r="L70" s="3">
        <f>'1TCM 60min'!H17</f>
        <v>0.17724687152239901</v>
      </c>
      <c r="M70" s="3">
        <f>'1TCM 60min'!H44</f>
        <v>0.16749602699999999</v>
      </c>
      <c r="N70" s="3">
        <f>'1TCM 60min'!H71</f>
        <v>0.193266782601478</v>
      </c>
      <c r="O70" s="3">
        <f>'1TCM 60min'!H98</f>
        <v>0.16820078465111599</v>
      </c>
      <c r="P70" s="3">
        <f>'1TCM 60min'!H125</f>
        <v>0.22472434961266299</v>
      </c>
      <c r="Q70" s="3">
        <f>'1TCM 60min'!H152</f>
        <v>0.206178174652554</v>
      </c>
      <c r="R70" s="3">
        <f>'1TCM 60min'!H179</f>
        <v>0.153482835075192</v>
      </c>
      <c r="S70" s="3">
        <f>'1TCM 60min'!H206</f>
        <v>0.19654795341294201</v>
      </c>
    </row>
    <row r="71" spans="11:19" x14ac:dyDescent="0.25">
      <c r="K71" s="35" t="s">
        <v>117</v>
      </c>
      <c r="L71" s="3">
        <f>'1TCM 60min'!H18</f>
        <v>0.17740371275626399</v>
      </c>
      <c r="M71" s="3">
        <f>'1TCM 60min'!H45</f>
        <v>0.15096480800000001</v>
      </c>
      <c r="N71" s="3">
        <f>'1TCM 60min'!H72</f>
        <v>0.20638946542102701</v>
      </c>
      <c r="O71" s="3">
        <f>'1TCM 60min'!H99</f>
        <v>0.15853716245735899</v>
      </c>
      <c r="P71" s="3">
        <f>'1TCM 60min'!H126</f>
        <v>0.23210607431303301</v>
      </c>
      <c r="Q71" s="3">
        <f>'1TCM 60min'!H153</f>
        <v>0.22941957238320301</v>
      </c>
      <c r="R71" s="3">
        <f>'1TCM 60min'!H180</f>
        <v>0.15570611544969601</v>
      </c>
      <c r="S71" s="3">
        <f>'1TCM 60min'!H207</f>
        <v>0.20057881403710201</v>
      </c>
    </row>
    <row r="72" spans="11:19" x14ac:dyDescent="0.25">
      <c r="K72" s="35" t="s">
        <v>118</v>
      </c>
      <c r="L72" s="3">
        <f>'1TCM 60min'!H19</f>
        <v>0.176106896981647</v>
      </c>
      <c r="M72" s="3">
        <f>'1TCM 60min'!H46</f>
        <v>0.15555909400000001</v>
      </c>
      <c r="N72" s="3">
        <f>'1TCM 60min'!H73</f>
        <v>0.25046744195154902</v>
      </c>
      <c r="O72" s="3">
        <f>'1TCM 60min'!H100</f>
        <v>0.184073589999184</v>
      </c>
      <c r="P72" s="3">
        <f>'1TCM 60min'!H127</f>
        <v>0.24240671604061401</v>
      </c>
      <c r="Q72" s="3">
        <f>'1TCM 60min'!H154</f>
        <v>0.193536411659083</v>
      </c>
      <c r="R72" s="3">
        <f>'1TCM 60min'!H181</f>
        <v>0.2230501252158</v>
      </c>
      <c r="S72" s="3">
        <f>'1TCM 60min'!H208</f>
        <v>0.22070796087491201</v>
      </c>
    </row>
    <row r="73" spans="11:19" x14ac:dyDescent="0.25">
      <c r="K73" s="35" t="s">
        <v>119</v>
      </c>
      <c r="L73" s="3">
        <f>'1TCM 60min'!H20</f>
        <v>0.224403049700028</v>
      </c>
      <c r="M73" s="3">
        <f>'1TCM 60min'!H47</f>
        <v>0.176602647</v>
      </c>
      <c r="N73" s="3">
        <f>'1TCM 60min'!H74</f>
        <v>0.224231156386727</v>
      </c>
      <c r="O73" s="3">
        <f>'1TCM 60min'!H101</f>
        <v>0.17819791824422401</v>
      </c>
      <c r="P73" s="3">
        <f>'1TCM 60min'!H128</f>
        <v>0.27295970009003701</v>
      </c>
      <c r="Q73" s="3">
        <f>'1TCM 60min'!H155</f>
        <v>0.21390180482236501</v>
      </c>
      <c r="R73" s="3">
        <f>'1TCM 60min'!H182</f>
        <v>0.16919149048129101</v>
      </c>
      <c r="S73" s="3">
        <f>'1TCM 60min'!H209</f>
        <v>0.20200569431843499</v>
      </c>
    </row>
    <row r="74" spans="11:19" x14ac:dyDescent="0.25">
      <c r="K74" s="35" t="s">
        <v>130</v>
      </c>
      <c r="L74" s="3">
        <f>'1TCM 60min'!H21</f>
        <v>0.17213699302514601</v>
      </c>
      <c r="M74" s="3">
        <f>'1TCM 60min'!H48</f>
        <v>0.14284993000000001</v>
      </c>
      <c r="N74" s="3">
        <f>'1TCM 60min'!H75</f>
        <v>0.24295040243100699</v>
      </c>
      <c r="O74" s="3">
        <f>'1TCM 60min'!H102</f>
        <v>0.139249319625914</v>
      </c>
      <c r="P74" s="3">
        <f>'1TCM 60min'!H129</f>
        <v>0.18384487562868401</v>
      </c>
      <c r="Q74" s="3">
        <f>'1TCM 60min'!H156</f>
        <v>0.15195376671900901</v>
      </c>
      <c r="R74" s="3">
        <f>'1TCM 60min'!H183</f>
        <v>0.16413891142419901</v>
      </c>
      <c r="S74" s="3">
        <f>'1TCM 60min'!H210</f>
        <v>0.18274239994900099</v>
      </c>
    </row>
    <row r="75" spans="11:19" x14ac:dyDescent="0.25">
      <c r="K75" s="35" t="s">
        <v>131</v>
      </c>
      <c r="L75" s="3">
        <f>'1TCM 60min'!H22</f>
        <v>0.16655028286478801</v>
      </c>
      <c r="M75" s="3">
        <f>'1TCM 60min'!H49</f>
        <v>0.13827230900000001</v>
      </c>
      <c r="N75" s="3">
        <f>'1TCM 60min'!H76</f>
        <v>0.17275920446260401</v>
      </c>
      <c r="O75" s="3">
        <f>'1TCM 60min'!H103</f>
        <v>0.147787350832942</v>
      </c>
      <c r="P75" s="3">
        <f>'1TCM 60min'!H130</f>
        <v>0.18686975243096601</v>
      </c>
      <c r="Q75" s="3">
        <f>'1TCM 60min'!H157</f>
        <v>0.16865040597773401</v>
      </c>
      <c r="R75" s="3">
        <f>'1TCM 60min'!H184</f>
        <v>0.16042445187932999</v>
      </c>
      <c r="S75" s="3">
        <f>'1TCM 60min'!H211</f>
        <v>0.17395182137201301</v>
      </c>
    </row>
    <row r="76" spans="11:19" x14ac:dyDescent="0.25">
      <c r="K76" s="35" t="s">
        <v>120</v>
      </c>
      <c r="L76" s="3">
        <f>'1TCM 60min'!H23</f>
        <v>0.107666638717743</v>
      </c>
      <c r="M76" s="3">
        <f>'1TCM 60min'!H50</f>
        <v>0.149068593</v>
      </c>
      <c r="N76" s="3">
        <f>'1TCM 60min'!H77</f>
        <v>0.15077669812233099</v>
      </c>
      <c r="O76" s="3">
        <f>'1TCM 60min'!H104</f>
        <v>0.12488177895312701</v>
      </c>
      <c r="P76" s="3">
        <f>'1TCM 60min'!H131</f>
        <v>0.171311423727565</v>
      </c>
      <c r="Q76" s="3">
        <f>'1TCM 60min'!H158</f>
        <v>0.162683907201638</v>
      </c>
      <c r="R76" s="3">
        <f>'1TCM 60min'!H185</f>
        <v>0.16969873160149199</v>
      </c>
      <c r="S76" s="3">
        <f>'1TCM 60min'!H212</f>
        <v>0.15643571975661699</v>
      </c>
    </row>
    <row r="77" spans="11:19" x14ac:dyDescent="0.25">
      <c r="K77" s="35" t="s">
        <v>121</v>
      </c>
      <c r="L77" s="3">
        <f>'1TCM 60min'!H24</f>
        <v>0.118557189189086</v>
      </c>
      <c r="M77" s="3">
        <f>'1TCM 60min'!H51</f>
        <v>0.137428259</v>
      </c>
      <c r="N77" s="3">
        <f>'1TCM 60min'!H78</f>
        <v>0.16227480040686099</v>
      </c>
      <c r="O77" s="3">
        <f>'1TCM 60min'!H105</f>
        <v>0.12137274303552199</v>
      </c>
      <c r="P77" s="3">
        <f>'1TCM 60min'!H132</f>
        <v>0.16789154320494201</v>
      </c>
      <c r="Q77" s="3">
        <f>'1TCM 60min'!H159</f>
        <v>0.15860600856223001</v>
      </c>
      <c r="R77" s="3">
        <f>'1TCM 60min'!H186</f>
        <v>0.17065084450715601</v>
      </c>
      <c r="S77" s="3">
        <f>'1TCM 60min'!H213</f>
        <v>0.14635833467985301</v>
      </c>
    </row>
    <row r="78" spans="11:19" x14ac:dyDescent="0.25">
      <c r="K78" s="35" t="s">
        <v>122</v>
      </c>
      <c r="L78" s="3">
        <f>'1TCM 60min'!H25</f>
        <v>0.121779185884601</v>
      </c>
      <c r="M78" s="3">
        <f>'1TCM 60min'!H52</f>
        <v>0.145371211</v>
      </c>
      <c r="N78" s="3">
        <f>'1TCM 60min'!H79</f>
        <v>0.16382993968992701</v>
      </c>
      <c r="O78" s="3">
        <f>'1TCM 60min'!H106</f>
        <v>0.12440662075134</v>
      </c>
      <c r="P78" s="3">
        <f>'1TCM 60min'!H133</f>
        <v>0.15002608437572401</v>
      </c>
      <c r="Q78" s="3">
        <f>'1TCM 60min'!H160</f>
        <v>0.16995092681188501</v>
      </c>
      <c r="R78" s="3">
        <f>'1TCM 60min'!H187</f>
        <v>0.16606195739214499</v>
      </c>
      <c r="S78" s="3">
        <f>'1TCM 60min'!H214</f>
        <v>0.15020211427907701</v>
      </c>
    </row>
    <row r="79" spans="11:19" x14ac:dyDescent="0.25">
      <c r="K79" s="35" t="s">
        <v>123</v>
      </c>
      <c r="L79" s="3">
        <f>'1TCM 60min'!H26</f>
        <v>0.117801043584318</v>
      </c>
      <c r="M79" s="3">
        <f>'1TCM 60min'!H53</f>
        <v>0.13411593399999999</v>
      </c>
      <c r="N79" s="3">
        <f>'1TCM 60min'!H80</f>
        <v>0.15618991497996701</v>
      </c>
      <c r="O79" s="3">
        <f>'1TCM 60min'!H107</f>
        <v>0.120014531687963</v>
      </c>
      <c r="P79" s="3">
        <f>'1TCM 60min'!H134</f>
        <v>0.16600320051173101</v>
      </c>
      <c r="Q79" s="3">
        <f>'1TCM 60min'!H161</f>
        <v>0.143037351708452</v>
      </c>
      <c r="R79" s="3">
        <f>'1TCM 60min'!H188</f>
        <v>0.16895519550482399</v>
      </c>
      <c r="S79" s="3">
        <f>'1TCM 60min'!H215</f>
        <v>0.15569833914495201</v>
      </c>
    </row>
    <row r="82" spans="11:19" x14ac:dyDescent="0.25">
      <c r="K82" s="35"/>
      <c r="L82" s="50" t="s">
        <v>209</v>
      </c>
      <c r="M82" s="50"/>
      <c r="N82" s="50"/>
      <c r="O82" s="50"/>
      <c r="P82" s="50"/>
      <c r="Q82" s="50"/>
      <c r="R82" s="50"/>
      <c r="S82" s="50"/>
    </row>
    <row r="83" spans="11:19" x14ac:dyDescent="0.25">
      <c r="K83" s="3"/>
      <c r="L83" s="51" t="s">
        <v>133</v>
      </c>
      <c r="M83" s="51"/>
      <c r="N83" s="51"/>
      <c r="O83" s="51"/>
      <c r="P83" s="51" t="s">
        <v>134</v>
      </c>
      <c r="Q83" s="51"/>
      <c r="R83" s="51"/>
      <c r="S83" s="51"/>
    </row>
    <row r="84" spans="11:19" x14ac:dyDescent="0.25">
      <c r="K84" s="3"/>
      <c r="L84" s="36">
        <v>1</v>
      </c>
      <c r="M84" s="36">
        <v>2</v>
      </c>
      <c r="N84" s="36">
        <v>3</v>
      </c>
      <c r="O84" s="36">
        <v>4</v>
      </c>
      <c r="P84" s="36">
        <v>5</v>
      </c>
      <c r="Q84" s="36">
        <v>6</v>
      </c>
      <c r="R84" s="36">
        <v>7</v>
      </c>
      <c r="S84" s="36">
        <v>8</v>
      </c>
    </row>
    <row r="85" spans="11:19" x14ac:dyDescent="0.25">
      <c r="K85" s="35" t="s">
        <v>124</v>
      </c>
      <c r="L85" s="3">
        <f>'1TCM 60min'!O5</f>
        <v>56.692332457850299</v>
      </c>
      <c r="M85" s="3">
        <f>'1TCM 60min'!O32</f>
        <v>58.052228380000003</v>
      </c>
      <c r="N85" s="3">
        <f>'1TCM 60min'!O59</f>
        <v>48.325681740704297</v>
      </c>
      <c r="O85" s="3">
        <f>'1TCM 60min'!O86</f>
        <v>50.882524731144798</v>
      </c>
      <c r="P85" s="3">
        <f>'1TCM 60min'!O113</f>
        <v>40.679596493197202</v>
      </c>
      <c r="Q85" s="3">
        <f>'1TCM 60min'!O140</f>
        <v>73.203642949089797</v>
      </c>
      <c r="R85" s="3">
        <f>'1TCM 60min'!O167</f>
        <v>49.658078198575097</v>
      </c>
      <c r="S85" s="3">
        <f>'1TCM 60min'!O194</f>
        <v>61.026180339073399</v>
      </c>
    </row>
    <row r="86" spans="11:19" x14ac:dyDescent="0.25">
      <c r="K86" s="35" t="s">
        <v>125</v>
      </c>
      <c r="L86" s="3">
        <f>'1TCM 60min'!O6</f>
        <v>59.627193103424503</v>
      </c>
      <c r="M86" s="3">
        <f>'1TCM 60min'!O33</f>
        <v>40.35560461</v>
      </c>
      <c r="N86" s="3">
        <f>'1TCM 60min'!O60</f>
        <v>49.805819934843598</v>
      </c>
      <c r="O86" s="3">
        <f>'1TCM 60min'!O87</f>
        <v>46.161470680511698</v>
      </c>
      <c r="P86" s="3">
        <f>'1TCM 60min'!O114</f>
        <v>48.559829785011701</v>
      </c>
      <c r="Q86" s="3">
        <f>'1TCM 60min'!O141</f>
        <v>35.407826602039499</v>
      </c>
      <c r="R86" s="3">
        <f>'1TCM 60min'!O168</f>
        <v>44.982461779013398</v>
      </c>
      <c r="S86" s="3">
        <f>'1TCM 60min'!O195</f>
        <v>22.434509499355102</v>
      </c>
    </row>
    <row r="87" spans="11:19" x14ac:dyDescent="0.25">
      <c r="K87" s="35" t="s">
        <v>110</v>
      </c>
      <c r="L87" s="3">
        <f>'1TCM 60min'!O7</f>
        <v>15.002115908889101</v>
      </c>
      <c r="M87" s="3">
        <f>'1TCM 60min'!O34</f>
        <v>15.114331890000001</v>
      </c>
      <c r="N87" s="3">
        <f>'1TCM 60min'!O61</f>
        <v>11.118561136887701</v>
      </c>
      <c r="O87" s="3">
        <f>'1TCM 60min'!O88</f>
        <v>-11.874931096746099</v>
      </c>
      <c r="P87" s="3">
        <f>'1TCM 60min'!O115</f>
        <v>-2.31931617910395</v>
      </c>
      <c r="Q87" s="3">
        <f>'1TCM 60min'!O142</f>
        <v>7.1087322694673301</v>
      </c>
      <c r="R87" s="3">
        <f>'1TCM 60min'!O169</f>
        <v>12.240392950917601</v>
      </c>
      <c r="S87" s="3">
        <f>'1TCM 60min'!O196</f>
        <v>3.9222290692205699</v>
      </c>
    </row>
    <row r="88" spans="11:19" x14ac:dyDescent="0.25">
      <c r="K88" s="35" t="s">
        <v>111</v>
      </c>
      <c r="L88" s="3">
        <f>'1TCM 60min'!O8</f>
        <v>0.62817763848923203</v>
      </c>
      <c r="M88" s="3">
        <f>'1TCM 60min'!O35</f>
        <v>15.07900759</v>
      </c>
      <c r="N88" s="3">
        <f>'1TCM 60min'!O62</f>
        <v>1.10530996334155</v>
      </c>
      <c r="O88" s="3">
        <f>'1TCM 60min'!O89</f>
        <v>-28.074573584504002</v>
      </c>
      <c r="P88" s="3">
        <f>'1TCM 60min'!O116</f>
        <v>4.7837812475885597</v>
      </c>
      <c r="Q88" s="3">
        <f>'1TCM 60min'!O143</f>
        <v>16.0837974525015</v>
      </c>
      <c r="R88" s="3">
        <f>'1TCM 60min'!O170</f>
        <v>7.8464969616418996</v>
      </c>
      <c r="S88" s="3">
        <f>'1TCM 60min'!O197</f>
        <v>12.2662025997941</v>
      </c>
    </row>
    <row r="89" spans="11:19" x14ac:dyDescent="0.25">
      <c r="K89" s="35" t="s">
        <v>126</v>
      </c>
      <c r="L89" s="3">
        <f>'1TCM 60min'!O9</f>
        <v>26.1101406105963</v>
      </c>
      <c r="M89" s="3">
        <f>'1TCM 60min'!O36</f>
        <v>53.556760009999998</v>
      </c>
      <c r="N89" s="3">
        <f>'1TCM 60min'!O63</f>
        <v>23.152601401600201</v>
      </c>
      <c r="O89" s="3">
        <f>'1TCM 60min'!O90</f>
        <v>19.155386228281699</v>
      </c>
      <c r="P89" s="3">
        <f>'1TCM 60min'!O117</f>
        <v>53.731157357329003</v>
      </c>
      <c r="Q89" s="3">
        <f>'1TCM 60min'!O144</f>
        <v>35.747627247549303</v>
      </c>
      <c r="R89" s="3">
        <f>'1TCM 60min'!O171</f>
        <v>39.132259176134802</v>
      </c>
      <c r="S89" s="3">
        <f>'1TCM 60min'!O198</f>
        <v>33.3126099721866</v>
      </c>
    </row>
    <row r="90" spans="11:19" x14ac:dyDescent="0.25">
      <c r="K90" s="35" t="s">
        <v>127</v>
      </c>
      <c r="L90" s="3">
        <f>'1TCM 60min'!O10</f>
        <v>13.783473278615199</v>
      </c>
      <c r="M90" s="3">
        <f>'1TCM 60min'!O37</f>
        <v>51.547130500000002</v>
      </c>
      <c r="N90" s="3">
        <f>'1TCM 60min'!O64</f>
        <v>-1.30724404711057</v>
      </c>
      <c r="O90" s="3">
        <f>'1TCM 60min'!O91</f>
        <v>31.721617652382701</v>
      </c>
      <c r="P90" s="3">
        <f>'1TCM 60min'!O118</f>
        <v>61.925274715807802</v>
      </c>
      <c r="Q90" s="3">
        <f>'1TCM 60min'!O145</f>
        <v>38.994316948362503</v>
      </c>
      <c r="R90" s="3">
        <f>'1TCM 60min'!O172</f>
        <v>37.096473623025602</v>
      </c>
      <c r="S90" s="3">
        <f>'1TCM 60min'!O199</f>
        <v>50.841837118230302</v>
      </c>
    </row>
    <row r="91" spans="11:19" x14ac:dyDescent="0.25">
      <c r="K91" s="35" t="s">
        <v>113</v>
      </c>
      <c r="L91" s="3">
        <f>'1TCM 60min'!O11</f>
        <v>50.579184791432603</v>
      </c>
      <c r="M91" s="3">
        <f>'1TCM 60min'!O38</f>
        <v>69.079539420000003</v>
      </c>
      <c r="N91" s="3">
        <f>'1TCM 60min'!O65</f>
        <v>34.5821266981349</v>
      </c>
      <c r="O91" s="3">
        <f>'1TCM 60min'!O92</f>
        <v>38.137570236352502</v>
      </c>
      <c r="P91" s="3">
        <f>'1TCM 60min'!O119</f>
        <v>28.024273271882802</v>
      </c>
      <c r="Q91" s="3">
        <f>'1TCM 60min'!O146</f>
        <v>20.8977752197519</v>
      </c>
      <c r="R91" s="3">
        <f>'1TCM 60min'!O173</f>
        <v>22.475979436922199</v>
      </c>
      <c r="S91" s="3">
        <f>'1TCM 60min'!O200</f>
        <v>40.392612581883498</v>
      </c>
    </row>
    <row r="92" spans="11:19" x14ac:dyDescent="0.25">
      <c r="K92" s="35" t="s">
        <v>112</v>
      </c>
      <c r="L92" s="3">
        <f>'1TCM 60min'!O12</f>
        <v>34.926903611390699</v>
      </c>
      <c r="M92" s="3">
        <f>'1TCM 60min'!O39</f>
        <v>56.106185709999998</v>
      </c>
      <c r="N92" s="3">
        <f>'1TCM 60min'!O66</f>
        <v>31.874304521522902</v>
      </c>
      <c r="O92" s="3">
        <f>'1TCM 60min'!O93</f>
        <v>33.4800034182784</v>
      </c>
      <c r="P92" s="3">
        <f>'1TCM 60min'!O120</f>
        <v>49.7340198227336</v>
      </c>
      <c r="Q92" s="3">
        <f>'1TCM 60min'!O147</f>
        <v>32.568895407564298</v>
      </c>
      <c r="R92" s="3">
        <f>'1TCM 60min'!O174</f>
        <v>29.720594339952999</v>
      </c>
      <c r="S92" s="3">
        <f>'1TCM 60min'!O201</f>
        <v>42.281971625671602</v>
      </c>
    </row>
    <row r="93" spans="11:19" x14ac:dyDescent="0.25">
      <c r="K93" s="35" t="s">
        <v>128</v>
      </c>
      <c r="L93" s="3">
        <f>'1TCM 60min'!O13</f>
        <v>-4.0314937249843199</v>
      </c>
      <c r="M93" s="3">
        <f>'1TCM 60min'!O40</f>
        <v>38.444561450000002</v>
      </c>
      <c r="N93" s="3">
        <f>'1TCM 60min'!O67</f>
        <v>-6.9127824917202298</v>
      </c>
      <c r="O93" s="3">
        <f>'1TCM 60min'!O94</f>
        <v>4.9262598184892203</v>
      </c>
      <c r="P93" s="3">
        <f>'1TCM 60min'!O121</f>
        <v>15.663855592738599</v>
      </c>
      <c r="Q93" s="3">
        <f>'1TCM 60min'!O148</f>
        <v>22.9374534521931</v>
      </c>
      <c r="R93" s="3">
        <f>'1TCM 60min'!O175</f>
        <v>13.4442177229776</v>
      </c>
      <c r="S93" s="3">
        <f>'1TCM 60min'!O202</f>
        <v>-18.006966617981199</v>
      </c>
    </row>
    <row r="94" spans="11:19" x14ac:dyDescent="0.25">
      <c r="K94" s="35" t="s">
        <v>129</v>
      </c>
      <c r="L94" s="3">
        <f>'1TCM 60min'!O14</f>
        <v>18.009169920275099</v>
      </c>
      <c r="M94" s="3">
        <f>'1TCM 60min'!O41</f>
        <v>22.639349729999999</v>
      </c>
      <c r="N94" s="3">
        <f>'1TCM 60min'!O68</f>
        <v>20.512985342333199</v>
      </c>
      <c r="O94" s="3">
        <f>'1TCM 60min'!O95</f>
        <v>0.91668248962898802</v>
      </c>
      <c r="P94" s="3">
        <f>'1TCM 60min'!O122</f>
        <v>25.169647978010399</v>
      </c>
      <c r="Q94" s="3">
        <f>'1TCM 60min'!O149</f>
        <v>19.043782498003001</v>
      </c>
      <c r="R94" s="3">
        <f>'1TCM 60min'!O176</f>
        <v>19.8445582972709</v>
      </c>
      <c r="S94" s="3">
        <f>'1TCM 60min'!O203</f>
        <v>-2.9458374728716299</v>
      </c>
    </row>
    <row r="95" spans="11:19" x14ac:dyDescent="0.25">
      <c r="K95" s="35" t="s">
        <v>114</v>
      </c>
      <c r="L95" s="3">
        <f>'1TCM 60min'!O15</f>
        <v>61.888414904212397</v>
      </c>
      <c r="M95" s="3">
        <f>'1TCM 60min'!O42</f>
        <v>38.570330599999998</v>
      </c>
      <c r="N95" s="3">
        <f>'1TCM 60min'!O69</f>
        <v>42.826052352731097</v>
      </c>
      <c r="O95" s="3">
        <f>'1TCM 60min'!O96</f>
        <v>15.733122028480199</v>
      </c>
      <c r="P95" s="3">
        <f>'1TCM 60min'!O123</f>
        <v>9.8537532764640208</v>
      </c>
      <c r="Q95" s="3">
        <f>'1TCM 60min'!O150</f>
        <v>19.739269682722099</v>
      </c>
      <c r="R95" s="3">
        <f>'1TCM 60min'!O177</f>
        <v>31.657688394479401</v>
      </c>
      <c r="S95" s="3">
        <f>'1TCM 60min'!O204</f>
        <v>6.93206749679302</v>
      </c>
    </row>
    <row r="96" spans="11:19" x14ac:dyDescent="0.25">
      <c r="K96" s="35" t="s">
        <v>115</v>
      </c>
      <c r="L96" s="3">
        <f>'1TCM 60min'!O16</f>
        <v>29.116228448257399</v>
      </c>
      <c r="M96" s="3">
        <f>'1TCM 60min'!O43</f>
        <v>39.542634059999997</v>
      </c>
      <c r="N96" s="3">
        <f>'1TCM 60min'!O70</f>
        <v>18.593336217759902</v>
      </c>
      <c r="O96" s="3">
        <f>'1TCM 60min'!O97</f>
        <v>31.4278574440185</v>
      </c>
      <c r="P96" s="3">
        <f>'1TCM 60min'!O124</f>
        <v>26.283076078974599</v>
      </c>
      <c r="Q96" s="3">
        <f>'1TCM 60min'!O151</f>
        <v>22.7309948478159</v>
      </c>
      <c r="R96" s="3">
        <f>'1TCM 60min'!O178</f>
        <v>54.278618083047299</v>
      </c>
      <c r="S96" s="3">
        <f>'1TCM 60min'!O205</f>
        <v>27.674516078980702</v>
      </c>
    </row>
    <row r="97" spans="11:19" x14ac:dyDescent="0.25">
      <c r="K97" s="35" t="s">
        <v>116</v>
      </c>
      <c r="L97" s="3">
        <f>'1TCM 60min'!O17</f>
        <v>40.885924897126202</v>
      </c>
      <c r="M97" s="3">
        <f>'1TCM 60min'!O44</f>
        <v>28.047326609999999</v>
      </c>
      <c r="N97" s="3">
        <f>'1TCM 60min'!O71</f>
        <v>44.655833425253498</v>
      </c>
      <c r="O97" s="3">
        <f>'1TCM 60min'!O98</f>
        <v>-3.3472132159709198</v>
      </c>
      <c r="P97" s="3">
        <f>'1TCM 60min'!O125</f>
        <v>45.941664012664397</v>
      </c>
      <c r="Q97" s="3">
        <f>'1TCM 60min'!O152</f>
        <v>14.0701259902347</v>
      </c>
      <c r="R97" s="3">
        <f>'1TCM 60min'!O179</f>
        <v>46.5808804955536</v>
      </c>
      <c r="S97" s="3">
        <f>'1TCM 60min'!O206</f>
        <v>22.489344946586101</v>
      </c>
    </row>
    <row r="98" spans="11:19" x14ac:dyDescent="0.25">
      <c r="K98" s="35" t="s">
        <v>117</v>
      </c>
      <c r="L98" s="3">
        <f>'1TCM 60min'!O18</f>
        <v>37.980234846971499</v>
      </c>
      <c r="M98" s="3">
        <f>'1TCM 60min'!O45</f>
        <v>21.510596280000001</v>
      </c>
      <c r="N98" s="3">
        <f>'1TCM 60min'!O72</f>
        <v>41.983210389304801</v>
      </c>
      <c r="O98" s="3">
        <f>'1TCM 60min'!O99</f>
        <v>13.2733289295705</v>
      </c>
      <c r="P98" s="3">
        <f>'1TCM 60min'!O126</f>
        <v>49.905142563303798</v>
      </c>
      <c r="Q98" s="3">
        <f>'1TCM 60min'!O153</f>
        <v>5.7700810849128104</v>
      </c>
      <c r="R98" s="3">
        <f>'1TCM 60min'!O180</f>
        <v>60.277681430915997</v>
      </c>
      <c r="S98" s="3">
        <f>'1TCM 60min'!O207</f>
        <v>40.235620448429501</v>
      </c>
    </row>
    <row r="99" spans="11:19" x14ac:dyDescent="0.25">
      <c r="K99" s="35" t="s">
        <v>118</v>
      </c>
      <c r="L99" s="3">
        <f>'1TCM 60min'!O19</f>
        <v>41.233803871896797</v>
      </c>
      <c r="M99" s="3">
        <f>'1TCM 60min'!O46</f>
        <v>14.426701100000001</v>
      </c>
      <c r="N99" s="3">
        <f>'1TCM 60min'!O73</f>
        <v>38.942345787469598</v>
      </c>
      <c r="O99" s="3">
        <f>'1TCM 60min'!O100</f>
        <v>36.075284115535801</v>
      </c>
      <c r="P99" s="3">
        <f>'1TCM 60min'!O127</f>
        <v>71.6961581120419</v>
      </c>
      <c r="Q99" s="3">
        <f>'1TCM 60min'!O154</f>
        <v>12.8138715687589</v>
      </c>
      <c r="R99" s="3">
        <f>'1TCM 60min'!O181</f>
        <v>37.476367969529001</v>
      </c>
      <c r="S99" s="3">
        <f>'1TCM 60min'!O208</f>
        <v>11.810714049336701</v>
      </c>
    </row>
    <row r="100" spans="11:19" x14ac:dyDescent="0.25">
      <c r="K100" s="35" t="s">
        <v>119</v>
      </c>
      <c r="L100" s="3">
        <f>'1TCM 60min'!O20</f>
        <v>59.966405281638004</v>
      </c>
      <c r="M100" s="3">
        <f>'1TCM 60min'!O47</f>
        <v>26.63149464</v>
      </c>
      <c r="N100" s="3">
        <f>'1TCM 60min'!O74</f>
        <v>53.351982893994602</v>
      </c>
      <c r="O100" s="3">
        <f>'1TCM 60min'!O101</f>
        <v>36.604505917576503</v>
      </c>
      <c r="P100" s="3">
        <f>'1TCM 60min'!O128</f>
        <v>52.931829778097402</v>
      </c>
      <c r="Q100" s="3">
        <f>'1TCM 60min'!O155</f>
        <v>31.2051384870052</v>
      </c>
      <c r="R100" s="3">
        <f>'1TCM 60min'!O182</f>
        <v>53.964142942601498</v>
      </c>
      <c r="S100" s="3">
        <f>'1TCM 60min'!O209</f>
        <v>39.434444379503397</v>
      </c>
    </row>
    <row r="101" spans="11:19" x14ac:dyDescent="0.25">
      <c r="K101" s="35" t="s">
        <v>130</v>
      </c>
      <c r="L101" s="3">
        <f>'1TCM 60min'!O21</f>
        <v>6.3999326756336501</v>
      </c>
      <c r="M101" s="3">
        <f>'1TCM 60min'!O48</f>
        <v>30.09090681</v>
      </c>
      <c r="N101" s="3">
        <f>'1TCM 60min'!O75</f>
        <v>10.3944807229015</v>
      </c>
      <c r="O101" s="3">
        <f>'1TCM 60min'!O102</f>
        <v>1.02691449297398</v>
      </c>
      <c r="P101" s="3">
        <f>'1TCM 60min'!O129</f>
        <v>26.431111234100701</v>
      </c>
      <c r="Q101" s="3">
        <f>'1TCM 60min'!O156</f>
        <v>37.332772147573202</v>
      </c>
      <c r="R101" s="3">
        <f>'1TCM 60min'!O183</f>
        <v>21.809154736510699</v>
      </c>
      <c r="S101" s="3">
        <f>'1TCM 60min'!O210</f>
        <v>24.777901714958698</v>
      </c>
    </row>
    <row r="102" spans="11:19" x14ac:dyDescent="0.25">
      <c r="K102" s="35" t="s">
        <v>131</v>
      </c>
      <c r="L102" s="3">
        <f>'1TCM 60min'!O22</f>
        <v>19.053094593553499</v>
      </c>
      <c r="M102" s="3">
        <f>'1TCM 60min'!O49</f>
        <v>39.34480679</v>
      </c>
      <c r="N102" s="3">
        <f>'1TCM 60min'!O76</f>
        <v>16.704587256318</v>
      </c>
      <c r="O102" s="3">
        <f>'1TCM 60min'!O103</f>
        <v>33.366975261598597</v>
      </c>
      <c r="P102" s="3">
        <f>'1TCM 60min'!O130</f>
        <v>20.506476883439198</v>
      </c>
      <c r="Q102" s="3">
        <f>'1TCM 60min'!O157</f>
        <v>0.39754979063724299</v>
      </c>
      <c r="R102" s="3">
        <f>'1TCM 60min'!O184</f>
        <v>24.488864386425401</v>
      </c>
      <c r="S102" s="3">
        <f>'1TCM 60min'!O211</f>
        <v>4.9667533230682901</v>
      </c>
    </row>
    <row r="103" spans="11:19" x14ac:dyDescent="0.25">
      <c r="K103" s="35" t="s">
        <v>120</v>
      </c>
      <c r="L103" s="3">
        <f>'1TCM 60min'!O23</f>
        <v>45.423628108950503</v>
      </c>
      <c r="M103" s="3">
        <f>'1TCM 60min'!O50</f>
        <v>33.680251200000001</v>
      </c>
      <c r="N103" s="3">
        <f>'1TCM 60min'!O77</f>
        <v>30.485237797804601</v>
      </c>
      <c r="O103" s="3">
        <f>'1TCM 60min'!O104</f>
        <v>30.041683163707201</v>
      </c>
      <c r="P103" s="3">
        <f>'1TCM 60min'!O131</f>
        <v>52.840367810366097</v>
      </c>
      <c r="Q103" s="3">
        <f>'1TCM 60min'!O158</f>
        <v>23.929892921787399</v>
      </c>
      <c r="R103" s="3">
        <f>'1TCM 60min'!O185</f>
        <v>9.5429145174657002</v>
      </c>
      <c r="S103" s="3">
        <f>'1TCM 60min'!O212</f>
        <v>26.883379461378599</v>
      </c>
    </row>
    <row r="104" spans="11:19" x14ac:dyDescent="0.25">
      <c r="K104" s="35" t="s">
        <v>121</v>
      </c>
      <c r="L104" s="3">
        <f>'1TCM 60min'!O24</f>
        <v>30.766154660647999</v>
      </c>
      <c r="M104" s="3">
        <f>'1TCM 60min'!O51</f>
        <v>22.983626189999999</v>
      </c>
      <c r="N104" s="3">
        <f>'1TCM 60min'!O78</f>
        <v>23.947060449333399</v>
      </c>
      <c r="O104" s="3">
        <f>'1TCM 60min'!O105</f>
        <v>28.697789043902699</v>
      </c>
      <c r="P104" s="3">
        <f>'1TCM 60min'!O132</f>
        <v>64.548417357016206</v>
      </c>
      <c r="Q104" s="3">
        <f>'1TCM 60min'!O159</f>
        <v>37.9750292244401</v>
      </c>
      <c r="R104" s="3">
        <f>'1TCM 60min'!O186</f>
        <v>38.116922760582703</v>
      </c>
      <c r="S104" s="3">
        <f>'1TCM 60min'!O213</f>
        <v>40.117575299511003</v>
      </c>
    </row>
    <row r="105" spans="11:19" x14ac:dyDescent="0.25">
      <c r="K105" s="35" t="s">
        <v>122</v>
      </c>
      <c r="L105" s="3">
        <f>'1TCM 60min'!O25</f>
        <v>29.897964492660499</v>
      </c>
      <c r="M105" s="3">
        <f>'1TCM 60min'!O52</f>
        <v>33.583544840000002</v>
      </c>
      <c r="N105" s="3">
        <f>'1TCM 60min'!O79</f>
        <v>36.3803733438845</v>
      </c>
      <c r="O105" s="3">
        <f>'1TCM 60min'!O106</f>
        <v>30.1640918850266</v>
      </c>
      <c r="P105" s="3">
        <f>'1TCM 60min'!O133</f>
        <v>41.754795637949897</v>
      </c>
      <c r="Q105" s="3">
        <f>'1TCM 60min'!O160</f>
        <v>44.293538276469</v>
      </c>
      <c r="R105" s="3">
        <f>'1TCM 60min'!O187</f>
        <v>31.639250683102301</v>
      </c>
      <c r="S105" s="3">
        <f>'1TCM 60min'!O214</f>
        <v>49.667195232156402</v>
      </c>
    </row>
    <row r="106" spans="11:19" x14ac:dyDescent="0.25">
      <c r="K106" s="35" t="s">
        <v>123</v>
      </c>
      <c r="L106" s="3">
        <f>'1TCM 60min'!O26</f>
        <v>49.4441652491711</v>
      </c>
      <c r="M106" s="3">
        <f>'1TCM 60min'!O53</f>
        <v>49.560847340000002</v>
      </c>
      <c r="N106" s="3">
        <f>'1TCM 60min'!O80</f>
        <v>48.173416539581098</v>
      </c>
      <c r="O106" s="3">
        <f>'1TCM 60min'!O107</f>
        <v>51.239410826940201</v>
      </c>
      <c r="P106" s="3">
        <f>'1TCM 60min'!O134</f>
        <v>18.4404963905926</v>
      </c>
      <c r="Q106" s="3">
        <f>'1TCM 60min'!O161</f>
        <v>52.415171336275797</v>
      </c>
      <c r="R106" s="3">
        <f>'1TCM 60min'!O188</f>
        <v>47.418515761791298</v>
      </c>
      <c r="S106" s="3">
        <f>'1TCM 60min'!O215</f>
        <v>22.601159295655499</v>
      </c>
    </row>
  </sheetData>
  <mergeCells count="15">
    <mergeCell ref="B1:I1"/>
    <mergeCell ref="L55:S55"/>
    <mergeCell ref="L56:O56"/>
    <mergeCell ref="P56:S56"/>
    <mergeCell ref="L28:S28"/>
    <mergeCell ref="L29:O29"/>
    <mergeCell ref="P29:S29"/>
    <mergeCell ref="L1:S1"/>
    <mergeCell ref="L2:O2"/>
    <mergeCell ref="P2:S2"/>
    <mergeCell ref="L82:S82"/>
    <mergeCell ref="L83:O83"/>
    <mergeCell ref="P83:S83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7170-B555-4FE1-B263-94F784FADC51}">
  <dimension ref="A2:AF215"/>
  <sheetViews>
    <sheetView topLeftCell="A76" zoomScale="85" zoomScaleNormal="85" workbookViewId="0">
      <selection activeCell="AI113" sqref="AI113"/>
    </sheetView>
  </sheetViews>
  <sheetFormatPr defaultRowHeight="15" x14ac:dyDescent="0.25"/>
  <sheetData>
    <row r="2" spans="1:32" x14ac:dyDescent="0.25">
      <c r="A2" s="31">
        <v>1</v>
      </c>
    </row>
    <row r="3" spans="1:3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141</v>
      </c>
      <c r="H3" t="s">
        <v>143</v>
      </c>
      <c r="I3" t="s">
        <v>141</v>
      </c>
      <c r="J3" t="s">
        <v>169</v>
      </c>
      <c r="K3" t="s">
        <v>141</v>
      </c>
      <c r="L3" t="s">
        <v>170</v>
      </c>
      <c r="M3" t="s">
        <v>141</v>
      </c>
      <c r="N3" t="s">
        <v>171</v>
      </c>
      <c r="O3" t="s">
        <v>141</v>
      </c>
      <c r="P3" t="s">
        <v>136</v>
      </c>
      <c r="Q3" t="s">
        <v>141</v>
      </c>
      <c r="R3" t="s">
        <v>172</v>
      </c>
      <c r="S3" t="s">
        <v>141</v>
      </c>
      <c r="T3" t="s">
        <v>173</v>
      </c>
      <c r="U3" t="s">
        <v>141</v>
      </c>
      <c r="V3" t="s">
        <v>174</v>
      </c>
      <c r="W3" t="s">
        <v>141</v>
      </c>
      <c r="X3" t="s">
        <v>144</v>
      </c>
      <c r="Y3" t="s">
        <v>145</v>
      </c>
      <c r="Z3" t="s">
        <v>146</v>
      </c>
      <c r="AA3" t="s">
        <v>147</v>
      </c>
      <c r="AB3" t="s">
        <v>148</v>
      </c>
      <c r="AC3" t="s">
        <v>149</v>
      </c>
      <c r="AD3" t="s">
        <v>150</v>
      </c>
      <c r="AE3" t="s">
        <v>151</v>
      </c>
      <c r="AF3" t="s">
        <v>152</v>
      </c>
    </row>
    <row r="4" spans="1:32" x14ac:dyDescent="0.25">
      <c r="A4" t="s">
        <v>153</v>
      </c>
      <c r="B4" t="s">
        <v>154</v>
      </c>
      <c r="C4" t="s">
        <v>154</v>
      </c>
      <c r="D4" s="37">
        <v>44197</v>
      </c>
      <c r="E4" t="s">
        <v>155</v>
      </c>
      <c r="F4" t="s">
        <v>156</v>
      </c>
      <c r="G4" t="s">
        <v>155</v>
      </c>
      <c r="H4" t="s">
        <v>157</v>
      </c>
      <c r="I4" t="s">
        <v>155</v>
      </c>
      <c r="J4" t="s">
        <v>157</v>
      </c>
      <c r="K4" t="s">
        <v>155</v>
      </c>
      <c r="L4" t="s">
        <v>157</v>
      </c>
      <c r="M4" t="s">
        <v>155</v>
      </c>
      <c r="N4" t="s">
        <v>158</v>
      </c>
      <c r="O4" t="s">
        <v>155</v>
      </c>
      <c r="P4" t="s">
        <v>158</v>
      </c>
      <c r="Q4" t="s">
        <v>155</v>
      </c>
      <c r="R4" t="s">
        <v>158</v>
      </c>
      <c r="S4" t="s">
        <v>155</v>
      </c>
      <c r="T4" s="37">
        <v>44197</v>
      </c>
      <c r="U4" t="s">
        <v>155</v>
      </c>
      <c r="V4" t="s">
        <v>156</v>
      </c>
      <c r="W4" t="s">
        <v>155</v>
      </c>
      <c r="X4" s="37">
        <v>44197</v>
      </c>
      <c r="Y4" s="37">
        <v>44197</v>
      </c>
      <c r="Z4" s="37">
        <v>44197</v>
      </c>
      <c r="AA4" s="37">
        <v>44197</v>
      </c>
      <c r="AB4" s="37">
        <v>44197</v>
      </c>
      <c r="AC4" s="37">
        <v>44197</v>
      </c>
      <c r="AD4" s="37">
        <v>44197</v>
      </c>
      <c r="AE4" s="37">
        <v>44197</v>
      </c>
      <c r="AF4" s="37">
        <v>44197</v>
      </c>
    </row>
    <row r="5" spans="1:32" x14ac:dyDescent="0.25">
      <c r="A5" t="s">
        <v>161</v>
      </c>
      <c r="B5" t="s">
        <v>124</v>
      </c>
      <c r="C5" t="s">
        <v>175</v>
      </c>
      <c r="D5">
        <v>0.05</v>
      </c>
      <c r="E5" t="s">
        <v>160</v>
      </c>
      <c r="F5">
        <v>1.85895456748062</v>
      </c>
      <c r="G5">
        <v>15.351840152459401</v>
      </c>
      <c r="H5">
        <v>1.8163303374344999</v>
      </c>
      <c r="I5">
        <v>46.130458922309899</v>
      </c>
      <c r="J5">
        <v>1.3558876463977401</v>
      </c>
      <c r="K5">
        <v>35.046747537336898</v>
      </c>
      <c r="L5">
        <v>0.21062323693187199</v>
      </c>
      <c r="M5">
        <v>14.8237018903238</v>
      </c>
      <c r="N5">
        <v>6.5885729661256001</v>
      </c>
      <c r="O5">
        <v>5.5482609882151097</v>
      </c>
      <c r="P5">
        <v>7.6120401896628804</v>
      </c>
      <c r="Q5">
        <v>2.1306641567686202</v>
      </c>
      <c r="R5">
        <v>1.0234672235372799</v>
      </c>
      <c r="S5">
        <v>32.745372194381503</v>
      </c>
      <c r="T5">
        <v>6.4375026523608003</v>
      </c>
      <c r="U5">
        <v>37.799005911377897</v>
      </c>
      <c r="V5">
        <v>0.79456504758121105</v>
      </c>
      <c r="W5">
        <v>7.2174576675587598</v>
      </c>
      <c r="X5">
        <v>28</v>
      </c>
      <c r="Y5">
        <v>27801.477786118001</v>
      </c>
      <c r="Z5">
        <v>2.60989542236771</v>
      </c>
      <c r="AA5">
        <v>38.235234339013601</v>
      </c>
      <c r="AB5">
        <v>43.717772146346</v>
      </c>
      <c r="AC5">
        <v>1.92753554724279</v>
      </c>
      <c r="AD5">
        <v>0.89253239764443104</v>
      </c>
      <c r="AE5">
        <v>31.510473194364799</v>
      </c>
      <c r="AF5">
        <v>0</v>
      </c>
    </row>
    <row r="6" spans="1:32" x14ac:dyDescent="0.25">
      <c r="A6" t="s">
        <v>161</v>
      </c>
      <c r="B6" t="s">
        <v>125</v>
      </c>
      <c r="C6" t="s">
        <v>175</v>
      </c>
      <c r="D6">
        <v>0.05</v>
      </c>
      <c r="E6" t="s">
        <v>160</v>
      </c>
      <c r="F6">
        <v>1.25390666295917</v>
      </c>
      <c r="G6">
        <v>6.0667348339579901</v>
      </c>
      <c r="H6">
        <v>0.33479273835290402</v>
      </c>
      <c r="I6">
        <v>24.4587143946598</v>
      </c>
      <c r="J6">
        <v>0.23948859131435399</v>
      </c>
      <c r="K6">
        <v>77.930814657384104</v>
      </c>
      <c r="L6">
        <v>0.24778891031036099</v>
      </c>
      <c r="M6">
        <v>41.792360522228897</v>
      </c>
      <c r="N6">
        <v>3.6198630830893799</v>
      </c>
      <c r="O6">
        <v>25.053270637662798</v>
      </c>
      <c r="P6">
        <v>7.3651852460732004</v>
      </c>
      <c r="Q6">
        <v>2.5881734705611201</v>
      </c>
      <c r="R6">
        <v>3.74532216298382</v>
      </c>
      <c r="S6">
        <v>24.274625062078101</v>
      </c>
      <c r="T6">
        <v>0.96650245975249105</v>
      </c>
      <c r="U6">
        <v>49.055506789294803</v>
      </c>
      <c r="V6">
        <v>0.522908067594272</v>
      </c>
      <c r="W6">
        <v>31.8955473570335</v>
      </c>
      <c r="X6">
        <v>28</v>
      </c>
      <c r="Y6">
        <v>32458.124659379999</v>
      </c>
      <c r="Z6">
        <v>3.1326843943595102</v>
      </c>
      <c r="AA6">
        <v>44.260378249558002</v>
      </c>
      <c r="AB6">
        <v>49.742916056890401</v>
      </c>
      <c r="AC6">
        <v>1.60048237103035</v>
      </c>
      <c r="AD6">
        <v>0.85095584491134202</v>
      </c>
      <c r="AE6">
        <v>34.047301476548803</v>
      </c>
      <c r="AF6">
        <v>0</v>
      </c>
    </row>
    <row r="7" spans="1:32" x14ac:dyDescent="0.25">
      <c r="A7" t="s">
        <v>161</v>
      </c>
      <c r="B7" t="s">
        <v>110</v>
      </c>
      <c r="C7" t="s">
        <v>175</v>
      </c>
      <c r="D7">
        <v>0.05</v>
      </c>
      <c r="E7" t="s">
        <v>160</v>
      </c>
      <c r="F7">
        <v>1.26169802539201</v>
      </c>
      <c r="G7">
        <v>23.378936528755599</v>
      </c>
      <c r="H7">
        <v>0.19395634205185</v>
      </c>
      <c r="I7">
        <v>77.9774561718135</v>
      </c>
      <c r="J7">
        <v>0.13968801498606501</v>
      </c>
      <c r="K7">
        <v>244.976952447695</v>
      </c>
      <c r="L7">
        <v>0.39563526223100298</v>
      </c>
      <c r="M7">
        <v>48.3625947524637</v>
      </c>
      <c r="N7">
        <v>2.2967598728518199</v>
      </c>
      <c r="O7">
        <v>155.226593960168</v>
      </c>
      <c r="P7">
        <v>8.80182184733847</v>
      </c>
      <c r="Q7">
        <v>1.36650461010084</v>
      </c>
      <c r="R7">
        <v>6.5050619744866403</v>
      </c>
      <c r="S7">
        <v>54.780055317523498</v>
      </c>
      <c r="T7">
        <v>0.35307271196798601</v>
      </c>
      <c r="U7">
        <v>209.98359912665299</v>
      </c>
      <c r="V7">
        <v>0.52823939311768697</v>
      </c>
      <c r="W7">
        <v>120.67663347085001</v>
      </c>
      <c r="X7">
        <v>28</v>
      </c>
      <c r="Y7">
        <v>14801.675707598801</v>
      </c>
      <c r="Z7">
        <v>1.02567410316059</v>
      </c>
      <c r="AA7">
        <v>7.41455122290039</v>
      </c>
      <c r="AB7">
        <v>12.897089030232801</v>
      </c>
      <c r="AC7">
        <v>2.9377835327177602</v>
      </c>
      <c r="AD7">
        <v>0.96086796491271098</v>
      </c>
      <c r="AE7">
        <v>22.991982847753299</v>
      </c>
      <c r="AF7">
        <v>0</v>
      </c>
    </row>
    <row r="8" spans="1:32" x14ac:dyDescent="0.25">
      <c r="A8" t="s">
        <v>161</v>
      </c>
      <c r="B8" t="s">
        <v>111</v>
      </c>
      <c r="C8" t="s">
        <v>175</v>
      </c>
      <c r="D8">
        <v>0.05</v>
      </c>
      <c r="E8" t="s">
        <v>160</v>
      </c>
      <c r="F8">
        <v>1.2426664292803999</v>
      </c>
      <c r="G8">
        <v>15.0805263738058</v>
      </c>
      <c r="H8">
        <v>0.19427805368730999</v>
      </c>
      <c r="I8">
        <v>29.747057979772901</v>
      </c>
      <c r="J8">
        <v>0.104976516686467</v>
      </c>
      <c r="K8">
        <v>45.170733401472802</v>
      </c>
      <c r="L8">
        <v>0.44912252795894703</v>
      </c>
      <c r="M8">
        <v>62.038591357761199</v>
      </c>
      <c r="N8">
        <v>1.49505834077087</v>
      </c>
      <c r="O8">
        <v>71.717787458124405</v>
      </c>
      <c r="P8">
        <v>7.8913877546966997</v>
      </c>
      <c r="Q8">
        <v>1.14747536731216</v>
      </c>
      <c r="R8">
        <v>6.3963294139258204</v>
      </c>
      <c r="S8">
        <v>16.069109771970702</v>
      </c>
      <c r="T8">
        <v>0.23373692066513899</v>
      </c>
      <c r="U8">
        <v>87.749788664003503</v>
      </c>
      <c r="V8">
        <v>0.43591913395384502</v>
      </c>
      <c r="W8">
        <v>22.940992568830001</v>
      </c>
      <c r="X8">
        <v>28</v>
      </c>
      <c r="Y8">
        <v>8717.6310999279503</v>
      </c>
      <c r="Z8">
        <v>0.68967324705896504</v>
      </c>
      <c r="AA8">
        <v>-5.6827331944457198</v>
      </c>
      <c r="AB8">
        <v>-0.20019538711332499</v>
      </c>
      <c r="AC8">
        <v>3.1472977345132298</v>
      </c>
      <c r="AD8">
        <v>0.96826477567464198</v>
      </c>
      <c r="AE8">
        <v>17.644941707315699</v>
      </c>
      <c r="AF8">
        <v>0</v>
      </c>
    </row>
    <row r="9" spans="1:32" x14ac:dyDescent="0.25">
      <c r="A9" t="s">
        <v>161</v>
      </c>
      <c r="B9" t="s">
        <v>126</v>
      </c>
      <c r="C9" t="s">
        <v>175</v>
      </c>
      <c r="D9">
        <v>0.05</v>
      </c>
      <c r="E9" t="s">
        <v>160</v>
      </c>
      <c r="F9">
        <v>1.2805040163694199</v>
      </c>
      <c r="G9">
        <v>12.3437460508722</v>
      </c>
      <c r="H9">
        <v>0.39561524216757199</v>
      </c>
      <c r="I9">
        <v>95.363232849409599</v>
      </c>
      <c r="J9">
        <v>0.63255050897931797</v>
      </c>
      <c r="K9">
        <v>161.700910464385</v>
      </c>
      <c r="L9">
        <v>0.44073645442097498</v>
      </c>
      <c r="M9">
        <v>38.854615083074997</v>
      </c>
      <c r="N9">
        <v>4.6454112280115103</v>
      </c>
      <c r="O9">
        <v>57.929471030593596</v>
      </c>
      <c r="P9">
        <v>7.88215208095124</v>
      </c>
      <c r="Q9">
        <v>1.77710971164593</v>
      </c>
      <c r="R9">
        <v>3.2367408529397301</v>
      </c>
      <c r="S9">
        <v>83.917638508252097</v>
      </c>
      <c r="T9">
        <v>1.4352125916390099</v>
      </c>
      <c r="U9">
        <v>141.802585904924</v>
      </c>
      <c r="V9">
        <v>0.78779463953261197</v>
      </c>
      <c r="W9">
        <v>37.109132609461803</v>
      </c>
      <c r="X9">
        <v>28</v>
      </c>
      <c r="Y9">
        <v>20939.1006895635</v>
      </c>
      <c r="Z9">
        <v>1.7655288401303</v>
      </c>
      <c r="AA9">
        <v>25.336858271589101</v>
      </c>
      <c r="AB9">
        <v>30.8193960789215</v>
      </c>
      <c r="AC9">
        <v>2.4159936979099199</v>
      </c>
      <c r="AD9">
        <v>0.93406092048971001</v>
      </c>
      <c r="AE9">
        <v>27.3463896086351</v>
      </c>
      <c r="AF9">
        <v>0</v>
      </c>
    </row>
    <row r="10" spans="1:32" x14ac:dyDescent="0.25">
      <c r="A10" t="s">
        <v>161</v>
      </c>
      <c r="B10" t="s">
        <v>127</v>
      </c>
      <c r="C10" t="s">
        <v>175</v>
      </c>
      <c r="D10">
        <v>0.05</v>
      </c>
      <c r="E10" t="s">
        <v>160</v>
      </c>
      <c r="F10">
        <v>1.43892870137503</v>
      </c>
      <c r="G10">
        <v>9.7881163531525601</v>
      </c>
      <c r="H10">
        <v>0.73640357645894605</v>
      </c>
      <c r="I10">
        <v>51.973848249770398</v>
      </c>
      <c r="J10">
        <v>0.99841643957936099</v>
      </c>
      <c r="K10">
        <v>53.089470439076202</v>
      </c>
      <c r="L10">
        <v>0.32017407579767498</v>
      </c>
      <c r="M10">
        <v>13.1305755428011</v>
      </c>
      <c r="N10">
        <v>6.0932492677480301</v>
      </c>
      <c r="O10">
        <v>13.505327102223101</v>
      </c>
      <c r="P10">
        <v>8.0472439893573906</v>
      </c>
      <c r="Q10">
        <v>1.05308999693696</v>
      </c>
      <c r="R10">
        <v>1.9539947216093601</v>
      </c>
      <c r="S10">
        <v>42.727882881193501</v>
      </c>
      <c r="T10">
        <v>3.11835502950052</v>
      </c>
      <c r="U10">
        <v>56.180625765580402</v>
      </c>
      <c r="V10">
        <v>0.82812629411332295</v>
      </c>
      <c r="W10">
        <v>9.7480197655065197</v>
      </c>
      <c r="X10">
        <v>28</v>
      </c>
      <c r="Y10">
        <v>7500.4632184666198</v>
      </c>
      <c r="Z10">
        <v>0.62967451097485205</v>
      </c>
      <c r="AA10">
        <v>-8.68622469022921</v>
      </c>
      <c r="AB10">
        <v>-3.2036868828967999</v>
      </c>
      <c r="AC10">
        <v>3.39641040457406</v>
      </c>
      <c r="AD10">
        <v>0.97526264198173296</v>
      </c>
      <c r="AE10">
        <v>16.366847172678298</v>
      </c>
      <c r="AF10">
        <v>0</v>
      </c>
    </row>
    <row r="11" spans="1:32" x14ac:dyDescent="0.25">
      <c r="A11" t="s">
        <v>161</v>
      </c>
      <c r="B11" t="s">
        <v>113</v>
      </c>
      <c r="C11" t="s">
        <v>175</v>
      </c>
      <c r="D11">
        <v>0.05</v>
      </c>
      <c r="E11" t="s">
        <v>160</v>
      </c>
      <c r="F11">
        <v>1.6865787504441301</v>
      </c>
      <c r="G11">
        <v>21.071824437972701</v>
      </c>
      <c r="H11">
        <v>0.59900123262457206</v>
      </c>
      <c r="I11">
        <v>84.470371019191006</v>
      </c>
      <c r="J11">
        <v>0.74783893830527404</v>
      </c>
      <c r="K11">
        <v>102.11772804811299</v>
      </c>
      <c r="L11">
        <v>0.33971316066678398</v>
      </c>
      <c r="M11">
        <v>26.969102139211799</v>
      </c>
      <c r="N11">
        <v>6.1983287999371202</v>
      </c>
      <c r="O11">
        <v>29.913207537164901</v>
      </c>
      <c r="P11">
        <v>9.0139803521956292</v>
      </c>
      <c r="Q11">
        <v>2.0446228855046198</v>
      </c>
      <c r="R11">
        <v>2.8156515522585002</v>
      </c>
      <c r="S11">
        <v>66.866481324133403</v>
      </c>
      <c r="T11">
        <v>2.20138347551041</v>
      </c>
      <c r="U11">
        <v>96.681509553669002</v>
      </c>
      <c r="V11">
        <v>0.93648028127167904</v>
      </c>
      <c r="W11">
        <v>25.038323156204001</v>
      </c>
      <c r="X11">
        <v>28</v>
      </c>
      <c r="Y11">
        <v>69695.823541699705</v>
      </c>
      <c r="Z11">
        <v>4.6003956406419997</v>
      </c>
      <c r="AA11">
        <v>56.940695492234603</v>
      </c>
      <c r="AB11">
        <v>62.423233299567002</v>
      </c>
      <c r="AC11">
        <v>1.35066455880766</v>
      </c>
      <c r="AD11">
        <v>0.80865837993761402</v>
      </c>
      <c r="AE11">
        <v>49.891247279063897</v>
      </c>
      <c r="AF11">
        <v>0</v>
      </c>
    </row>
    <row r="12" spans="1:32" x14ac:dyDescent="0.25">
      <c r="A12" t="s">
        <v>161</v>
      </c>
      <c r="B12" t="s">
        <v>112</v>
      </c>
      <c r="C12" t="s">
        <v>175</v>
      </c>
      <c r="D12">
        <v>0.05</v>
      </c>
      <c r="E12" t="s">
        <v>160</v>
      </c>
      <c r="F12">
        <v>1.1838880120344999</v>
      </c>
      <c r="G12">
        <v>13.838470716785</v>
      </c>
      <c r="H12">
        <v>0.17685113106521699</v>
      </c>
      <c r="I12">
        <v>126.931756642306</v>
      </c>
      <c r="J12">
        <v>0.16759276872703599</v>
      </c>
      <c r="K12">
        <v>641.24937247379296</v>
      </c>
      <c r="L12">
        <v>0.47893963571940501</v>
      </c>
      <c r="M12">
        <v>224.808746796517</v>
      </c>
      <c r="N12">
        <v>2.3424874752715099</v>
      </c>
      <c r="O12">
        <v>322.98263273985202</v>
      </c>
      <c r="P12">
        <v>9.0367506383265592</v>
      </c>
      <c r="Q12">
        <v>2.2654762790366698</v>
      </c>
      <c r="R12">
        <v>6.6942631630550498</v>
      </c>
      <c r="S12">
        <v>113.647575862577</v>
      </c>
      <c r="T12">
        <v>0.34992461727520002</v>
      </c>
      <c r="U12">
        <v>436.60089132083198</v>
      </c>
      <c r="V12">
        <v>0.57603304897917695</v>
      </c>
      <c r="W12">
        <v>277.94418487169298</v>
      </c>
      <c r="X12">
        <v>28</v>
      </c>
      <c r="Y12">
        <v>37503.1264711767</v>
      </c>
      <c r="Z12">
        <v>2.5902485828495001</v>
      </c>
      <c r="AA12">
        <v>37.985876325708901</v>
      </c>
      <c r="AB12">
        <v>43.4684141330413</v>
      </c>
      <c r="AC12">
        <v>2.1767692641805998</v>
      </c>
      <c r="AD12">
        <v>0.91623998783729699</v>
      </c>
      <c r="AE12">
        <v>36.597778265498498</v>
      </c>
      <c r="AF12">
        <v>0</v>
      </c>
    </row>
    <row r="13" spans="1:32" x14ac:dyDescent="0.25">
      <c r="A13" t="s">
        <v>161</v>
      </c>
      <c r="B13" t="s">
        <v>128</v>
      </c>
      <c r="C13" t="s">
        <v>175</v>
      </c>
      <c r="D13">
        <v>0.05</v>
      </c>
      <c r="E13" t="s">
        <v>160</v>
      </c>
      <c r="F13">
        <v>1.0302056424461901</v>
      </c>
      <c r="G13">
        <v>4.0292235984000397</v>
      </c>
      <c r="H13">
        <v>0.22192963467038401</v>
      </c>
      <c r="I13">
        <v>27.2025401329856</v>
      </c>
      <c r="J13">
        <v>0.137396115683664</v>
      </c>
      <c r="K13">
        <v>113.88872218241499</v>
      </c>
      <c r="L13">
        <v>0.28823631773955</v>
      </c>
      <c r="M13">
        <v>47.026396815128599</v>
      </c>
      <c r="N13">
        <v>2.2127603456961098</v>
      </c>
      <c r="O13">
        <v>48.751749839224203</v>
      </c>
      <c r="P13">
        <v>6.8547976471871301</v>
      </c>
      <c r="Q13">
        <v>1.19176557276786</v>
      </c>
      <c r="R13">
        <v>4.6420373014910101</v>
      </c>
      <c r="S13">
        <v>23.640088087346999</v>
      </c>
      <c r="T13">
        <v>0.476678708502705</v>
      </c>
      <c r="U13">
        <v>72.349281890008996</v>
      </c>
      <c r="V13">
        <v>0.39392182020919397</v>
      </c>
      <c r="W13">
        <v>57.341088452974802</v>
      </c>
      <c r="X13">
        <v>28</v>
      </c>
      <c r="Y13">
        <v>5547.6102117957798</v>
      </c>
      <c r="Z13">
        <v>0.62650557846028898</v>
      </c>
      <c r="AA13">
        <v>-8.8527215097454892</v>
      </c>
      <c r="AB13">
        <v>-3.3701837024130801</v>
      </c>
      <c r="AC13">
        <v>3.4428198918464501</v>
      </c>
      <c r="AD13">
        <v>0.97638445730318002</v>
      </c>
      <c r="AE13">
        <v>14.0758280799235</v>
      </c>
      <c r="AF13">
        <v>0</v>
      </c>
    </row>
    <row r="14" spans="1:32" x14ac:dyDescent="0.25">
      <c r="A14" t="s">
        <v>161</v>
      </c>
      <c r="B14" t="s">
        <v>129</v>
      </c>
      <c r="C14" t="s">
        <v>175</v>
      </c>
      <c r="D14">
        <v>0.05</v>
      </c>
      <c r="E14" t="s">
        <v>160</v>
      </c>
      <c r="F14">
        <v>1.4178877540614701</v>
      </c>
      <c r="G14">
        <v>7.00087154854514</v>
      </c>
      <c r="H14">
        <v>1.2748430173474099</v>
      </c>
      <c r="I14">
        <v>25.8843861999962</v>
      </c>
      <c r="J14">
        <v>1.4995987619903901</v>
      </c>
      <c r="K14">
        <v>21.913389489465999</v>
      </c>
      <c r="L14">
        <v>0.30106584365193101</v>
      </c>
      <c r="M14">
        <v>11.6515116854175</v>
      </c>
      <c r="N14">
        <v>5.5398592177115704</v>
      </c>
      <c r="O14">
        <v>4.1658368664565302</v>
      </c>
      <c r="P14">
        <v>6.6520649832588399</v>
      </c>
      <c r="Q14">
        <v>1.1169543842847001</v>
      </c>
      <c r="R14">
        <v>1.1122057655472699</v>
      </c>
      <c r="S14">
        <v>20.103314053285299</v>
      </c>
      <c r="T14">
        <v>4.9809661029635404</v>
      </c>
      <c r="U14">
        <v>24.0855928804699</v>
      </c>
      <c r="V14">
        <v>0.76637496467466404</v>
      </c>
      <c r="W14">
        <v>4.0124924583111898</v>
      </c>
      <c r="X14">
        <v>28</v>
      </c>
      <c r="Y14">
        <v>6234.1462848671899</v>
      </c>
      <c r="Z14">
        <v>0.72384391596528297</v>
      </c>
      <c r="AA14">
        <v>-4.0869240448270601</v>
      </c>
      <c r="AB14">
        <v>1.39561376250533</v>
      </c>
      <c r="AC14">
        <v>3.0490104093684298</v>
      </c>
      <c r="AD14">
        <v>0.96498716997071798</v>
      </c>
      <c r="AE14">
        <v>14.9213967711605</v>
      </c>
      <c r="AF14">
        <v>0</v>
      </c>
    </row>
    <row r="15" spans="1:32" x14ac:dyDescent="0.25">
      <c r="A15" t="s">
        <v>161</v>
      </c>
      <c r="B15" t="s">
        <v>114</v>
      </c>
      <c r="C15" t="s">
        <v>175</v>
      </c>
      <c r="D15">
        <v>0.05</v>
      </c>
      <c r="E15" t="s">
        <v>160</v>
      </c>
      <c r="F15">
        <v>1.76383283833412</v>
      </c>
      <c r="G15">
        <v>10.0248499912881</v>
      </c>
      <c r="H15">
        <v>0.97557901222094101</v>
      </c>
      <c r="I15">
        <v>33.861364755983097</v>
      </c>
      <c r="J15">
        <v>0.58620436503750495</v>
      </c>
      <c r="K15">
        <v>39.251275094558402</v>
      </c>
      <c r="L15">
        <v>0.20439547579095299</v>
      </c>
      <c r="M15">
        <v>13.816945817135</v>
      </c>
      <c r="N15">
        <v>5.1852863480373399</v>
      </c>
      <c r="O15">
        <v>8.5954089665272306</v>
      </c>
      <c r="P15">
        <v>6.9932719814292401</v>
      </c>
      <c r="Q15">
        <v>2.1682757118118001</v>
      </c>
      <c r="R15">
        <v>1.8079856333919</v>
      </c>
      <c r="S15">
        <v>25.021081320595801</v>
      </c>
      <c r="T15">
        <v>2.8679909022890802</v>
      </c>
      <c r="U15">
        <v>33.250417898613101</v>
      </c>
      <c r="V15">
        <v>0.66204220385734802</v>
      </c>
      <c r="W15">
        <v>12.6260014195203</v>
      </c>
      <c r="X15">
        <v>28</v>
      </c>
      <c r="Y15">
        <v>23483.810990279599</v>
      </c>
      <c r="Z15">
        <v>2.3721233265385</v>
      </c>
      <c r="AA15">
        <v>35.082919897327102</v>
      </c>
      <c r="AB15">
        <v>40.565457704659501</v>
      </c>
      <c r="AC15">
        <v>1.70500211747347</v>
      </c>
      <c r="AD15">
        <v>0.86574743243219798</v>
      </c>
      <c r="AE15">
        <v>28.9604477756668</v>
      </c>
      <c r="AF15">
        <v>0</v>
      </c>
    </row>
    <row r="16" spans="1:32" x14ac:dyDescent="0.25">
      <c r="A16" t="s">
        <v>161</v>
      </c>
      <c r="B16" t="s">
        <v>115</v>
      </c>
      <c r="C16" t="s">
        <v>175</v>
      </c>
      <c r="D16">
        <v>0.05</v>
      </c>
      <c r="E16" t="s">
        <v>160</v>
      </c>
      <c r="F16">
        <v>1.3520148754308401</v>
      </c>
      <c r="G16">
        <v>18.249555268499499</v>
      </c>
      <c r="H16">
        <v>0.84138624094088998</v>
      </c>
      <c r="I16">
        <v>97.495972780302296</v>
      </c>
      <c r="J16">
        <v>1.24101915332682</v>
      </c>
      <c r="K16">
        <v>94.447775161003605</v>
      </c>
      <c r="L16">
        <v>0.37954347217293899</v>
      </c>
      <c r="M16">
        <v>25.889534289295302</v>
      </c>
      <c r="N16">
        <v>5.2541567122737796</v>
      </c>
      <c r="O16">
        <v>24.2779545942829</v>
      </c>
      <c r="P16">
        <v>6.8610464017449804</v>
      </c>
      <c r="Q16">
        <v>1.71895276762949</v>
      </c>
      <c r="R16">
        <v>1.6068896894711899</v>
      </c>
      <c r="S16">
        <v>80.227994556547301</v>
      </c>
      <c r="T16">
        <v>3.2697681407134001</v>
      </c>
      <c r="U16">
        <v>104.428142064588</v>
      </c>
      <c r="V16">
        <v>0.80573953592858905</v>
      </c>
      <c r="W16">
        <v>15.9980681109746</v>
      </c>
      <c r="X16">
        <v>28</v>
      </c>
      <c r="Y16">
        <v>16702.775623289301</v>
      </c>
      <c r="Z16">
        <v>1.76570056425567</v>
      </c>
      <c r="AA16">
        <v>25.340067859805</v>
      </c>
      <c r="AB16">
        <v>30.822605667137399</v>
      </c>
      <c r="AC16">
        <v>2.2472435543956299</v>
      </c>
      <c r="AD16">
        <v>0.92193971431519794</v>
      </c>
      <c r="AE16">
        <v>24.4239165743695</v>
      </c>
      <c r="AF16">
        <v>0</v>
      </c>
    </row>
    <row r="17" spans="1:32" x14ac:dyDescent="0.25">
      <c r="A17" t="s">
        <v>161</v>
      </c>
      <c r="B17" t="s">
        <v>116</v>
      </c>
      <c r="C17" t="s">
        <v>175</v>
      </c>
      <c r="D17">
        <v>0.05</v>
      </c>
      <c r="E17" t="s">
        <v>160</v>
      </c>
      <c r="F17">
        <v>2.36452644873382</v>
      </c>
      <c r="G17">
        <v>38.622744327434702</v>
      </c>
      <c r="H17">
        <v>2.1115732751559499</v>
      </c>
      <c r="I17">
        <v>165.20107073681601</v>
      </c>
      <c r="J17">
        <v>2.8081491707502799</v>
      </c>
      <c r="K17">
        <v>104.110527036889</v>
      </c>
      <c r="L17">
        <v>0.40217196375993902</v>
      </c>
      <c r="M17">
        <v>49.257930987528901</v>
      </c>
      <c r="N17">
        <v>7.8189133776887596</v>
      </c>
      <c r="O17">
        <v>18.2063065744826</v>
      </c>
      <c r="P17">
        <v>8.9387070768011903</v>
      </c>
      <c r="Q17">
        <v>1.8311469774928899</v>
      </c>
      <c r="R17">
        <v>1.11979369911242</v>
      </c>
      <c r="S17">
        <v>127.61313900909499</v>
      </c>
      <c r="T17">
        <v>6.9824588081592198</v>
      </c>
      <c r="U17">
        <v>145.71460315380699</v>
      </c>
      <c r="V17">
        <v>1.34965804661484</v>
      </c>
      <c r="W17">
        <v>11.2737362606975</v>
      </c>
      <c r="X17">
        <v>28</v>
      </c>
      <c r="Y17">
        <v>39550.186043562397</v>
      </c>
      <c r="Z17">
        <v>2.2271429891957402</v>
      </c>
      <c r="AA17">
        <v>33.001745886514797</v>
      </c>
      <c r="AB17">
        <v>38.484283693847203</v>
      </c>
      <c r="AC17">
        <v>1.84180922592814</v>
      </c>
      <c r="AD17">
        <v>0.882913175418649</v>
      </c>
      <c r="AE17">
        <v>37.583329341783198</v>
      </c>
      <c r="AF17">
        <v>0</v>
      </c>
    </row>
    <row r="18" spans="1:32" x14ac:dyDescent="0.25">
      <c r="A18" t="s">
        <v>161</v>
      </c>
      <c r="B18" t="s">
        <v>117</v>
      </c>
      <c r="C18" t="s">
        <v>175</v>
      </c>
      <c r="D18">
        <v>0.05</v>
      </c>
      <c r="E18" t="s">
        <v>160</v>
      </c>
      <c r="F18">
        <v>1.7336275255165401</v>
      </c>
      <c r="G18">
        <v>51.835945733495599</v>
      </c>
      <c r="H18">
        <v>0.26890187501004797</v>
      </c>
      <c r="I18">
        <v>120.801465373507</v>
      </c>
      <c r="J18">
        <v>0.269875490182717</v>
      </c>
      <c r="K18">
        <v>196.05844878526401</v>
      </c>
      <c r="L18">
        <v>0.62523865850848603</v>
      </c>
      <c r="M18">
        <v>43.7632536699223</v>
      </c>
      <c r="N18">
        <v>2.78278455899473</v>
      </c>
      <c r="O18">
        <v>164.734598088712</v>
      </c>
      <c r="P18">
        <v>9.2298482897766903</v>
      </c>
      <c r="Q18">
        <v>1.85497960420802</v>
      </c>
      <c r="R18">
        <v>6.4470637307819496</v>
      </c>
      <c r="S18">
        <v>70.296639043545596</v>
      </c>
      <c r="T18">
        <v>0.43163596254030101</v>
      </c>
      <c r="U18">
        <v>234.99969938442899</v>
      </c>
      <c r="V18">
        <v>0.86838016677934204</v>
      </c>
      <c r="W18">
        <v>87.862200876562596</v>
      </c>
      <c r="X18">
        <v>28</v>
      </c>
      <c r="Y18">
        <v>41439.967078219401</v>
      </c>
      <c r="Z18">
        <v>2.20210061735601</v>
      </c>
      <c r="AA18">
        <v>32.628586426386001</v>
      </c>
      <c r="AB18">
        <v>38.1111242337184</v>
      </c>
      <c r="AC18">
        <v>1.8619090912784499</v>
      </c>
      <c r="AD18">
        <v>0.88524311069286898</v>
      </c>
      <c r="AE18">
        <v>38.470752841894303</v>
      </c>
      <c r="AF18">
        <v>1</v>
      </c>
    </row>
    <row r="19" spans="1:32" x14ac:dyDescent="0.25">
      <c r="A19" t="s">
        <v>161</v>
      </c>
      <c r="B19" t="s">
        <v>118</v>
      </c>
      <c r="C19" t="s">
        <v>175</v>
      </c>
      <c r="D19">
        <v>0.05</v>
      </c>
      <c r="E19" t="s">
        <v>160</v>
      </c>
      <c r="F19">
        <v>1.5264338703740099</v>
      </c>
      <c r="G19">
        <v>16.5324926916938</v>
      </c>
      <c r="H19">
        <v>0.69740815001194401</v>
      </c>
      <c r="I19">
        <v>294.63508817873497</v>
      </c>
      <c r="J19">
        <v>1.99801854213094</v>
      </c>
      <c r="K19">
        <v>383.70885183705099</v>
      </c>
      <c r="L19">
        <v>0.83838316768840104</v>
      </c>
      <c r="M19">
        <v>72.988707620561001</v>
      </c>
      <c r="N19">
        <v>5.2161243923060203</v>
      </c>
      <c r="O19">
        <v>118.439135564113</v>
      </c>
      <c r="P19">
        <v>7.4048482699204001</v>
      </c>
      <c r="Q19">
        <v>2.21266334787656</v>
      </c>
      <c r="R19">
        <v>2.18872387761437</v>
      </c>
      <c r="S19">
        <v>283.21562767493299</v>
      </c>
      <c r="T19">
        <v>2.3831806495350998</v>
      </c>
      <c r="U19">
        <v>401.62596613270699</v>
      </c>
      <c r="V19">
        <v>1.1314880813617401</v>
      </c>
      <c r="W19">
        <v>34.286783437087998</v>
      </c>
      <c r="X19">
        <v>28</v>
      </c>
      <c r="Y19">
        <v>40144.0300079632</v>
      </c>
      <c r="Z19">
        <v>3.22235732686514</v>
      </c>
      <c r="AA19">
        <v>45.191734273734099</v>
      </c>
      <c r="AB19">
        <v>50.674272081066498</v>
      </c>
      <c r="AC19">
        <v>1.6053973042513101</v>
      </c>
      <c r="AD19">
        <v>0.85168658972856404</v>
      </c>
      <c r="AE19">
        <v>37.864433937763501</v>
      </c>
      <c r="AF19">
        <v>0</v>
      </c>
    </row>
    <row r="20" spans="1:32" x14ac:dyDescent="0.25">
      <c r="A20" t="s">
        <v>161</v>
      </c>
      <c r="B20" t="s">
        <v>119</v>
      </c>
      <c r="C20" t="s">
        <v>175</v>
      </c>
      <c r="D20">
        <v>0.05</v>
      </c>
      <c r="E20" t="s">
        <v>160</v>
      </c>
      <c r="F20">
        <v>2.2816729783829701</v>
      </c>
      <c r="G20">
        <v>25.407937935291098</v>
      </c>
      <c r="H20">
        <v>1.37778705304201</v>
      </c>
      <c r="I20">
        <v>84.126905886149402</v>
      </c>
      <c r="J20">
        <v>1.13125989662222</v>
      </c>
      <c r="K20">
        <v>70.947874293393397</v>
      </c>
      <c r="L20">
        <v>0.32932108593640702</v>
      </c>
      <c r="M20">
        <v>23.199115675527</v>
      </c>
      <c r="N20">
        <v>5.6887146850930401</v>
      </c>
      <c r="O20">
        <v>17.3435726992174</v>
      </c>
      <c r="P20">
        <v>7.34475650472349</v>
      </c>
      <c r="Q20">
        <v>2.5038782001548001</v>
      </c>
      <c r="R20">
        <v>1.6560418196304501</v>
      </c>
      <c r="S20">
        <v>60.334868057435699</v>
      </c>
      <c r="T20">
        <v>3.4351274331722301</v>
      </c>
      <c r="U20">
        <v>77.448092843956601</v>
      </c>
      <c r="V20">
        <v>1.02874325966545</v>
      </c>
      <c r="W20">
        <v>16.551744918077102</v>
      </c>
      <c r="X20">
        <v>28</v>
      </c>
      <c r="Y20">
        <v>48462.906306614699</v>
      </c>
      <c r="Z20">
        <v>3.7924361372752098</v>
      </c>
      <c r="AA20">
        <v>50.567282872535699</v>
      </c>
      <c r="AB20">
        <v>56.049820679868098</v>
      </c>
      <c r="AC20">
        <v>1.04579791214985</v>
      </c>
      <c r="AD20">
        <v>0.74045578750368801</v>
      </c>
      <c r="AE20">
        <v>41.603101836030099</v>
      </c>
      <c r="AF20">
        <v>0</v>
      </c>
    </row>
    <row r="21" spans="1:32" x14ac:dyDescent="0.25">
      <c r="A21" t="s">
        <v>161</v>
      </c>
      <c r="B21" t="s">
        <v>130</v>
      </c>
      <c r="C21" t="s">
        <v>175</v>
      </c>
      <c r="D21">
        <v>0.05</v>
      </c>
      <c r="E21" t="s">
        <v>160</v>
      </c>
      <c r="F21">
        <v>1.48927241532123</v>
      </c>
      <c r="G21">
        <v>33.923688981558001</v>
      </c>
      <c r="H21">
        <v>0.19494758728740699</v>
      </c>
      <c r="I21">
        <v>206.379422346024</v>
      </c>
      <c r="J21">
        <v>0.37625212539445302</v>
      </c>
      <c r="K21">
        <v>863.15309106676898</v>
      </c>
      <c r="L21">
        <v>1.62387668363979</v>
      </c>
      <c r="M21">
        <v>112.969832760071</v>
      </c>
      <c r="N21">
        <v>1.7700363964400001</v>
      </c>
      <c r="O21">
        <v>748.92325005164503</v>
      </c>
      <c r="P21">
        <v>9.4093841618761793</v>
      </c>
      <c r="Q21">
        <v>1.2542440955609599</v>
      </c>
      <c r="R21">
        <v>7.6393477654361703</v>
      </c>
      <c r="S21">
        <v>173.478833033386</v>
      </c>
      <c r="T21">
        <v>0.231699937061177</v>
      </c>
      <c r="U21">
        <v>922.39650476891904</v>
      </c>
      <c r="V21">
        <v>0.98099123496589602</v>
      </c>
      <c r="W21">
        <v>257.90288002134901</v>
      </c>
      <c r="X21">
        <v>28</v>
      </c>
      <c r="Y21">
        <v>19151.372307469101</v>
      </c>
      <c r="Z21">
        <v>1.0471060054668699</v>
      </c>
      <c r="AA21">
        <v>8.0969950370964607</v>
      </c>
      <c r="AB21">
        <v>13.579532844428799</v>
      </c>
      <c r="AC21">
        <v>2.8450631380992699</v>
      </c>
      <c r="AD21">
        <v>0.95706609509781704</v>
      </c>
      <c r="AE21">
        <v>26.1529650787365</v>
      </c>
      <c r="AF21">
        <v>1</v>
      </c>
    </row>
    <row r="22" spans="1:32" x14ac:dyDescent="0.25">
      <c r="A22" t="s">
        <v>161</v>
      </c>
      <c r="B22" t="s">
        <v>131</v>
      </c>
      <c r="C22" t="s">
        <v>175</v>
      </c>
      <c r="D22">
        <v>0.05</v>
      </c>
      <c r="E22" t="s">
        <v>160</v>
      </c>
      <c r="F22">
        <v>1.9180866450273999</v>
      </c>
      <c r="G22">
        <v>6.7302077224280001</v>
      </c>
      <c r="H22">
        <v>0.63158586150720397</v>
      </c>
      <c r="I22">
        <v>29.929423497683601</v>
      </c>
      <c r="J22">
        <v>0.96529906433800605</v>
      </c>
      <c r="K22">
        <v>35.912313747631103</v>
      </c>
      <c r="L22">
        <v>0.44618519297811299</v>
      </c>
      <c r="M22">
        <v>24.236786586744699</v>
      </c>
      <c r="N22">
        <v>6.5702599636248697</v>
      </c>
      <c r="O22">
        <v>12.58094757047</v>
      </c>
      <c r="P22">
        <v>9.6071972383924198</v>
      </c>
      <c r="Q22">
        <v>1.3889774951028999</v>
      </c>
      <c r="R22">
        <v>3.03693727476755</v>
      </c>
      <c r="S22">
        <v>26.502413670012199</v>
      </c>
      <c r="T22">
        <v>2.16344934688443</v>
      </c>
      <c r="U22">
        <v>38.972065046224202</v>
      </c>
      <c r="V22">
        <v>1.15946190849299</v>
      </c>
      <c r="W22">
        <v>8.8555079457707606</v>
      </c>
      <c r="X22">
        <v>28</v>
      </c>
      <c r="Y22">
        <v>23149.915700331301</v>
      </c>
      <c r="Z22">
        <v>1.20177146239021</v>
      </c>
      <c r="AA22">
        <v>12.6432899755119</v>
      </c>
      <c r="AB22">
        <v>18.125827782844301</v>
      </c>
      <c r="AC22">
        <v>2.4875290385836699</v>
      </c>
      <c r="AD22">
        <v>0.93861313191950002</v>
      </c>
      <c r="AE22">
        <v>28.753829372507202</v>
      </c>
      <c r="AF22">
        <v>0</v>
      </c>
    </row>
    <row r="23" spans="1:32" x14ac:dyDescent="0.25">
      <c r="A23" t="s">
        <v>161</v>
      </c>
      <c r="B23" t="s">
        <v>120</v>
      </c>
      <c r="C23" t="s">
        <v>175</v>
      </c>
      <c r="D23">
        <v>0.05</v>
      </c>
      <c r="E23" t="s">
        <v>160</v>
      </c>
      <c r="F23">
        <v>1.16814464299381</v>
      </c>
      <c r="G23">
        <v>13.7709334112376</v>
      </c>
      <c r="H23">
        <v>0.26517875415404202</v>
      </c>
      <c r="I23">
        <v>129.67974153314</v>
      </c>
      <c r="J23">
        <v>0.46509522569055001</v>
      </c>
      <c r="K23">
        <v>266.50347981825303</v>
      </c>
      <c r="L23">
        <v>0.41357410409887502</v>
      </c>
      <c r="M23">
        <v>71.066707802201407</v>
      </c>
      <c r="N23">
        <v>4.9538909194232996</v>
      </c>
      <c r="O23">
        <v>103.441020840492</v>
      </c>
      <c r="P23">
        <v>9.3590124636449001</v>
      </c>
      <c r="Q23">
        <v>2.42144288279759</v>
      </c>
      <c r="R23">
        <v>4.4051215442215996</v>
      </c>
      <c r="S23">
        <v>117.198458166973</v>
      </c>
      <c r="T23">
        <v>1.1245753084660099</v>
      </c>
      <c r="U23">
        <v>220.587670132613</v>
      </c>
      <c r="V23">
        <v>0.74396529435162495</v>
      </c>
      <c r="W23">
        <v>62.414838664867901</v>
      </c>
      <c r="X23">
        <v>28</v>
      </c>
      <c r="Y23">
        <v>42544.244411871099</v>
      </c>
      <c r="Z23">
        <v>3.1238430809182698</v>
      </c>
      <c r="AA23">
        <v>44.167111325077599</v>
      </c>
      <c r="AB23">
        <v>49.649649132409998</v>
      </c>
      <c r="AC23">
        <v>2.5236392164695198</v>
      </c>
      <c r="AD23">
        <v>0.94079027752025302</v>
      </c>
      <c r="AE23">
        <v>38.979960241436402</v>
      </c>
      <c r="AF23">
        <v>0</v>
      </c>
    </row>
    <row r="24" spans="1:32" x14ac:dyDescent="0.25">
      <c r="A24" t="s">
        <v>161</v>
      </c>
      <c r="B24" t="s">
        <v>121</v>
      </c>
      <c r="C24" t="s">
        <v>175</v>
      </c>
      <c r="D24">
        <v>0.05</v>
      </c>
      <c r="E24" t="s">
        <v>160</v>
      </c>
      <c r="F24">
        <v>1.1991831132005499</v>
      </c>
      <c r="G24">
        <v>7.2626693487658596</v>
      </c>
      <c r="H24">
        <v>0.16071123668442699</v>
      </c>
      <c r="I24">
        <v>38.228474359967699</v>
      </c>
      <c r="J24">
        <v>4.9691441511323702E-2</v>
      </c>
      <c r="K24">
        <v>254.166201242906</v>
      </c>
      <c r="L24">
        <v>0.17616448604228399</v>
      </c>
      <c r="M24">
        <v>124.163904860646</v>
      </c>
      <c r="N24">
        <v>2.104759582901</v>
      </c>
      <c r="O24">
        <v>109.60656904148701</v>
      </c>
      <c r="P24">
        <v>9.5664849602948898</v>
      </c>
      <c r="Q24">
        <v>2.7671289107272399</v>
      </c>
      <c r="R24">
        <v>7.4617253773938899</v>
      </c>
      <c r="S24">
        <v>32.026168269993697</v>
      </c>
      <c r="T24">
        <v>0.28207411509375502</v>
      </c>
      <c r="U24">
        <v>141.49054084470001</v>
      </c>
      <c r="V24">
        <v>0.28321472921334501</v>
      </c>
      <c r="W24">
        <v>171.60658509267199</v>
      </c>
      <c r="X24">
        <v>28</v>
      </c>
      <c r="Y24">
        <v>34386.520000835699</v>
      </c>
      <c r="Z24">
        <v>2.2855829018604901</v>
      </c>
      <c r="AA24">
        <v>33.856495313568097</v>
      </c>
      <c r="AB24">
        <v>39.339033120900503</v>
      </c>
      <c r="AC24">
        <v>2.56000062912383</v>
      </c>
      <c r="AD24">
        <v>0.94290455467585399</v>
      </c>
      <c r="AE24">
        <v>35.044115055595903</v>
      </c>
      <c r="AF24">
        <v>0</v>
      </c>
    </row>
    <row r="25" spans="1:32" x14ac:dyDescent="0.25">
      <c r="A25" t="s">
        <v>161</v>
      </c>
      <c r="B25" t="s">
        <v>122</v>
      </c>
      <c r="C25" t="s">
        <v>175</v>
      </c>
      <c r="D25">
        <v>0.05</v>
      </c>
      <c r="E25" t="s">
        <v>160</v>
      </c>
      <c r="F25">
        <v>1.1177490806027399</v>
      </c>
      <c r="G25">
        <v>10.4250899413854</v>
      </c>
      <c r="H25">
        <v>0.12581770250188901</v>
      </c>
      <c r="I25">
        <v>109.57930709619301</v>
      </c>
      <c r="J25">
        <v>1.26658278427191E-2</v>
      </c>
      <c r="K25">
        <v>5943.4290776076195</v>
      </c>
      <c r="L25">
        <v>0.417519937762514</v>
      </c>
      <c r="M25">
        <v>2656.9183691595099</v>
      </c>
      <c r="N25">
        <v>0.26950010108369299</v>
      </c>
      <c r="O25">
        <v>3264.3780425848699</v>
      </c>
      <c r="P25">
        <v>9.15337779377926</v>
      </c>
      <c r="Q25">
        <v>2.3121630584256301</v>
      </c>
      <c r="R25">
        <v>8.8838776926955703</v>
      </c>
      <c r="S25">
        <v>99.748023364229894</v>
      </c>
      <c r="T25">
        <v>3.03358635053338E-2</v>
      </c>
      <c r="U25">
        <v>3364.1008019532201</v>
      </c>
      <c r="V25">
        <v>0.102230333029801</v>
      </c>
      <c r="W25">
        <v>5310.8731415674301</v>
      </c>
      <c r="X25">
        <v>28</v>
      </c>
      <c r="Y25">
        <v>34292.659592587101</v>
      </c>
      <c r="Z25">
        <v>2.36765568280997</v>
      </c>
      <c r="AA25">
        <v>35.020709281003597</v>
      </c>
      <c r="AB25">
        <v>40.503247088336003</v>
      </c>
      <c r="AC25">
        <v>2.5301377563861398</v>
      </c>
      <c r="AD25">
        <v>0.94117380672558004</v>
      </c>
      <c r="AE25">
        <v>34.996254693786803</v>
      </c>
      <c r="AF25">
        <v>0</v>
      </c>
    </row>
    <row r="26" spans="1:32" x14ac:dyDescent="0.25">
      <c r="A26" t="s">
        <v>161</v>
      </c>
      <c r="B26" t="s">
        <v>123</v>
      </c>
      <c r="C26" t="s">
        <v>175</v>
      </c>
      <c r="D26">
        <v>0.05</v>
      </c>
      <c r="E26" t="s">
        <v>160</v>
      </c>
      <c r="F26">
        <v>1.13293499311601</v>
      </c>
      <c r="G26">
        <v>15.183854111397601</v>
      </c>
      <c r="H26">
        <v>0.124713759076683</v>
      </c>
      <c r="I26">
        <v>161.820908444688</v>
      </c>
      <c r="J26">
        <v>3.6943130297501098E-2</v>
      </c>
      <c r="K26">
        <v>4336.4510984981198</v>
      </c>
      <c r="L26">
        <v>1.2686908399078101</v>
      </c>
      <c r="M26">
        <v>1105.446124091</v>
      </c>
      <c r="N26">
        <v>0.26452608768518499</v>
      </c>
      <c r="O26">
        <v>5086.4176843006799</v>
      </c>
      <c r="P26">
        <v>9.3488083794201007</v>
      </c>
      <c r="Q26">
        <v>2.5563700696596898</v>
      </c>
      <c r="R26">
        <v>9.08428229173491</v>
      </c>
      <c r="S26">
        <v>147.42359711684</v>
      </c>
      <c r="T26">
        <v>2.9119095949479298E-2</v>
      </c>
      <c r="U26">
        <v>5233.8201290855995</v>
      </c>
      <c r="V26">
        <v>0.258907400923719</v>
      </c>
      <c r="W26">
        <v>3235.99975190755</v>
      </c>
      <c r="X26">
        <v>28</v>
      </c>
      <c r="Y26">
        <v>60941.146653350501</v>
      </c>
      <c r="Z26">
        <v>4.1558211745062996</v>
      </c>
      <c r="AA26">
        <v>53.586830760720296</v>
      </c>
      <c r="AB26">
        <v>59.069368568052703</v>
      </c>
      <c r="AC26">
        <v>2.1645663193496798</v>
      </c>
      <c r="AD26">
        <v>0.91521160715494798</v>
      </c>
      <c r="AE26">
        <v>46.652647549029197</v>
      </c>
      <c r="AF26">
        <v>0</v>
      </c>
    </row>
    <row r="29" spans="1:32" x14ac:dyDescent="0.25">
      <c r="A29" s="31">
        <v>2</v>
      </c>
    </row>
    <row r="30" spans="1:32" x14ac:dyDescent="0.25">
      <c r="A30" t="s">
        <v>137</v>
      </c>
      <c r="B30" t="s">
        <v>138</v>
      </c>
      <c r="C30" t="s">
        <v>139</v>
      </c>
      <c r="D30" t="s">
        <v>140</v>
      </c>
      <c r="E30" t="s">
        <v>141</v>
      </c>
      <c r="F30" t="s">
        <v>142</v>
      </c>
      <c r="G30" t="s">
        <v>141</v>
      </c>
      <c r="H30" t="s">
        <v>143</v>
      </c>
      <c r="I30" t="s">
        <v>141</v>
      </c>
      <c r="J30" t="s">
        <v>169</v>
      </c>
      <c r="K30" t="s">
        <v>141</v>
      </c>
      <c r="L30" t="s">
        <v>170</v>
      </c>
      <c r="M30" t="s">
        <v>141</v>
      </c>
      <c r="N30" t="s">
        <v>171</v>
      </c>
      <c r="O30" t="s">
        <v>141</v>
      </c>
      <c r="P30" t="s">
        <v>136</v>
      </c>
      <c r="Q30" t="s">
        <v>141</v>
      </c>
      <c r="R30" t="s">
        <v>172</v>
      </c>
      <c r="S30" t="s">
        <v>141</v>
      </c>
      <c r="T30" t="s">
        <v>173</v>
      </c>
      <c r="U30" t="s">
        <v>141</v>
      </c>
      <c r="V30" t="s">
        <v>174</v>
      </c>
      <c r="W30" t="s">
        <v>141</v>
      </c>
      <c r="X30" t="s">
        <v>144</v>
      </c>
      <c r="Y30" t="s">
        <v>145</v>
      </c>
      <c r="Z30" t="s">
        <v>146</v>
      </c>
      <c r="AA30" t="s">
        <v>147</v>
      </c>
      <c r="AB30" t="s">
        <v>148</v>
      </c>
      <c r="AC30" t="s">
        <v>149</v>
      </c>
      <c r="AD30" t="s">
        <v>150</v>
      </c>
      <c r="AE30" t="s">
        <v>151</v>
      </c>
      <c r="AF30" t="s">
        <v>152</v>
      </c>
    </row>
    <row r="31" spans="1:32" x14ac:dyDescent="0.25">
      <c r="A31" t="s">
        <v>153</v>
      </c>
      <c r="B31" t="s">
        <v>154</v>
      </c>
      <c r="C31" t="s">
        <v>154</v>
      </c>
      <c r="D31" s="37">
        <v>44197</v>
      </c>
      <c r="E31" t="s">
        <v>155</v>
      </c>
      <c r="F31" t="s">
        <v>156</v>
      </c>
      <c r="G31" t="s">
        <v>155</v>
      </c>
      <c r="H31" t="s">
        <v>157</v>
      </c>
      <c r="I31" t="s">
        <v>155</v>
      </c>
      <c r="J31" t="s">
        <v>157</v>
      </c>
      <c r="K31" t="s">
        <v>155</v>
      </c>
      <c r="L31" t="s">
        <v>157</v>
      </c>
      <c r="M31" t="s">
        <v>155</v>
      </c>
      <c r="N31" t="s">
        <v>158</v>
      </c>
      <c r="O31" t="s">
        <v>155</v>
      </c>
      <c r="P31" t="s">
        <v>158</v>
      </c>
      <c r="Q31" t="s">
        <v>155</v>
      </c>
      <c r="R31" t="s">
        <v>158</v>
      </c>
      <c r="S31" t="s">
        <v>155</v>
      </c>
      <c r="T31" s="37">
        <v>44197</v>
      </c>
      <c r="U31" t="s">
        <v>155</v>
      </c>
      <c r="V31" t="s">
        <v>156</v>
      </c>
      <c r="W31" t="s">
        <v>155</v>
      </c>
      <c r="X31" s="37">
        <v>44197</v>
      </c>
      <c r="Y31" s="37">
        <v>44197</v>
      </c>
      <c r="Z31" s="37">
        <v>44197</v>
      </c>
      <c r="AA31" s="37">
        <v>44197</v>
      </c>
      <c r="AB31" s="37">
        <v>44197</v>
      </c>
      <c r="AC31" s="37">
        <v>44197</v>
      </c>
      <c r="AD31" s="37">
        <v>44197</v>
      </c>
      <c r="AE31" s="37">
        <v>44197</v>
      </c>
      <c r="AF31" s="37">
        <v>44197</v>
      </c>
    </row>
    <row r="32" spans="1:32" x14ac:dyDescent="0.25">
      <c r="A32" t="s">
        <v>162</v>
      </c>
      <c r="B32" t="s">
        <v>124</v>
      </c>
      <c r="C32" t="s">
        <v>175</v>
      </c>
      <c r="D32">
        <v>0.05</v>
      </c>
      <c r="E32" t="s">
        <v>160</v>
      </c>
      <c r="F32">
        <v>1.19229424883049</v>
      </c>
      <c r="G32">
        <v>7.45795397564107</v>
      </c>
      <c r="H32">
        <v>0.17208418571325501</v>
      </c>
      <c r="I32">
        <v>26.838480518690599</v>
      </c>
      <c r="J32">
        <v>3.40880562592559E-2</v>
      </c>
      <c r="K32">
        <v>132.62878240970301</v>
      </c>
      <c r="L32">
        <v>7.3525212178177604E-2</v>
      </c>
      <c r="M32">
        <v>88.483091473993795</v>
      </c>
      <c r="N32">
        <v>3.2122433555013301</v>
      </c>
      <c r="O32">
        <v>37.669878957502704</v>
      </c>
      <c r="P32">
        <v>10.1407954702041</v>
      </c>
      <c r="Q32">
        <v>6.6577926169508901</v>
      </c>
      <c r="R32">
        <v>6.9285521147028399</v>
      </c>
      <c r="S32">
        <v>20.8851971230925</v>
      </c>
      <c r="T32">
        <v>0.463624044724257</v>
      </c>
      <c r="U32">
        <v>57.001068951875403</v>
      </c>
      <c r="V32">
        <v>0.19713125803394899</v>
      </c>
      <c r="W32">
        <v>94.796467014839607</v>
      </c>
      <c r="X32">
        <v>28</v>
      </c>
      <c r="Y32">
        <v>53964.148458127704</v>
      </c>
      <c r="Z32">
        <v>4.3741822640818997</v>
      </c>
      <c r="AA32">
        <v>55.276745819381397</v>
      </c>
      <c r="AB32">
        <v>60.759283626713803</v>
      </c>
      <c r="AC32">
        <v>2.0892146326019598</v>
      </c>
      <c r="AD32">
        <v>0.90857578814278095</v>
      </c>
      <c r="AE32">
        <v>43.900922727907499</v>
      </c>
      <c r="AF32">
        <v>0</v>
      </c>
    </row>
    <row r="33" spans="1:32" x14ac:dyDescent="0.25">
      <c r="A33" t="s">
        <v>162</v>
      </c>
      <c r="B33" t="s">
        <v>125</v>
      </c>
      <c r="C33" t="s">
        <v>175</v>
      </c>
      <c r="D33">
        <v>0.05</v>
      </c>
      <c r="E33" t="s">
        <v>160</v>
      </c>
      <c r="F33">
        <v>1.1765455880009701</v>
      </c>
      <c r="G33">
        <v>25.102812384143601</v>
      </c>
      <c r="H33">
        <v>0.16376450135894499</v>
      </c>
      <c r="I33">
        <v>42.452391421063297</v>
      </c>
      <c r="J33">
        <v>2.8987768098722898E-2</v>
      </c>
      <c r="K33">
        <v>93.752792159024295</v>
      </c>
      <c r="L33">
        <v>8.1938929369679295E-2</v>
      </c>
      <c r="M33">
        <v>36.780696777612803</v>
      </c>
      <c r="N33">
        <v>2.5416367748480302</v>
      </c>
      <c r="O33">
        <v>54.403997282198901</v>
      </c>
      <c r="P33">
        <v>9.7260117659957004</v>
      </c>
      <c r="Q33">
        <v>3.0804822954240598</v>
      </c>
      <c r="R33">
        <v>7.18437499114766</v>
      </c>
      <c r="S33">
        <v>18.018900888598399</v>
      </c>
      <c r="T33">
        <v>0.35377284425990402</v>
      </c>
      <c r="U33">
        <v>72.112258964803203</v>
      </c>
      <c r="V33">
        <v>0.17693919121423299</v>
      </c>
      <c r="W33">
        <v>68.288836343028905</v>
      </c>
      <c r="X33">
        <v>28</v>
      </c>
      <c r="Y33">
        <v>26038.397572262402</v>
      </c>
      <c r="Z33">
        <v>2.20188465909869</v>
      </c>
      <c r="AA33">
        <v>32.625349983914198</v>
      </c>
      <c r="AB33">
        <v>38.107887791246597</v>
      </c>
      <c r="AC33">
        <v>2.8309766370122098</v>
      </c>
      <c r="AD33">
        <v>0.95645702685087297</v>
      </c>
      <c r="AE33">
        <v>30.494963033883799</v>
      </c>
      <c r="AF33">
        <v>0</v>
      </c>
    </row>
    <row r="34" spans="1:32" x14ac:dyDescent="0.25">
      <c r="A34" t="s">
        <v>162</v>
      </c>
      <c r="B34" t="s">
        <v>110</v>
      </c>
      <c r="C34" t="s">
        <v>175</v>
      </c>
      <c r="D34">
        <v>0.05</v>
      </c>
      <c r="E34" t="s">
        <v>160</v>
      </c>
      <c r="F34">
        <v>1.1326944653428801</v>
      </c>
      <c r="G34">
        <v>14.6157945568907</v>
      </c>
      <c r="H34">
        <v>0.137761097284648</v>
      </c>
      <c r="I34">
        <v>25.229189795880899</v>
      </c>
      <c r="J34">
        <v>6.9903906804538096E-3</v>
      </c>
      <c r="K34">
        <v>201.08041547874001</v>
      </c>
      <c r="L34">
        <v>3.0970828780827599E-2</v>
      </c>
      <c r="M34">
        <v>244.294864798144</v>
      </c>
      <c r="N34">
        <v>1.85581553645162</v>
      </c>
      <c r="O34">
        <v>73.828872152717096</v>
      </c>
      <c r="P34">
        <v>10.077980484822</v>
      </c>
      <c r="Q34">
        <v>19.824674267963299</v>
      </c>
      <c r="R34">
        <v>8.2221649483704695</v>
      </c>
      <c r="S34">
        <v>11.7439878838496</v>
      </c>
      <c r="T34">
        <v>0.225708867202843</v>
      </c>
      <c r="U34">
        <v>69.382643033938095</v>
      </c>
      <c r="V34">
        <v>5.47004866453841E-2</v>
      </c>
      <c r="W34">
        <v>181.11973472261101</v>
      </c>
      <c r="X34">
        <v>28</v>
      </c>
      <c r="Y34">
        <v>18226.6629779338</v>
      </c>
      <c r="Z34">
        <v>1.5240428265995101</v>
      </c>
      <c r="AA34">
        <v>20.483095731712499</v>
      </c>
      <c r="AB34">
        <v>25.965633539044902</v>
      </c>
      <c r="AC34">
        <v>3.06749236413205</v>
      </c>
      <c r="AD34">
        <v>0.96562833229421297</v>
      </c>
      <c r="AE34">
        <v>25.513765876716899</v>
      </c>
      <c r="AF34">
        <v>1</v>
      </c>
    </row>
    <row r="35" spans="1:32" x14ac:dyDescent="0.25">
      <c r="A35" t="s">
        <v>162</v>
      </c>
      <c r="B35" t="s">
        <v>111</v>
      </c>
      <c r="C35" t="s">
        <v>175</v>
      </c>
      <c r="D35">
        <v>0.05</v>
      </c>
      <c r="E35" t="s">
        <v>160</v>
      </c>
      <c r="F35">
        <v>1.1903124150936699</v>
      </c>
      <c r="G35">
        <v>5.4253338964535702</v>
      </c>
      <c r="H35">
        <v>0.17421886403230299</v>
      </c>
      <c r="I35">
        <v>11.143998466811</v>
      </c>
      <c r="J35">
        <v>1.4778806250485201E-2</v>
      </c>
      <c r="K35">
        <v>75.632654749789907</v>
      </c>
      <c r="L35">
        <v>5.1476575618647998E-2</v>
      </c>
      <c r="M35">
        <v>66.352898648954707</v>
      </c>
      <c r="N35">
        <v>1.9615324300043799</v>
      </c>
      <c r="O35">
        <v>20.0370524836169</v>
      </c>
      <c r="P35">
        <v>8.7938144661963094</v>
      </c>
      <c r="Q35">
        <v>4.7352793729656302</v>
      </c>
      <c r="R35">
        <v>6.8322820361919199</v>
      </c>
      <c r="S35">
        <v>6.8554550466798903</v>
      </c>
      <c r="T35">
        <v>0.28709769585239098</v>
      </c>
      <c r="U35">
        <v>24.4552314653222</v>
      </c>
      <c r="V35">
        <v>9.3077319598147995E-2</v>
      </c>
      <c r="W35">
        <v>63.958934583002197</v>
      </c>
      <c r="X35">
        <v>28</v>
      </c>
      <c r="Y35">
        <v>8723.8482107268392</v>
      </c>
      <c r="Z35">
        <v>0.83959392192703697</v>
      </c>
      <c r="AA35">
        <v>0.80838060714899895</v>
      </c>
      <c r="AB35">
        <v>6.2909184144813999</v>
      </c>
      <c r="AC35">
        <v>3.5500401357754701</v>
      </c>
      <c r="AD35">
        <v>0.97878550148438204</v>
      </c>
      <c r="AE35">
        <v>17.651232464787199</v>
      </c>
      <c r="AF35">
        <v>0</v>
      </c>
    </row>
    <row r="36" spans="1:32" x14ac:dyDescent="0.25">
      <c r="A36" t="s">
        <v>162</v>
      </c>
      <c r="B36" t="s">
        <v>126</v>
      </c>
      <c r="C36" t="s">
        <v>175</v>
      </c>
      <c r="D36">
        <v>0.05</v>
      </c>
      <c r="E36" t="s">
        <v>160</v>
      </c>
      <c r="F36">
        <v>1.1118979515256899</v>
      </c>
      <c r="G36">
        <v>7.3458631175362701</v>
      </c>
      <c r="H36">
        <v>0.180798906112661</v>
      </c>
      <c r="I36">
        <v>13.6314796029378</v>
      </c>
      <c r="J36">
        <v>2.88007548267846E-2</v>
      </c>
      <c r="K36">
        <v>64.096417205299005</v>
      </c>
      <c r="L36">
        <v>6.6662069025471393E-2</v>
      </c>
      <c r="M36">
        <v>48.806715242926998</v>
      </c>
      <c r="N36">
        <v>2.65701626384176</v>
      </c>
      <c r="O36">
        <v>21.9056476056723</v>
      </c>
      <c r="P36">
        <v>8.8069315229132492</v>
      </c>
      <c r="Q36">
        <v>4.1642384396176197</v>
      </c>
      <c r="R36">
        <v>6.1499152590714896</v>
      </c>
      <c r="S36">
        <v>9.4999575892357395</v>
      </c>
      <c r="T36">
        <v>0.43204111795239802</v>
      </c>
      <c r="U36">
        <v>30.066661930999501</v>
      </c>
      <c r="V36">
        <v>0.152784122601931</v>
      </c>
      <c r="W36">
        <v>47.8611183344333</v>
      </c>
      <c r="X36">
        <v>28</v>
      </c>
      <c r="Y36">
        <v>15515.999630596099</v>
      </c>
      <c r="Z36">
        <v>1.63104456052132</v>
      </c>
      <c r="AA36">
        <v>22.7222805675543</v>
      </c>
      <c r="AB36">
        <v>28.204818374886699</v>
      </c>
      <c r="AC36">
        <v>3.0673016197383101</v>
      </c>
      <c r="AD36">
        <v>0.96562177546597505</v>
      </c>
      <c r="AE36">
        <v>23.540238825251102</v>
      </c>
      <c r="AF36">
        <v>0</v>
      </c>
    </row>
    <row r="37" spans="1:32" x14ac:dyDescent="0.25">
      <c r="A37" t="s">
        <v>162</v>
      </c>
      <c r="B37" t="s">
        <v>127</v>
      </c>
      <c r="C37" t="s">
        <v>175</v>
      </c>
      <c r="D37">
        <v>0.05</v>
      </c>
      <c r="E37" t="s">
        <v>160</v>
      </c>
      <c r="F37">
        <v>1.112414214787</v>
      </c>
      <c r="G37">
        <v>17.6870243827743</v>
      </c>
      <c r="H37">
        <v>0.20691748582090799</v>
      </c>
      <c r="I37">
        <v>47.058745302116598</v>
      </c>
      <c r="J37">
        <v>7.5651264934463794E-2</v>
      </c>
      <c r="K37">
        <v>124.715687192952</v>
      </c>
      <c r="L37">
        <v>0.117812637143882</v>
      </c>
      <c r="M37">
        <v>57.4861508126695</v>
      </c>
      <c r="N37">
        <v>3.4521817602304199</v>
      </c>
      <c r="O37">
        <v>47.2197495793923</v>
      </c>
      <c r="P37">
        <v>8.8283065008423307</v>
      </c>
      <c r="Q37">
        <v>3.7913742338838601</v>
      </c>
      <c r="R37">
        <v>5.3761247406119104</v>
      </c>
      <c r="S37">
        <v>31.926244450822299</v>
      </c>
      <c r="T37">
        <v>0.64213200526249103</v>
      </c>
      <c r="U37">
        <v>78.789178936207605</v>
      </c>
      <c r="V37">
        <v>0.297823245687102</v>
      </c>
      <c r="W37">
        <v>71.983058961510594</v>
      </c>
      <c r="X37">
        <v>28</v>
      </c>
      <c r="Y37">
        <v>34050.471834424701</v>
      </c>
      <c r="Z37">
        <v>3.4815039863928199</v>
      </c>
      <c r="AA37">
        <v>47.744323861295499</v>
      </c>
      <c r="AB37">
        <v>53.226861668627897</v>
      </c>
      <c r="AC37">
        <v>2.3566911517689002</v>
      </c>
      <c r="AD37">
        <v>0.93003229180006997</v>
      </c>
      <c r="AE37">
        <v>34.872457323809002</v>
      </c>
      <c r="AF37">
        <v>1</v>
      </c>
    </row>
    <row r="38" spans="1:32" x14ac:dyDescent="0.25">
      <c r="A38" t="s">
        <v>162</v>
      </c>
      <c r="B38" t="s">
        <v>113</v>
      </c>
      <c r="C38" t="s">
        <v>175</v>
      </c>
      <c r="D38">
        <v>0.05</v>
      </c>
      <c r="E38" t="s">
        <v>160</v>
      </c>
      <c r="F38">
        <v>1.38408666189755</v>
      </c>
      <c r="G38">
        <v>6.4431580354991</v>
      </c>
      <c r="H38">
        <v>0.208149901677363</v>
      </c>
      <c r="I38">
        <v>16.446025140241002</v>
      </c>
      <c r="J38">
        <v>2.10414764498273E-2</v>
      </c>
      <c r="K38">
        <v>74.894372446901301</v>
      </c>
      <c r="L38">
        <v>2.77595412303961E-2</v>
      </c>
      <c r="M38">
        <v>99.575624080992895</v>
      </c>
      <c r="N38">
        <v>5.0402374777659196</v>
      </c>
      <c r="O38">
        <v>40.931906589256698</v>
      </c>
      <c r="P38">
        <v>11.6897081272544</v>
      </c>
      <c r="Q38">
        <v>21.747956546434299</v>
      </c>
      <c r="R38">
        <v>6.6494706494885101</v>
      </c>
      <c r="S38">
        <v>11.150920573794799</v>
      </c>
      <c r="T38">
        <v>0.75799078504897599</v>
      </c>
      <c r="U38">
        <v>36.129218096440397</v>
      </c>
      <c r="V38">
        <v>0.127069469797748</v>
      </c>
      <c r="W38">
        <v>58.9323325315872</v>
      </c>
      <c r="X38">
        <v>28</v>
      </c>
      <c r="Y38">
        <v>56464.742814087702</v>
      </c>
      <c r="Z38">
        <v>4.3868804522456299</v>
      </c>
      <c r="AA38">
        <v>55.372405562132101</v>
      </c>
      <c r="AB38">
        <v>60.8549433694645</v>
      </c>
      <c r="AC38">
        <v>1.83980578062991</v>
      </c>
      <c r="AD38">
        <v>0.88267836323231197</v>
      </c>
      <c r="AE38">
        <v>44.906546935229699</v>
      </c>
      <c r="AF38">
        <v>0</v>
      </c>
    </row>
    <row r="39" spans="1:32" x14ac:dyDescent="0.25">
      <c r="A39" t="s">
        <v>162</v>
      </c>
      <c r="B39" t="s">
        <v>112</v>
      </c>
      <c r="C39" t="s">
        <v>175</v>
      </c>
      <c r="D39">
        <v>0.05</v>
      </c>
      <c r="E39" t="s">
        <v>160</v>
      </c>
      <c r="F39">
        <v>1.44549844346751</v>
      </c>
      <c r="G39">
        <v>6.6343178238648504</v>
      </c>
      <c r="H39">
        <v>0.24286845033924001</v>
      </c>
      <c r="I39">
        <v>18.781207113637901</v>
      </c>
      <c r="J39">
        <v>5.5827232964567299E-2</v>
      </c>
      <c r="K39">
        <v>68.458231153150393</v>
      </c>
      <c r="L39">
        <v>7.6155623921945595E-2</v>
      </c>
      <c r="M39">
        <v>41.581470308426198</v>
      </c>
      <c r="N39">
        <v>4.36305461133077</v>
      </c>
      <c r="O39">
        <v>17.333285397432999</v>
      </c>
      <c r="P39">
        <v>10.3148299096391</v>
      </c>
      <c r="Q39">
        <v>4.3150183719888604</v>
      </c>
      <c r="R39">
        <v>5.9517752983083403</v>
      </c>
      <c r="S39">
        <v>15.510425646048301</v>
      </c>
      <c r="T39">
        <v>0.73306776426369302</v>
      </c>
      <c r="U39">
        <v>31.829970962796299</v>
      </c>
      <c r="V39">
        <v>0.27016854566090598</v>
      </c>
      <c r="W39">
        <v>43.989389115619602</v>
      </c>
      <c r="X39">
        <v>28</v>
      </c>
      <c r="Y39">
        <v>33944.831862087201</v>
      </c>
      <c r="Z39">
        <v>2.5921779048550602</v>
      </c>
      <c r="AA39">
        <v>38.010446912199903</v>
      </c>
      <c r="AB39">
        <v>43.492984719532302</v>
      </c>
      <c r="AC39">
        <v>2.5208702130831999</v>
      </c>
      <c r="AD39">
        <v>0.94062609839683098</v>
      </c>
      <c r="AE39">
        <v>34.8183202301026</v>
      </c>
      <c r="AF39">
        <v>0</v>
      </c>
    </row>
    <row r="40" spans="1:32" x14ac:dyDescent="0.25">
      <c r="A40" t="s">
        <v>162</v>
      </c>
      <c r="B40" t="s">
        <v>128</v>
      </c>
      <c r="C40" t="s">
        <v>175</v>
      </c>
      <c r="D40">
        <v>0.05</v>
      </c>
      <c r="E40" t="s">
        <v>160</v>
      </c>
      <c r="F40">
        <v>0.94048891110035304</v>
      </c>
      <c r="G40">
        <v>3.8001817372607101</v>
      </c>
      <c r="H40">
        <v>0.15861411720927801</v>
      </c>
      <c r="I40">
        <v>8.3920580206542201</v>
      </c>
      <c r="J40">
        <v>1.1907215725434401E-2</v>
      </c>
      <c r="K40">
        <v>71.452081531561902</v>
      </c>
      <c r="L40">
        <v>4.7437422072146899E-2</v>
      </c>
      <c r="M40">
        <v>59.987498310545902</v>
      </c>
      <c r="N40">
        <v>1.4883359875734099</v>
      </c>
      <c r="O40">
        <v>26.679648909792199</v>
      </c>
      <c r="P40">
        <v>7.4177508949454598</v>
      </c>
      <c r="Q40">
        <v>4.5406527274241002</v>
      </c>
      <c r="R40">
        <v>5.9294149073720401</v>
      </c>
      <c r="S40">
        <v>6.2020230016720497</v>
      </c>
      <c r="T40">
        <v>0.25100891248527202</v>
      </c>
      <c r="U40">
        <v>30.8809145323475</v>
      </c>
      <c r="V40">
        <v>6.56727469761125E-2</v>
      </c>
      <c r="W40">
        <v>61.230748674346401</v>
      </c>
      <c r="X40">
        <v>28</v>
      </c>
      <c r="Y40">
        <v>12996.887112542499</v>
      </c>
      <c r="Z40">
        <v>1.8739140281139699</v>
      </c>
      <c r="AA40">
        <v>27.302966425982</v>
      </c>
      <c r="AB40">
        <v>32.785504233314398</v>
      </c>
      <c r="AC40">
        <v>2.9412394071852201</v>
      </c>
      <c r="AD40">
        <v>0.96100296690429998</v>
      </c>
      <c r="AE40">
        <v>21.544710249470999</v>
      </c>
      <c r="AF40">
        <v>0</v>
      </c>
    </row>
    <row r="41" spans="1:32" x14ac:dyDescent="0.25">
      <c r="A41" t="s">
        <v>162</v>
      </c>
      <c r="B41" t="s">
        <v>129</v>
      </c>
      <c r="C41" t="s">
        <v>175</v>
      </c>
      <c r="D41">
        <v>0.05</v>
      </c>
      <c r="E41" t="s">
        <v>160</v>
      </c>
      <c r="F41">
        <v>0.99793619015176105</v>
      </c>
      <c r="G41">
        <v>3.5471930186379801</v>
      </c>
      <c r="H41">
        <v>0.16439786188955899</v>
      </c>
      <c r="I41">
        <v>6.1397401948127399</v>
      </c>
      <c r="J41">
        <v>1.7567023565309599E-2</v>
      </c>
      <c r="K41">
        <v>77.945059407825696</v>
      </c>
      <c r="L41">
        <v>5.8447231950997602E-2</v>
      </c>
      <c r="M41">
        <v>70.260851601008795</v>
      </c>
      <c r="N41">
        <v>1.8244872958504199</v>
      </c>
      <c r="O41">
        <v>21.200470080628602</v>
      </c>
      <c r="P41">
        <v>7.89473771566528</v>
      </c>
      <c r="Q41">
        <v>4.9890708330782099</v>
      </c>
      <c r="R41">
        <v>6.0702504198148501</v>
      </c>
      <c r="S41">
        <v>6.8912257658720399</v>
      </c>
      <c r="T41">
        <v>0.30056211353238899</v>
      </c>
      <c r="U41">
        <v>25.494371814968702</v>
      </c>
      <c r="V41">
        <v>9.6341492070014495E-2</v>
      </c>
      <c r="W41">
        <v>64.460793364772798</v>
      </c>
      <c r="X41">
        <v>28</v>
      </c>
      <c r="Y41">
        <v>10510.6397579929</v>
      </c>
      <c r="Z41">
        <v>1.3057191666358401</v>
      </c>
      <c r="AA41">
        <v>15.380880466795</v>
      </c>
      <c r="AB41">
        <v>20.863418274127401</v>
      </c>
      <c r="AC41">
        <v>3.2025623924526698</v>
      </c>
      <c r="AD41">
        <v>0.96997102996617401</v>
      </c>
      <c r="AE41">
        <v>19.374725581460201</v>
      </c>
      <c r="AF41">
        <v>0</v>
      </c>
    </row>
    <row r="42" spans="1:32" x14ac:dyDescent="0.25">
      <c r="A42" t="s">
        <v>162</v>
      </c>
      <c r="B42" t="s">
        <v>114</v>
      </c>
      <c r="C42" t="s">
        <v>175</v>
      </c>
      <c r="D42">
        <v>0.05</v>
      </c>
      <c r="E42" t="s">
        <v>160</v>
      </c>
      <c r="F42">
        <v>1.1791326259600801</v>
      </c>
      <c r="G42">
        <v>6.3897397366545601</v>
      </c>
      <c r="H42">
        <v>0.202894824255551</v>
      </c>
      <c r="I42">
        <v>12.3074857530827</v>
      </c>
      <c r="J42">
        <v>2.4373094559783301E-2</v>
      </c>
      <c r="K42">
        <v>58.8983346797135</v>
      </c>
      <c r="L42">
        <v>5.1055567996619901E-2</v>
      </c>
      <c r="M42">
        <v>51.533042131740999</v>
      </c>
      <c r="N42">
        <v>2.7743372242003899</v>
      </c>
      <c r="O42">
        <v>15.152876317377</v>
      </c>
      <c r="P42">
        <v>8.5858833308420106</v>
      </c>
      <c r="Q42">
        <v>5.5677537521186604</v>
      </c>
      <c r="R42">
        <v>5.8115461066416199</v>
      </c>
      <c r="S42">
        <v>8.0203894305197103</v>
      </c>
      <c r="T42">
        <v>0.477383672656368</v>
      </c>
      <c r="U42">
        <v>19.913836604040998</v>
      </c>
      <c r="V42">
        <v>0.12645476379093601</v>
      </c>
      <c r="W42">
        <v>46.098202654081703</v>
      </c>
      <c r="X42">
        <v>28</v>
      </c>
      <c r="Y42">
        <v>13236.9513472129</v>
      </c>
      <c r="Z42">
        <v>1.4187816472374799</v>
      </c>
      <c r="AA42">
        <v>18.1213500853036</v>
      </c>
      <c r="AB42">
        <v>23.603887892635999</v>
      </c>
      <c r="AC42">
        <v>2.9044154039337902</v>
      </c>
      <c r="AD42">
        <v>0.95954017234796696</v>
      </c>
      <c r="AE42">
        <v>21.742774947105101</v>
      </c>
      <c r="AF42">
        <v>1</v>
      </c>
    </row>
    <row r="43" spans="1:32" x14ac:dyDescent="0.25">
      <c r="A43" t="s">
        <v>162</v>
      </c>
      <c r="B43" t="s">
        <v>115</v>
      </c>
      <c r="C43" t="s">
        <v>175</v>
      </c>
      <c r="D43">
        <v>0.05</v>
      </c>
      <c r="E43" t="s">
        <v>160</v>
      </c>
      <c r="F43">
        <v>1.28786667913966</v>
      </c>
      <c r="G43">
        <v>2.1024426505454898</v>
      </c>
      <c r="H43">
        <v>0.218758710911785</v>
      </c>
      <c r="I43">
        <v>9.9918432567333202</v>
      </c>
      <c r="J43">
        <v>3.6286015266965399E-2</v>
      </c>
      <c r="K43">
        <v>49.204605490685402</v>
      </c>
      <c r="L43">
        <v>6.9189398574536903E-2</v>
      </c>
      <c r="M43">
        <v>35.310723429199001</v>
      </c>
      <c r="N43">
        <v>3.0874879748356698</v>
      </c>
      <c r="O43">
        <v>12.9658617003772</v>
      </c>
      <c r="P43">
        <v>8.9746440737715503</v>
      </c>
      <c r="Q43">
        <v>3.26150553826173</v>
      </c>
      <c r="R43">
        <v>5.8871560989358702</v>
      </c>
      <c r="S43">
        <v>8.0540720247924504</v>
      </c>
      <c r="T43">
        <v>0.52444472729264802</v>
      </c>
      <c r="U43">
        <v>19.9424222650626</v>
      </c>
      <c r="V43">
        <v>0.18322884256906999</v>
      </c>
      <c r="W43">
        <v>35.9242706600701</v>
      </c>
      <c r="X43">
        <v>28</v>
      </c>
      <c r="Y43">
        <v>12037.325546608599</v>
      </c>
      <c r="Z43">
        <v>1.1360852642044399</v>
      </c>
      <c r="AA43">
        <v>10.7884156493996</v>
      </c>
      <c r="AB43">
        <v>16.270953456731998</v>
      </c>
      <c r="AC43">
        <v>3.2304609301287099</v>
      </c>
      <c r="AD43">
        <v>0.97079721604006797</v>
      </c>
      <c r="AE43">
        <v>20.7341381255033</v>
      </c>
      <c r="AF43">
        <v>1</v>
      </c>
    </row>
    <row r="44" spans="1:32" x14ac:dyDescent="0.25">
      <c r="A44" t="s">
        <v>162</v>
      </c>
      <c r="B44" t="s">
        <v>116</v>
      </c>
      <c r="C44" t="s">
        <v>175</v>
      </c>
      <c r="D44">
        <v>0.05</v>
      </c>
      <c r="E44" t="s">
        <v>160</v>
      </c>
      <c r="F44">
        <v>1.8789139943908899</v>
      </c>
      <c r="G44">
        <v>2.5421734343545301</v>
      </c>
      <c r="H44">
        <v>0.30633193009607401</v>
      </c>
      <c r="I44">
        <v>16.384878620296899</v>
      </c>
      <c r="J44">
        <v>0.160782050825129</v>
      </c>
      <c r="K44">
        <v>63.182762213171102</v>
      </c>
      <c r="L44">
        <v>0.22847955259939701</v>
      </c>
      <c r="M44">
        <v>33.229789988495497</v>
      </c>
      <c r="N44">
        <v>4.31623277393434</v>
      </c>
      <c r="O44">
        <v>20.669053621830798</v>
      </c>
      <c r="P44">
        <v>10.4498212438062</v>
      </c>
      <c r="Q44">
        <v>1.8048234040819899</v>
      </c>
      <c r="R44">
        <v>6.1335884698719196</v>
      </c>
      <c r="S44">
        <v>14.9708423727675</v>
      </c>
      <c r="T44">
        <v>0.70370433150766498</v>
      </c>
      <c r="U44">
        <v>35.454535290009701</v>
      </c>
      <c r="V44">
        <v>0.64672790299796901</v>
      </c>
      <c r="W44">
        <v>32.5533259963021</v>
      </c>
      <c r="X44">
        <v>28</v>
      </c>
      <c r="Y44">
        <v>27144.1836676778</v>
      </c>
      <c r="Z44">
        <v>1.4606830647437401</v>
      </c>
      <c r="AA44">
        <v>19.081837210281599</v>
      </c>
      <c r="AB44">
        <v>24.564375017614001</v>
      </c>
      <c r="AC44">
        <v>2.6958503806057301</v>
      </c>
      <c r="AD44">
        <v>0.95015717295181801</v>
      </c>
      <c r="AE44">
        <v>31.135753258729601</v>
      </c>
      <c r="AF44">
        <v>0</v>
      </c>
    </row>
    <row r="45" spans="1:32" x14ac:dyDescent="0.25">
      <c r="A45" t="s">
        <v>162</v>
      </c>
      <c r="B45" t="s">
        <v>117</v>
      </c>
      <c r="C45" t="s">
        <v>175</v>
      </c>
      <c r="D45">
        <v>0.05</v>
      </c>
      <c r="E45" t="s">
        <v>160</v>
      </c>
      <c r="F45">
        <v>1.5775094789517701</v>
      </c>
      <c r="G45">
        <v>1.4396492109444601</v>
      </c>
      <c r="H45">
        <v>0.163786039735555</v>
      </c>
      <c r="I45">
        <v>3.3585316706163799</v>
      </c>
      <c r="J45">
        <v>2.1242671852434998E-3</v>
      </c>
      <c r="K45">
        <v>174.10404180981601</v>
      </c>
      <c r="L45">
        <v>7.39097897230923E-3</v>
      </c>
      <c r="M45">
        <v>935.63745176749205</v>
      </c>
      <c r="N45">
        <v>2.7682306264620098</v>
      </c>
      <c r="O45">
        <v>774.40161897323696</v>
      </c>
      <c r="P45">
        <v>12.3997564970354</v>
      </c>
      <c r="Q45">
        <v>174.494874538819</v>
      </c>
      <c r="R45">
        <v>9.6315258705734692</v>
      </c>
      <c r="S45">
        <v>3.39848755849928</v>
      </c>
      <c r="T45">
        <v>0.28741350681718902</v>
      </c>
      <c r="U45">
        <v>772.34906944644001</v>
      </c>
      <c r="V45">
        <v>2.0197971318005801E-2</v>
      </c>
      <c r="W45">
        <v>169.14840471004501</v>
      </c>
      <c r="X45">
        <v>28</v>
      </c>
      <c r="Y45">
        <v>30070.664497054899</v>
      </c>
      <c r="Z45">
        <v>1.7148418291059899</v>
      </c>
      <c r="AA45">
        <v>24.375587305845499</v>
      </c>
      <c r="AB45">
        <v>29.858125113177898</v>
      </c>
      <c r="AC45">
        <v>2.74658149596854</v>
      </c>
      <c r="AD45">
        <v>0.952622687258039</v>
      </c>
      <c r="AE45">
        <v>32.771211504401997</v>
      </c>
      <c r="AF45">
        <v>0</v>
      </c>
    </row>
    <row r="46" spans="1:32" x14ac:dyDescent="0.25">
      <c r="A46" t="s">
        <v>162</v>
      </c>
      <c r="B46" t="s">
        <v>118</v>
      </c>
      <c r="C46" t="s">
        <v>175</v>
      </c>
      <c r="D46">
        <v>0.05</v>
      </c>
      <c r="E46" t="s">
        <v>160</v>
      </c>
      <c r="F46">
        <v>1.53046280573778</v>
      </c>
      <c r="G46">
        <v>3.0187556363509098</v>
      </c>
      <c r="H46">
        <v>0.16710207267768601</v>
      </c>
      <c r="I46">
        <v>6.4334931112730098</v>
      </c>
      <c r="J46">
        <v>2.5211199393741601E-3</v>
      </c>
      <c r="K46">
        <v>144.05152218456499</v>
      </c>
      <c r="L46">
        <v>9.1039329660462798E-3</v>
      </c>
      <c r="M46">
        <v>560.90807086670395</v>
      </c>
      <c r="N46">
        <v>2.5363278983556299</v>
      </c>
      <c r="O46">
        <v>429.60580229704999</v>
      </c>
      <c r="P46">
        <v>11.6951778229152</v>
      </c>
      <c r="Q46">
        <v>95.341599581041606</v>
      </c>
      <c r="R46">
        <v>9.1588499245595898</v>
      </c>
      <c r="S46">
        <v>3.9584623614041599</v>
      </c>
      <c r="T46">
        <v>0.27692646120933001</v>
      </c>
      <c r="U46">
        <v>426.87384700642798</v>
      </c>
      <c r="V46">
        <v>2.2747362766169E-2</v>
      </c>
      <c r="W46">
        <v>138.46187681354101</v>
      </c>
      <c r="X46">
        <v>28</v>
      </c>
      <c r="Y46">
        <v>20642.039224328899</v>
      </c>
      <c r="Z46">
        <v>1.27385800200601</v>
      </c>
      <c r="AA46">
        <v>14.5656523613399</v>
      </c>
      <c r="AB46">
        <v>20.048190168672299</v>
      </c>
      <c r="AC46">
        <v>3.0111274994222299</v>
      </c>
      <c r="AD46">
        <v>0.96363533808663004</v>
      </c>
      <c r="AE46">
        <v>27.151716089101502</v>
      </c>
      <c r="AF46">
        <v>0</v>
      </c>
    </row>
    <row r="47" spans="1:32" x14ac:dyDescent="0.25">
      <c r="A47" t="s">
        <v>162</v>
      </c>
      <c r="B47" t="s">
        <v>119</v>
      </c>
      <c r="C47" t="s">
        <v>175</v>
      </c>
      <c r="D47">
        <v>0.05</v>
      </c>
      <c r="E47" t="s">
        <v>160</v>
      </c>
      <c r="F47">
        <v>1.6444464693849099</v>
      </c>
      <c r="G47">
        <v>4.7130063340452804</v>
      </c>
      <c r="H47">
        <v>0.21207473127547999</v>
      </c>
      <c r="I47">
        <v>11.6566842027995</v>
      </c>
      <c r="J47">
        <v>1.0110069855336599E-2</v>
      </c>
      <c r="K47">
        <v>153.076053572212</v>
      </c>
      <c r="L47">
        <v>6.4997696175653694E-2</v>
      </c>
      <c r="M47">
        <v>127.070046084542</v>
      </c>
      <c r="N47">
        <v>1.2061102498907501</v>
      </c>
      <c r="O47">
        <v>43.852518026429799</v>
      </c>
      <c r="P47">
        <v>8.9601998554497495</v>
      </c>
      <c r="Q47">
        <v>4.7455449224506001</v>
      </c>
      <c r="R47">
        <v>7.7540896055589901</v>
      </c>
      <c r="S47">
        <v>8.0568400795039601</v>
      </c>
      <c r="T47">
        <v>0.155545049289355</v>
      </c>
      <c r="U47">
        <v>50.110618093564703</v>
      </c>
      <c r="V47">
        <v>7.4827209576115605E-2</v>
      </c>
      <c r="W47">
        <v>138.99118539445601</v>
      </c>
      <c r="X47">
        <v>28</v>
      </c>
      <c r="Y47">
        <v>25812.389153836</v>
      </c>
      <c r="Z47">
        <v>1.81239314034716</v>
      </c>
      <c r="AA47">
        <v>26.2013882230289</v>
      </c>
      <c r="AB47">
        <v>31.683926030361299</v>
      </c>
      <c r="AC47">
        <v>2.5594096368664498</v>
      </c>
      <c r="AD47">
        <v>0.942870801736855</v>
      </c>
      <c r="AE47">
        <v>30.3623293113099</v>
      </c>
      <c r="AF47">
        <v>0</v>
      </c>
    </row>
    <row r="48" spans="1:32" x14ac:dyDescent="0.25">
      <c r="A48" t="s">
        <v>162</v>
      </c>
      <c r="B48" t="s">
        <v>130</v>
      </c>
      <c r="C48" t="s">
        <v>175</v>
      </c>
      <c r="D48">
        <v>0.05</v>
      </c>
      <c r="E48" t="s">
        <v>160</v>
      </c>
      <c r="F48">
        <v>1.55227668837369</v>
      </c>
      <c r="G48">
        <v>4.1565111787020603</v>
      </c>
      <c r="H48">
        <v>0.18076905436972901</v>
      </c>
      <c r="I48">
        <v>13.0429655333861</v>
      </c>
      <c r="J48">
        <v>2.06466928562179E-2</v>
      </c>
      <c r="K48">
        <v>101.704096700772</v>
      </c>
      <c r="L48">
        <v>8.7624204081285406E-2</v>
      </c>
      <c r="M48">
        <v>65.7703396209548</v>
      </c>
      <c r="N48">
        <v>2.0233520805274101</v>
      </c>
      <c r="O48">
        <v>37.873916198115303</v>
      </c>
      <c r="P48">
        <v>10.6104229914522</v>
      </c>
      <c r="Q48">
        <v>2.8053123374140201</v>
      </c>
      <c r="R48">
        <v>8.58707091092481</v>
      </c>
      <c r="S48">
        <v>9.6000677199935893</v>
      </c>
      <c r="T48">
        <v>0.23562773633943401</v>
      </c>
      <c r="U48">
        <v>46.954499390960699</v>
      </c>
      <c r="V48">
        <v>0.15912052783423</v>
      </c>
      <c r="W48">
        <v>83.390826788655801</v>
      </c>
      <c r="X48">
        <v>28</v>
      </c>
      <c r="Y48">
        <v>23288.964282072098</v>
      </c>
      <c r="Z48">
        <v>1.3684386626318801</v>
      </c>
      <c r="AA48">
        <v>16.929123418802199</v>
      </c>
      <c r="AB48">
        <v>22.411661226134601</v>
      </c>
      <c r="AC48">
        <v>2.99465793294114</v>
      </c>
      <c r="AD48">
        <v>0.96303146878662405</v>
      </c>
      <c r="AE48">
        <v>28.840054167073198</v>
      </c>
      <c r="AF48">
        <v>0</v>
      </c>
    </row>
    <row r="49" spans="1:32" x14ac:dyDescent="0.25">
      <c r="A49" t="s">
        <v>162</v>
      </c>
      <c r="B49" t="s">
        <v>131</v>
      </c>
      <c r="C49" t="s">
        <v>175</v>
      </c>
      <c r="D49">
        <v>0.05</v>
      </c>
      <c r="E49" t="s">
        <v>160</v>
      </c>
      <c r="F49">
        <v>1.5201632657497799</v>
      </c>
      <c r="G49">
        <v>4.1648466667490602</v>
      </c>
      <c r="H49">
        <v>0.167165010572007</v>
      </c>
      <c r="I49">
        <v>8.4390587282239906</v>
      </c>
      <c r="J49">
        <v>5.2216808201931203E-3</v>
      </c>
      <c r="K49">
        <v>128.096064301486</v>
      </c>
      <c r="L49">
        <v>1.10126990369588E-2</v>
      </c>
      <c r="M49">
        <v>439.38721604932903</v>
      </c>
      <c r="N49">
        <v>4.3118277638181999</v>
      </c>
      <c r="O49">
        <v>321.962213876965</v>
      </c>
      <c r="P49">
        <v>13.405616353595899</v>
      </c>
      <c r="Q49">
        <v>106.585487775258</v>
      </c>
      <c r="R49">
        <v>9.0937885897777093</v>
      </c>
      <c r="S49">
        <v>5.9473565118630098</v>
      </c>
      <c r="T49">
        <v>0.47415086916195798</v>
      </c>
      <c r="U49">
        <v>317.57337529242102</v>
      </c>
      <c r="V49">
        <v>4.6046520785461099E-2</v>
      </c>
      <c r="W49">
        <v>119.053753307566</v>
      </c>
      <c r="X49">
        <v>28</v>
      </c>
      <c r="Y49">
        <v>39333.511436381697</v>
      </c>
      <c r="Z49">
        <v>2.3377556033806002</v>
      </c>
      <c r="AA49">
        <v>34.601313040385797</v>
      </c>
      <c r="AB49">
        <v>40.083850847718203</v>
      </c>
      <c r="AC49">
        <v>2.43800527494842</v>
      </c>
      <c r="AD49">
        <v>0.93549648612477898</v>
      </c>
      <c r="AE49">
        <v>37.480238334154997</v>
      </c>
      <c r="AF49">
        <v>0</v>
      </c>
    </row>
    <row r="50" spans="1:32" x14ac:dyDescent="0.25">
      <c r="A50" t="s">
        <v>162</v>
      </c>
      <c r="B50" t="s">
        <v>120</v>
      </c>
      <c r="C50" t="s">
        <v>175</v>
      </c>
      <c r="D50">
        <v>0.05</v>
      </c>
      <c r="E50" t="s">
        <v>160</v>
      </c>
      <c r="F50">
        <v>1.7337133824386199</v>
      </c>
      <c r="G50">
        <v>10.644528729627201</v>
      </c>
      <c r="H50">
        <v>0.25447241781079699</v>
      </c>
      <c r="I50">
        <v>10.0432334329606</v>
      </c>
      <c r="J50">
        <v>3.9754954623967498E-2</v>
      </c>
      <c r="K50">
        <v>146.533964800598</v>
      </c>
      <c r="L50">
        <v>0.101822736835775</v>
      </c>
      <c r="M50">
        <v>98.309593849622402</v>
      </c>
      <c r="N50">
        <v>2.6600088490381602</v>
      </c>
      <c r="O50">
        <v>41.697879926047897</v>
      </c>
      <c r="P50">
        <v>9.4729805547876502</v>
      </c>
      <c r="Q50">
        <v>5.5910384547285696</v>
      </c>
      <c r="R50">
        <v>6.8129717057494901</v>
      </c>
      <c r="S50">
        <v>19.0616174249935</v>
      </c>
      <c r="T50">
        <v>0.39043298048535402</v>
      </c>
      <c r="U50">
        <v>59.638429632098898</v>
      </c>
      <c r="V50">
        <v>0.234253177328341</v>
      </c>
      <c r="W50">
        <v>109.70135663228299</v>
      </c>
      <c r="X50">
        <v>28</v>
      </c>
      <c r="Y50">
        <v>84347.2421759836</v>
      </c>
      <c r="Z50">
        <v>5.85107375359597</v>
      </c>
      <c r="AA50">
        <v>64.876630644186605</v>
      </c>
      <c r="AB50">
        <v>70.359168451518997</v>
      </c>
      <c r="AC50">
        <v>1.1553663332401001</v>
      </c>
      <c r="AD50">
        <v>0.76739106737740403</v>
      </c>
      <c r="AE50">
        <v>54.885348739760502</v>
      </c>
      <c r="AF50">
        <v>0</v>
      </c>
    </row>
    <row r="51" spans="1:32" x14ac:dyDescent="0.25">
      <c r="A51" t="s">
        <v>162</v>
      </c>
      <c r="B51" t="s">
        <v>121</v>
      </c>
      <c r="C51" t="s">
        <v>175</v>
      </c>
      <c r="D51">
        <v>0.05</v>
      </c>
      <c r="E51" t="s">
        <v>160</v>
      </c>
      <c r="F51">
        <v>1.5290303343549301</v>
      </c>
      <c r="G51">
        <v>8.2785261691615997</v>
      </c>
      <c r="H51">
        <v>0.197285039868281</v>
      </c>
      <c r="I51">
        <v>22.5319777275806</v>
      </c>
      <c r="J51">
        <v>2.81662336705902E-2</v>
      </c>
      <c r="K51">
        <v>156.418622526772</v>
      </c>
      <c r="L51">
        <v>8.3253861806372301E-2</v>
      </c>
      <c r="M51">
        <v>109.593781069524</v>
      </c>
      <c r="N51">
        <v>2.6220824132513401</v>
      </c>
      <c r="O51">
        <v>47.833182193515299</v>
      </c>
      <c r="P51">
        <v>10.3724436944503</v>
      </c>
      <c r="Q51">
        <v>6.3775606351072298</v>
      </c>
      <c r="R51">
        <v>7.7503612811990301</v>
      </c>
      <c r="S51">
        <v>18.395780042424999</v>
      </c>
      <c r="T51">
        <v>0.338317443292875</v>
      </c>
      <c r="U51">
        <v>64.694834147847402</v>
      </c>
      <c r="V51">
        <v>0.191025870073146</v>
      </c>
      <c r="W51">
        <v>121.913045548208</v>
      </c>
      <c r="X51">
        <v>28</v>
      </c>
      <c r="Y51">
        <v>88093.620832124594</v>
      </c>
      <c r="Z51">
        <v>5.6167710477519597</v>
      </c>
      <c r="AA51">
        <v>63.527978727581001</v>
      </c>
      <c r="AB51">
        <v>69.010516534913407</v>
      </c>
      <c r="AC51">
        <v>1.1941003001686601</v>
      </c>
      <c r="AD51">
        <v>0.77622867144045105</v>
      </c>
      <c r="AE51">
        <v>56.0910041272613</v>
      </c>
      <c r="AF51">
        <v>0</v>
      </c>
    </row>
    <row r="52" spans="1:32" x14ac:dyDescent="0.25">
      <c r="A52" t="s">
        <v>162</v>
      </c>
      <c r="B52" t="s">
        <v>122</v>
      </c>
      <c r="C52" t="s">
        <v>175</v>
      </c>
      <c r="D52">
        <v>0.05</v>
      </c>
      <c r="E52" t="s">
        <v>160</v>
      </c>
      <c r="F52">
        <v>1.3405051388952101</v>
      </c>
      <c r="G52">
        <v>1.7204848680761899</v>
      </c>
      <c r="H52">
        <v>0.17686507338212701</v>
      </c>
      <c r="I52">
        <v>11.3747120463199</v>
      </c>
      <c r="J52">
        <v>1.7488683341071599E-2</v>
      </c>
      <c r="K52">
        <v>169.82316905941801</v>
      </c>
      <c r="L52">
        <v>9.2384902802237698E-2</v>
      </c>
      <c r="M52">
        <v>120.817455591192</v>
      </c>
      <c r="N52">
        <v>1.4347707443984601</v>
      </c>
      <c r="O52">
        <v>53.125269771419099</v>
      </c>
      <c r="P52">
        <v>9.0140237493090201</v>
      </c>
      <c r="Q52">
        <v>3.9700873228832299</v>
      </c>
      <c r="R52">
        <v>7.5792530049105604</v>
      </c>
      <c r="S52">
        <v>11.5734038646244</v>
      </c>
      <c r="T52">
        <v>0.18930239477015501</v>
      </c>
      <c r="U52">
        <v>63.877236171616097</v>
      </c>
      <c r="V52">
        <v>0.12062370332571599</v>
      </c>
      <c r="W52">
        <v>144.493205124073</v>
      </c>
      <c r="X52">
        <v>28</v>
      </c>
      <c r="Y52">
        <v>31144.627247164699</v>
      </c>
      <c r="Z52">
        <v>2.4190428664960502</v>
      </c>
      <c r="AA52">
        <v>35.7292737307015</v>
      </c>
      <c r="AB52">
        <v>41.211811538033899</v>
      </c>
      <c r="AC52">
        <v>2.1855573148730798</v>
      </c>
      <c r="AD52">
        <v>0.91697285013809804</v>
      </c>
      <c r="AE52">
        <v>33.351283573052598</v>
      </c>
      <c r="AF52">
        <v>0</v>
      </c>
    </row>
    <row r="53" spans="1:32" x14ac:dyDescent="0.25">
      <c r="A53" t="s">
        <v>162</v>
      </c>
      <c r="B53" t="s">
        <v>123</v>
      </c>
      <c r="C53" t="s">
        <v>175</v>
      </c>
      <c r="D53">
        <v>0.05</v>
      </c>
      <c r="E53" t="s">
        <v>160</v>
      </c>
      <c r="F53">
        <v>1.3720875909129799</v>
      </c>
      <c r="G53">
        <v>2.3947724019997998</v>
      </c>
      <c r="H53">
        <v>0.16581849741698301</v>
      </c>
      <c r="I53">
        <v>11.058183636287801</v>
      </c>
      <c r="J53">
        <v>1.48500750564286E-2</v>
      </c>
      <c r="K53">
        <v>183.20794647951701</v>
      </c>
      <c r="L53">
        <v>6.8340885347860605E-2</v>
      </c>
      <c r="M53">
        <v>151.491260017673</v>
      </c>
      <c r="N53">
        <v>1.79802989873567</v>
      </c>
      <c r="O53">
        <v>46.602232102690998</v>
      </c>
      <c r="P53">
        <v>10.072665191459301</v>
      </c>
      <c r="Q53">
        <v>7.1345221292845498</v>
      </c>
      <c r="R53">
        <v>8.2746352927236906</v>
      </c>
      <c r="S53">
        <v>12.672713719719599</v>
      </c>
      <c r="T53">
        <v>0.21729415679707001</v>
      </c>
      <c r="U53">
        <v>56.5353274468726</v>
      </c>
      <c r="V53">
        <v>0.112778904654547</v>
      </c>
      <c r="W53">
        <v>157.020915226554</v>
      </c>
      <c r="X53">
        <v>28</v>
      </c>
      <c r="Y53">
        <v>57193.865808362098</v>
      </c>
      <c r="Z53">
        <v>3.8538728505820399</v>
      </c>
      <c r="AA53">
        <v>51.0975923781548</v>
      </c>
      <c r="AB53">
        <v>56.580130185487199</v>
      </c>
      <c r="AC53">
        <v>1.8332672734544799</v>
      </c>
      <c r="AD53">
        <v>0.88190874152184295</v>
      </c>
      <c r="AE53">
        <v>45.195553593073299</v>
      </c>
      <c r="AF53">
        <v>0</v>
      </c>
    </row>
    <row r="56" spans="1:32" x14ac:dyDescent="0.25">
      <c r="A56" s="31">
        <v>3</v>
      </c>
    </row>
    <row r="57" spans="1:32" x14ac:dyDescent="0.25">
      <c r="A57" t="s">
        <v>137</v>
      </c>
      <c r="B57" t="s">
        <v>138</v>
      </c>
      <c r="C57" t="s">
        <v>139</v>
      </c>
      <c r="D57" t="s">
        <v>140</v>
      </c>
      <c r="E57" t="s">
        <v>141</v>
      </c>
      <c r="F57" t="s">
        <v>142</v>
      </c>
      <c r="G57" t="s">
        <v>141</v>
      </c>
      <c r="H57" t="s">
        <v>143</v>
      </c>
      <c r="I57" t="s">
        <v>141</v>
      </c>
      <c r="J57" t="s">
        <v>169</v>
      </c>
      <c r="K57" t="s">
        <v>141</v>
      </c>
      <c r="L57" t="s">
        <v>170</v>
      </c>
      <c r="M57" t="s">
        <v>141</v>
      </c>
      <c r="N57" t="s">
        <v>171</v>
      </c>
      <c r="O57" t="s">
        <v>141</v>
      </c>
      <c r="P57" t="s">
        <v>136</v>
      </c>
      <c r="Q57" t="s">
        <v>141</v>
      </c>
      <c r="R57" t="s">
        <v>172</v>
      </c>
      <c r="S57" t="s">
        <v>141</v>
      </c>
      <c r="T57" t="s">
        <v>173</v>
      </c>
      <c r="U57" t="s">
        <v>141</v>
      </c>
      <c r="V57" t="s">
        <v>174</v>
      </c>
      <c r="W57" t="s">
        <v>141</v>
      </c>
      <c r="X57" t="s">
        <v>144</v>
      </c>
      <c r="Y57" t="s">
        <v>145</v>
      </c>
      <c r="Z57" t="s">
        <v>146</v>
      </c>
      <c r="AA57" t="s">
        <v>147</v>
      </c>
      <c r="AB57" t="s">
        <v>148</v>
      </c>
      <c r="AC57" t="s">
        <v>149</v>
      </c>
      <c r="AD57" t="s">
        <v>150</v>
      </c>
      <c r="AE57" t="s">
        <v>151</v>
      </c>
      <c r="AF57" t="s">
        <v>152</v>
      </c>
    </row>
    <row r="58" spans="1:32" x14ac:dyDescent="0.25">
      <c r="A58" t="s">
        <v>153</v>
      </c>
      <c r="B58" t="s">
        <v>154</v>
      </c>
      <c r="C58" t="s">
        <v>154</v>
      </c>
      <c r="D58" s="37">
        <v>44197</v>
      </c>
      <c r="E58" t="s">
        <v>155</v>
      </c>
      <c r="F58" t="s">
        <v>156</v>
      </c>
      <c r="G58" t="s">
        <v>155</v>
      </c>
      <c r="H58" t="s">
        <v>157</v>
      </c>
      <c r="I58" t="s">
        <v>155</v>
      </c>
      <c r="J58" t="s">
        <v>157</v>
      </c>
      <c r="K58" t="s">
        <v>155</v>
      </c>
      <c r="L58" t="s">
        <v>157</v>
      </c>
      <c r="M58" t="s">
        <v>155</v>
      </c>
      <c r="N58" t="s">
        <v>158</v>
      </c>
      <c r="O58" t="s">
        <v>155</v>
      </c>
      <c r="P58" t="s">
        <v>158</v>
      </c>
      <c r="Q58" t="s">
        <v>155</v>
      </c>
      <c r="R58" t="s">
        <v>158</v>
      </c>
      <c r="S58" t="s">
        <v>155</v>
      </c>
      <c r="T58" s="37">
        <v>44197</v>
      </c>
      <c r="U58" t="s">
        <v>155</v>
      </c>
      <c r="V58" t="s">
        <v>156</v>
      </c>
      <c r="W58" t="s">
        <v>155</v>
      </c>
      <c r="X58" s="37">
        <v>44197</v>
      </c>
      <c r="Y58" s="37">
        <v>44197</v>
      </c>
      <c r="Z58" s="37">
        <v>44197</v>
      </c>
      <c r="AA58" s="37">
        <v>44197</v>
      </c>
      <c r="AB58" s="37">
        <v>44197</v>
      </c>
      <c r="AC58" s="37">
        <v>44197</v>
      </c>
      <c r="AD58" s="37">
        <v>44197</v>
      </c>
      <c r="AE58" s="37">
        <v>44197</v>
      </c>
      <c r="AF58" s="37">
        <v>44197</v>
      </c>
    </row>
    <row r="59" spans="1:32" x14ac:dyDescent="0.25">
      <c r="A59" t="s">
        <v>163</v>
      </c>
      <c r="B59" t="s">
        <v>124</v>
      </c>
      <c r="C59" t="s">
        <v>175</v>
      </c>
      <c r="D59">
        <v>0.05</v>
      </c>
      <c r="E59" t="s">
        <v>160</v>
      </c>
      <c r="F59">
        <v>1.6153307510925501</v>
      </c>
      <c r="G59">
        <v>27.996114727037</v>
      </c>
      <c r="H59">
        <v>1.05600733691812</v>
      </c>
      <c r="I59">
        <v>100.229826075294</v>
      </c>
      <c r="J59">
        <v>1.24667501188865</v>
      </c>
      <c r="K59">
        <v>77.113728703112002</v>
      </c>
      <c r="L59">
        <v>0.29184487538764198</v>
      </c>
      <c r="M59">
        <v>26.687123380355199</v>
      </c>
      <c r="N59">
        <v>6.53424942178063</v>
      </c>
      <c r="O59">
        <v>16.788462499203401</v>
      </c>
      <c r="P59">
        <v>8.0639080658264</v>
      </c>
      <c r="Q59">
        <v>2.2071585401449099</v>
      </c>
      <c r="R59">
        <v>1.52965864404576</v>
      </c>
      <c r="S59">
        <v>73.248837615487602</v>
      </c>
      <c r="T59">
        <v>4.27170430946496</v>
      </c>
      <c r="U59">
        <v>89.864189640530697</v>
      </c>
      <c r="V59">
        <v>0.87454202459403296</v>
      </c>
      <c r="W59">
        <v>16.219718823123799</v>
      </c>
      <c r="X59">
        <v>28</v>
      </c>
      <c r="Y59">
        <v>31480.330286983499</v>
      </c>
      <c r="Z59">
        <v>2.7965507079098999</v>
      </c>
      <c r="AA59">
        <v>40.5147626430958</v>
      </c>
      <c r="AB59">
        <v>45.997300450428199</v>
      </c>
      <c r="AC59">
        <v>1.8943934873471</v>
      </c>
      <c r="AD59">
        <v>0.88891102146662004</v>
      </c>
      <c r="AE59">
        <v>33.530545928293598</v>
      </c>
      <c r="AF59">
        <v>0</v>
      </c>
    </row>
    <row r="60" spans="1:32" x14ac:dyDescent="0.25">
      <c r="A60" t="s">
        <v>163</v>
      </c>
      <c r="B60" t="s">
        <v>125</v>
      </c>
      <c r="C60" t="s">
        <v>175</v>
      </c>
      <c r="D60">
        <v>0.05</v>
      </c>
      <c r="E60" t="s">
        <v>160</v>
      </c>
      <c r="F60">
        <v>1.6939361369061601</v>
      </c>
      <c r="G60">
        <v>21.246120426175199</v>
      </c>
      <c r="H60">
        <v>1.6065042445216</v>
      </c>
      <c r="I60">
        <v>84.498035300143698</v>
      </c>
      <c r="J60">
        <v>1.6029095207883599</v>
      </c>
      <c r="K60">
        <v>64.354106288433201</v>
      </c>
      <c r="L60">
        <v>0.28375806702669598</v>
      </c>
      <c r="M60">
        <v>24.591815420962799</v>
      </c>
      <c r="N60">
        <v>5.9562915435148502</v>
      </c>
      <c r="O60">
        <v>11.791492736871399</v>
      </c>
      <c r="P60">
        <v>7.0107152356294096</v>
      </c>
      <c r="Q60">
        <v>2.2858924696119201</v>
      </c>
      <c r="R60">
        <v>1.05442369211455</v>
      </c>
      <c r="S60">
        <v>65.020214755362602</v>
      </c>
      <c r="T60">
        <v>5.6488597402150997</v>
      </c>
      <c r="U60">
        <v>76.547974099095697</v>
      </c>
      <c r="V60">
        <v>0.84601941663078795</v>
      </c>
      <c r="W60">
        <v>10.268806710072299</v>
      </c>
      <c r="X60">
        <v>28</v>
      </c>
      <c r="Y60">
        <v>28722.485925292502</v>
      </c>
      <c r="Z60">
        <v>3.1337525571965701</v>
      </c>
      <c r="AA60">
        <v>44.271628462154702</v>
      </c>
      <c r="AB60">
        <v>49.754166269487101</v>
      </c>
      <c r="AC60">
        <v>1.5721496291080701</v>
      </c>
      <c r="AD60">
        <v>0.846672624159858</v>
      </c>
      <c r="AE60">
        <v>32.028160558490498</v>
      </c>
      <c r="AF60">
        <v>0</v>
      </c>
    </row>
    <row r="61" spans="1:32" x14ac:dyDescent="0.25">
      <c r="A61" t="s">
        <v>163</v>
      </c>
      <c r="B61" t="s">
        <v>110</v>
      </c>
      <c r="C61" t="s">
        <v>175</v>
      </c>
      <c r="D61">
        <v>0.05</v>
      </c>
      <c r="E61" t="s">
        <v>160</v>
      </c>
      <c r="F61">
        <v>1.4163657033694099</v>
      </c>
      <c r="G61">
        <v>10.2918313481621</v>
      </c>
      <c r="H61">
        <v>0.59504678043327297</v>
      </c>
      <c r="I61">
        <v>82.313290957116706</v>
      </c>
      <c r="J61">
        <v>2.2703549116461801</v>
      </c>
      <c r="K61">
        <v>76.451279875014805</v>
      </c>
      <c r="L61">
        <v>0.83486780312453901</v>
      </c>
      <c r="M61">
        <v>65.523215748498401</v>
      </c>
      <c r="N61">
        <v>6.4729213904004697</v>
      </c>
      <c r="O61">
        <v>27.621724341770602</v>
      </c>
      <c r="P61">
        <v>8.8531808085559902</v>
      </c>
      <c r="Q61">
        <v>1.3961555165892701</v>
      </c>
      <c r="R61">
        <v>2.3802594181555201</v>
      </c>
      <c r="S61">
        <v>73.832786083198997</v>
      </c>
      <c r="T61">
        <v>2.7194184554120402</v>
      </c>
      <c r="U61">
        <v>101.408609899803</v>
      </c>
      <c r="V61">
        <v>1.12223456844486</v>
      </c>
      <c r="W61">
        <v>7.4624098048452598</v>
      </c>
      <c r="X61">
        <v>28</v>
      </c>
      <c r="Y61">
        <v>17638.377373702599</v>
      </c>
      <c r="Z61">
        <v>1.2549582815215401</v>
      </c>
      <c r="AA61">
        <v>14.0723762045067</v>
      </c>
      <c r="AB61">
        <v>19.554914011839099</v>
      </c>
      <c r="AC61">
        <v>2.73078727442484</v>
      </c>
      <c r="AD61">
        <v>0.95186845893878702</v>
      </c>
      <c r="AE61">
        <v>25.098646359132701</v>
      </c>
      <c r="AF61">
        <v>0</v>
      </c>
    </row>
    <row r="62" spans="1:32" x14ac:dyDescent="0.25">
      <c r="A62" t="s">
        <v>163</v>
      </c>
      <c r="B62" t="s">
        <v>111</v>
      </c>
      <c r="C62" t="s">
        <v>175</v>
      </c>
      <c r="D62">
        <v>0.05</v>
      </c>
      <c r="E62" t="s">
        <v>160</v>
      </c>
      <c r="F62">
        <v>1.3584610467471301</v>
      </c>
      <c r="G62">
        <v>13.0228646522263</v>
      </c>
      <c r="H62">
        <v>0.44709762349638199</v>
      </c>
      <c r="I62">
        <v>171.652233132269</v>
      </c>
      <c r="J62">
        <v>1.5050411091127101</v>
      </c>
      <c r="K62">
        <v>255.7130687243</v>
      </c>
      <c r="L62">
        <v>0.87209657674804097</v>
      </c>
      <c r="M62">
        <v>54.562689085774302</v>
      </c>
      <c r="N62">
        <v>5.2435885817897301</v>
      </c>
      <c r="O62">
        <v>92.171839901209196</v>
      </c>
      <c r="P62">
        <v>8.2819877486735294</v>
      </c>
      <c r="Q62">
        <v>1.22949043233137</v>
      </c>
      <c r="R62">
        <v>3.03839916688379</v>
      </c>
      <c r="S62">
        <v>159.50334123608701</v>
      </c>
      <c r="T62">
        <v>1.7257734398234399</v>
      </c>
      <c r="U62">
        <v>251.662469960067</v>
      </c>
      <c r="V62">
        <v>1.0473332075892601</v>
      </c>
      <c r="W62">
        <v>31.397719106724701</v>
      </c>
      <c r="X62">
        <v>28</v>
      </c>
      <c r="Y62">
        <v>12212.9183669469</v>
      </c>
      <c r="Z62">
        <v>0.962606128847731</v>
      </c>
      <c r="AA62">
        <v>5.3203377870783601</v>
      </c>
      <c r="AB62">
        <v>10.8028755944107</v>
      </c>
      <c r="AC62">
        <v>2.9096549578250399</v>
      </c>
      <c r="AD62">
        <v>0.95975160939376902</v>
      </c>
      <c r="AE62">
        <v>20.884818791705801</v>
      </c>
      <c r="AF62">
        <v>0</v>
      </c>
    </row>
    <row r="63" spans="1:32" x14ac:dyDescent="0.25">
      <c r="A63" t="s">
        <v>163</v>
      </c>
      <c r="B63" t="s">
        <v>126</v>
      </c>
      <c r="C63" t="s">
        <v>175</v>
      </c>
      <c r="D63">
        <v>0.05</v>
      </c>
      <c r="E63" t="s">
        <v>160</v>
      </c>
      <c r="F63">
        <v>1.3105557639481999</v>
      </c>
      <c r="G63">
        <v>13.1983365925218</v>
      </c>
      <c r="H63">
        <v>0.33431954317912499</v>
      </c>
      <c r="I63">
        <v>130.72543985736399</v>
      </c>
      <c r="J63">
        <v>0.624676186101354</v>
      </c>
      <c r="K63">
        <v>276.58906651207502</v>
      </c>
      <c r="L63">
        <v>0.59756331067778501</v>
      </c>
      <c r="M63">
        <v>67.650085883690494</v>
      </c>
      <c r="N63">
        <v>4.0979321693611404</v>
      </c>
      <c r="O63">
        <v>112.67122494664</v>
      </c>
      <c r="P63">
        <v>8.0180014285070804</v>
      </c>
      <c r="Q63">
        <v>1.7859857876895799</v>
      </c>
      <c r="R63">
        <v>3.9200692591459299</v>
      </c>
      <c r="S63">
        <v>118.429729030422</v>
      </c>
      <c r="T63">
        <v>1.04537238973526</v>
      </c>
      <c r="U63">
        <v>231.07419867176199</v>
      </c>
      <c r="V63">
        <v>0.85367739532119502</v>
      </c>
      <c r="W63">
        <v>63.322469350284798</v>
      </c>
      <c r="X63">
        <v>28</v>
      </c>
      <c r="Y63">
        <v>22049.184609108201</v>
      </c>
      <c r="Z63">
        <v>1.86002473335739</v>
      </c>
      <c r="AA63">
        <v>27.05746221703</v>
      </c>
      <c r="AB63">
        <v>32.540000024362399</v>
      </c>
      <c r="AC63">
        <v>2.3160727492834101</v>
      </c>
      <c r="AD63">
        <v>0.92713180751893498</v>
      </c>
      <c r="AE63">
        <v>28.0619115331925</v>
      </c>
      <c r="AF63">
        <v>0</v>
      </c>
    </row>
    <row r="64" spans="1:32" x14ac:dyDescent="0.25">
      <c r="A64" t="s">
        <v>163</v>
      </c>
      <c r="B64" t="s">
        <v>127</v>
      </c>
      <c r="C64" t="s">
        <v>175</v>
      </c>
      <c r="D64">
        <v>0.05</v>
      </c>
      <c r="E64" t="s">
        <v>160</v>
      </c>
      <c r="F64">
        <v>1.3350631965052799</v>
      </c>
      <c r="G64">
        <v>7.4233381602286999</v>
      </c>
      <c r="H64">
        <v>0.48374407144855902</v>
      </c>
      <c r="I64">
        <v>62.386210896134301</v>
      </c>
      <c r="J64">
        <v>1.1569026120325201</v>
      </c>
      <c r="K64">
        <v>86.070029424222398</v>
      </c>
      <c r="L64">
        <v>0.59428037848825099</v>
      </c>
      <c r="M64">
        <v>30.293421118666899</v>
      </c>
      <c r="N64">
        <v>5.3726874749611202</v>
      </c>
      <c r="O64">
        <v>29.077918089482299</v>
      </c>
      <c r="P64">
        <v>8.1325418593414192</v>
      </c>
      <c r="Q64">
        <v>1.1457095335773</v>
      </c>
      <c r="R64">
        <v>2.7598543843802901</v>
      </c>
      <c r="S64">
        <v>56.001208410976098</v>
      </c>
      <c r="T64">
        <v>1.9467286047294501</v>
      </c>
      <c r="U64">
        <v>85.045818262572695</v>
      </c>
      <c r="V64">
        <v>0.941420303845244</v>
      </c>
      <c r="W64">
        <v>13.3671972352106</v>
      </c>
      <c r="X64">
        <v>28</v>
      </c>
      <c r="Y64">
        <v>9597.5873770528797</v>
      </c>
      <c r="Z64">
        <v>0.80569389580974404</v>
      </c>
      <c r="AA64">
        <v>-0.55169657860640997</v>
      </c>
      <c r="AB64">
        <v>4.9308412287259902</v>
      </c>
      <c r="AC64">
        <v>3.1203464932238099</v>
      </c>
      <c r="AD64">
        <v>0.96739784199259204</v>
      </c>
      <c r="AE64">
        <v>18.514075125479199</v>
      </c>
      <c r="AF64">
        <v>0</v>
      </c>
    </row>
    <row r="65" spans="1:32" x14ac:dyDescent="0.25">
      <c r="A65" t="s">
        <v>163</v>
      </c>
      <c r="B65" t="s">
        <v>113</v>
      </c>
      <c r="C65" t="s">
        <v>175</v>
      </c>
      <c r="D65">
        <v>0.05</v>
      </c>
      <c r="E65" t="s">
        <v>160</v>
      </c>
      <c r="F65">
        <v>1.5172820787496299</v>
      </c>
      <c r="G65">
        <v>13.191197934331999</v>
      </c>
      <c r="H65">
        <v>0.47468995029754502</v>
      </c>
      <c r="I65">
        <v>199.160568952316</v>
      </c>
      <c r="J65">
        <v>1.23499104720457</v>
      </c>
      <c r="K65">
        <v>320.39600976115997</v>
      </c>
      <c r="L65">
        <v>0.669450355426221</v>
      </c>
      <c r="M65">
        <v>63.728209148824902</v>
      </c>
      <c r="N65">
        <v>5.8966007548607102</v>
      </c>
      <c r="O65">
        <v>104.388144837965</v>
      </c>
      <c r="P65">
        <v>9.0929651982169801</v>
      </c>
      <c r="Q65">
        <v>1.93940082918441</v>
      </c>
      <c r="R65">
        <v>3.1963644433562699</v>
      </c>
      <c r="S65">
        <v>192.93083013169701</v>
      </c>
      <c r="T65">
        <v>1.84478361568467</v>
      </c>
      <c r="U65">
        <v>297.29134180833898</v>
      </c>
      <c r="V65">
        <v>1.0960113530403801</v>
      </c>
      <c r="W65">
        <v>39.999443393433502</v>
      </c>
      <c r="X65">
        <v>28</v>
      </c>
      <c r="Y65">
        <v>41215.771528002799</v>
      </c>
      <c r="Z65">
        <v>2.8012655280945</v>
      </c>
      <c r="AA65">
        <v>40.570351857290703</v>
      </c>
      <c r="AB65">
        <v>46.052889664623102</v>
      </c>
      <c r="AC65">
        <v>1.9156205883483199</v>
      </c>
      <c r="AD65">
        <v>0.89124426680610602</v>
      </c>
      <c r="AE65">
        <v>38.366545847727998</v>
      </c>
      <c r="AF65">
        <v>0</v>
      </c>
    </row>
    <row r="66" spans="1:32" x14ac:dyDescent="0.25">
      <c r="A66" t="s">
        <v>163</v>
      </c>
      <c r="B66" t="s">
        <v>112</v>
      </c>
      <c r="C66" t="s">
        <v>175</v>
      </c>
      <c r="D66">
        <v>0.05</v>
      </c>
      <c r="E66" t="s">
        <v>160</v>
      </c>
      <c r="F66">
        <v>1.50220331322426</v>
      </c>
      <c r="G66">
        <v>19.4137960270984</v>
      </c>
      <c r="H66">
        <v>0.94359477200819097</v>
      </c>
      <c r="I66">
        <v>91.593365717191304</v>
      </c>
      <c r="J66">
        <v>2.19783305812651</v>
      </c>
      <c r="K66">
        <v>69.795690534598904</v>
      </c>
      <c r="L66">
        <v>0.45395336194021402</v>
      </c>
      <c r="M66">
        <v>56.069952550839098</v>
      </c>
      <c r="N66">
        <v>7.7077328595070602</v>
      </c>
      <c r="O66">
        <v>14.823932611347299</v>
      </c>
      <c r="P66">
        <v>9.2997333217682296</v>
      </c>
      <c r="Q66">
        <v>2.1342953961978699</v>
      </c>
      <c r="R66">
        <v>1.5920004622611701</v>
      </c>
      <c r="S66">
        <v>74.984458894686995</v>
      </c>
      <c r="T66">
        <v>4.8415393350825404</v>
      </c>
      <c r="U66">
        <v>89.6413685067741</v>
      </c>
      <c r="V66">
        <v>1.0509845459954099</v>
      </c>
      <c r="W66">
        <v>8.1044035151824492</v>
      </c>
      <c r="X66">
        <v>28</v>
      </c>
      <c r="Y66">
        <v>30039.115071226901</v>
      </c>
      <c r="Z66">
        <v>2.1042904330364598</v>
      </c>
      <c r="AA66">
        <v>31.1292839949148</v>
      </c>
      <c r="AB66">
        <v>36.611821802247199</v>
      </c>
      <c r="AC66">
        <v>2.4094646728453002</v>
      </c>
      <c r="AD66">
        <v>0.93362899409206201</v>
      </c>
      <c r="AE66">
        <v>32.754015605084298</v>
      </c>
      <c r="AF66">
        <v>1</v>
      </c>
    </row>
    <row r="67" spans="1:32" x14ac:dyDescent="0.25">
      <c r="A67" t="s">
        <v>163</v>
      </c>
      <c r="B67" t="s">
        <v>128</v>
      </c>
      <c r="C67" t="s">
        <v>175</v>
      </c>
      <c r="D67">
        <v>0.05</v>
      </c>
      <c r="E67" t="s">
        <v>160</v>
      </c>
      <c r="F67">
        <v>1.07621608341127</v>
      </c>
      <c r="G67">
        <v>11.584840026728701</v>
      </c>
      <c r="H67">
        <v>0.30692878705524801</v>
      </c>
      <c r="I67">
        <v>160.357704544738</v>
      </c>
      <c r="J67">
        <v>1.3978925362405299</v>
      </c>
      <c r="K67">
        <v>248.36483811017999</v>
      </c>
      <c r="L67">
        <v>1.35385701749806</v>
      </c>
      <c r="M67">
        <v>75.632833015141102</v>
      </c>
      <c r="N67">
        <v>3.6204523886153201</v>
      </c>
      <c r="O67">
        <v>144.47128659257399</v>
      </c>
      <c r="P67">
        <v>7.1268555961370401</v>
      </c>
      <c r="Q67">
        <v>1.0842606583075101</v>
      </c>
      <c r="R67">
        <v>3.5064032075217102</v>
      </c>
      <c r="S67">
        <v>149.21545563238101</v>
      </c>
      <c r="T67">
        <v>1.0325259744369799</v>
      </c>
      <c r="U67">
        <v>293.67873746554602</v>
      </c>
      <c r="V67">
        <v>0.882458712725534</v>
      </c>
      <c r="W67">
        <v>27.040995972056301</v>
      </c>
      <c r="X67">
        <v>28</v>
      </c>
      <c r="Y67">
        <v>7308.9715990868199</v>
      </c>
      <c r="Z67">
        <v>0.79122043270506903</v>
      </c>
      <c r="AA67">
        <v>-1.14989693630312</v>
      </c>
      <c r="AB67">
        <v>4.3326408710292803</v>
      </c>
      <c r="AC67">
        <v>3.2370797404821401</v>
      </c>
      <c r="AD67">
        <v>0.97098986547055899</v>
      </c>
      <c r="AE67">
        <v>16.156568322740601</v>
      </c>
      <c r="AF67">
        <v>0</v>
      </c>
    </row>
    <row r="68" spans="1:32" x14ac:dyDescent="0.25">
      <c r="A68" t="s">
        <v>163</v>
      </c>
      <c r="B68" t="s">
        <v>129</v>
      </c>
      <c r="C68" t="s">
        <v>175</v>
      </c>
      <c r="D68">
        <v>0.05</v>
      </c>
      <c r="E68" t="s">
        <v>160</v>
      </c>
      <c r="F68">
        <v>1.4074121221249301</v>
      </c>
      <c r="G68">
        <v>7.4410375714487298</v>
      </c>
      <c r="H68">
        <v>1.1048540119890999</v>
      </c>
      <c r="I68">
        <v>26.969622121160899</v>
      </c>
      <c r="J68">
        <v>2.1626927367365698</v>
      </c>
      <c r="K68">
        <v>23.665189603675501</v>
      </c>
      <c r="L68">
        <v>0.45274872257881099</v>
      </c>
      <c r="M68">
        <v>21.987772602336399</v>
      </c>
      <c r="N68">
        <v>6.0849074671680299</v>
      </c>
      <c r="O68">
        <v>4.2747187489818899</v>
      </c>
      <c r="P68">
        <v>7.3587518908228198</v>
      </c>
      <c r="Q68">
        <v>1.31330318776983</v>
      </c>
      <c r="R68">
        <v>1.2738444236547799</v>
      </c>
      <c r="S68">
        <v>21.224796965746499</v>
      </c>
      <c r="T68">
        <v>4.7768058282265198</v>
      </c>
      <c r="U68">
        <v>25.2648291490022</v>
      </c>
      <c r="V68">
        <v>0.93152453757598697</v>
      </c>
      <c r="W68">
        <v>3.8716416722861302</v>
      </c>
      <c r="X68">
        <v>28</v>
      </c>
      <c r="Y68">
        <v>9314.1197350327293</v>
      </c>
      <c r="Z68">
        <v>0.93983859218143095</v>
      </c>
      <c r="AA68">
        <v>4.5304440534469901</v>
      </c>
      <c r="AB68">
        <v>10.0129818607794</v>
      </c>
      <c r="AC68">
        <v>2.8586928997762202</v>
      </c>
      <c r="AD68">
        <v>0.95764730412166299</v>
      </c>
      <c r="AE68">
        <v>18.238616542765101</v>
      </c>
      <c r="AF68">
        <v>0</v>
      </c>
    </row>
    <row r="69" spans="1:32" x14ac:dyDescent="0.25">
      <c r="A69" t="s">
        <v>163</v>
      </c>
      <c r="B69" t="s">
        <v>114</v>
      </c>
      <c r="C69" t="s">
        <v>175</v>
      </c>
      <c r="D69">
        <v>0.05</v>
      </c>
      <c r="E69" t="s">
        <v>160</v>
      </c>
      <c r="F69">
        <v>1.5772402029500501</v>
      </c>
      <c r="G69">
        <v>14.284322379685401</v>
      </c>
      <c r="H69">
        <v>0.64459534102924199</v>
      </c>
      <c r="I69">
        <v>52.1083855871276</v>
      </c>
      <c r="J69">
        <v>0.59351253591992104</v>
      </c>
      <c r="K69">
        <v>63.262107947547698</v>
      </c>
      <c r="L69">
        <v>0.28721209514088097</v>
      </c>
      <c r="M69">
        <v>17.7358890563297</v>
      </c>
      <c r="N69">
        <v>5.0563583759629704</v>
      </c>
      <c r="O69">
        <v>18.4239114604474</v>
      </c>
      <c r="P69">
        <v>7.5032271361864504</v>
      </c>
      <c r="Q69">
        <v>1.7181530961338001</v>
      </c>
      <c r="R69">
        <v>2.4468687602234702</v>
      </c>
      <c r="S69">
        <v>38.9357978964726</v>
      </c>
      <c r="T69">
        <v>2.0664608000885001</v>
      </c>
      <c r="U69">
        <v>57.2456473427399</v>
      </c>
      <c r="V69">
        <v>0.75608260801507998</v>
      </c>
      <c r="W69">
        <v>18.926075242281598</v>
      </c>
      <c r="X69">
        <v>28</v>
      </c>
      <c r="Y69">
        <v>16654.345368652601</v>
      </c>
      <c r="Z69">
        <v>1.5683991555121899</v>
      </c>
      <c r="AA69">
        <v>21.4298292562837</v>
      </c>
      <c r="AB69">
        <v>26.912367063616099</v>
      </c>
      <c r="AC69">
        <v>2.1819783823319798</v>
      </c>
      <c r="AD69">
        <v>0.91667516919740299</v>
      </c>
      <c r="AE69">
        <v>24.3884818896226</v>
      </c>
      <c r="AF69">
        <v>1</v>
      </c>
    </row>
    <row r="70" spans="1:32" x14ac:dyDescent="0.25">
      <c r="A70" t="s">
        <v>163</v>
      </c>
      <c r="B70" t="s">
        <v>115</v>
      </c>
      <c r="C70" t="s">
        <v>175</v>
      </c>
      <c r="D70">
        <v>0.05</v>
      </c>
      <c r="E70" t="s">
        <v>160</v>
      </c>
      <c r="F70">
        <v>1.3333934009346999</v>
      </c>
      <c r="G70">
        <v>13.395618412038401</v>
      </c>
      <c r="H70">
        <v>0.98303757003002401</v>
      </c>
      <c r="I70">
        <v>75.148804304465401</v>
      </c>
      <c r="J70">
        <v>2.6239625003961198</v>
      </c>
      <c r="K70">
        <v>62.632643871023099</v>
      </c>
      <c r="L70">
        <v>0.60035218239416899</v>
      </c>
      <c r="M70">
        <v>47.710235874253399</v>
      </c>
      <c r="N70">
        <v>5.9284302652576102</v>
      </c>
      <c r="O70">
        <v>15.663780409643801</v>
      </c>
      <c r="P70">
        <v>7.2848315276162596</v>
      </c>
      <c r="Q70">
        <v>1.6302046836156301</v>
      </c>
      <c r="R70">
        <v>1.3564012623586399</v>
      </c>
      <c r="S70">
        <v>64.303458255574697</v>
      </c>
      <c r="T70">
        <v>4.3707053581980997</v>
      </c>
      <c r="U70">
        <v>79.882268858599105</v>
      </c>
      <c r="V70">
        <v>0.96999562351407098</v>
      </c>
      <c r="W70">
        <v>6.2465862618787904</v>
      </c>
      <c r="X70">
        <v>28</v>
      </c>
      <c r="Y70">
        <v>14582.4011375759</v>
      </c>
      <c r="Z70">
        <v>1.4697788148645501</v>
      </c>
      <c r="AA70">
        <v>19.2866927792893</v>
      </c>
      <c r="AB70">
        <v>24.769230586621699</v>
      </c>
      <c r="AC70">
        <v>2.4771945102133599</v>
      </c>
      <c r="AD70">
        <v>0.93797543813309003</v>
      </c>
      <c r="AE70">
        <v>22.821043811090501</v>
      </c>
      <c r="AF70">
        <v>0</v>
      </c>
    </row>
    <row r="71" spans="1:32" x14ac:dyDescent="0.25">
      <c r="A71" t="s">
        <v>163</v>
      </c>
      <c r="B71" t="s">
        <v>116</v>
      </c>
      <c r="C71" t="s">
        <v>175</v>
      </c>
      <c r="D71">
        <v>0.05</v>
      </c>
      <c r="E71" t="s">
        <v>160</v>
      </c>
      <c r="F71">
        <v>1.9508970060850801</v>
      </c>
      <c r="G71">
        <v>27.606783833819701</v>
      </c>
      <c r="H71">
        <v>0.90802408097837894</v>
      </c>
      <c r="I71">
        <v>212.464877368928</v>
      </c>
      <c r="J71">
        <v>2.1389537026748999</v>
      </c>
      <c r="K71">
        <v>230.51010584715999</v>
      </c>
      <c r="L71">
        <v>0.71977105424680998</v>
      </c>
      <c r="M71">
        <v>58.410761367627103</v>
      </c>
      <c r="N71">
        <v>6.3847512676748996</v>
      </c>
      <c r="O71">
        <v>62.7725448225154</v>
      </c>
      <c r="P71">
        <v>8.5332592719813896</v>
      </c>
      <c r="Q71">
        <v>2.33618404946455</v>
      </c>
      <c r="R71">
        <v>2.1485080043064801</v>
      </c>
      <c r="S71">
        <v>188.454623245584</v>
      </c>
      <c r="T71">
        <v>2.9717139777358299</v>
      </c>
      <c r="U71">
        <v>251.17195290339501</v>
      </c>
      <c r="V71">
        <v>1.3695138826052899</v>
      </c>
      <c r="W71">
        <v>29.1349885625404</v>
      </c>
      <c r="X71">
        <v>28</v>
      </c>
      <c r="Y71">
        <v>55574.268481699401</v>
      </c>
      <c r="Z71">
        <v>3.5120460123443502</v>
      </c>
      <c r="AA71">
        <v>48.032558953398599</v>
      </c>
      <c r="AB71">
        <v>53.515096760730998</v>
      </c>
      <c r="AC71">
        <v>1.3506183281653701</v>
      </c>
      <c r="AD71">
        <v>0.808649533887145</v>
      </c>
      <c r="AE71">
        <v>44.551041546947403</v>
      </c>
      <c r="AF71">
        <v>0</v>
      </c>
    </row>
    <row r="72" spans="1:32" x14ac:dyDescent="0.25">
      <c r="A72" t="s">
        <v>163</v>
      </c>
      <c r="B72" t="s">
        <v>117</v>
      </c>
      <c r="C72" t="s">
        <v>175</v>
      </c>
      <c r="D72">
        <v>0.05</v>
      </c>
      <c r="E72" t="s">
        <v>160</v>
      </c>
      <c r="F72">
        <v>2.4212591330117199</v>
      </c>
      <c r="G72">
        <v>44.064917200200199</v>
      </c>
      <c r="H72">
        <v>0.68683474569076797</v>
      </c>
      <c r="I72">
        <v>134.37183158531201</v>
      </c>
      <c r="J72">
        <v>0.89354619877102104</v>
      </c>
      <c r="K72">
        <v>197.79550957831901</v>
      </c>
      <c r="L72">
        <v>0.617960061158497</v>
      </c>
      <c r="M72">
        <v>42.003593443012598</v>
      </c>
      <c r="N72">
        <v>5.0973636644783404</v>
      </c>
      <c r="O72">
        <v>71.962417279749403</v>
      </c>
      <c r="P72">
        <v>8.6226063057436697</v>
      </c>
      <c r="Q72">
        <v>2.1608139810996199</v>
      </c>
      <c r="R72">
        <v>3.5252426412653199</v>
      </c>
      <c r="S72">
        <v>104.894351972564</v>
      </c>
      <c r="T72">
        <v>1.4459610821707101</v>
      </c>
      <c r="U72">
        <v>176.803522463306</v>
      </c>
      <c r="V72">
        <v>1.3689780948852399</v>
      </c>
      <c r="W72">
        <v>57.139479889835599</v>
      </c>
      <c r="X72">
        <v>28</v>
      </c>
      <c r="Y72">
        <v>49861.470856534099</v>
      </c>
      <c r="Z72">
        <v>3.0958614310397099</v>
      </c>
      <c r="AA72">
        <v>43.870183818608801</v>
      </c>
      <c r="AB72">
        <v>49.3527216259412</v>
      </c>
      <c r="AC72">
        <v>1.3806328949802</v>
      </c>
      <c r="AD72">
        <v>0.814307499786322</v>
      </c>
      <c r="AE72">
        <v>42.1991328856978</v>
      </c>
      <c r="AF72">
        <v>0</v>
      </c>
    </row>
    <row r="73" spans="1:32" x14ac:dyDescent="0.25">
      <c r="A73" t="s">
        <v>163</v>
      </c>
      <c r="B73" t="s">
        <v>118</v>
      </c>
      <c r="C73" t="s">
        <v>175</v>
      </c>
      <c r="D73">
        <v>0.05</v>
      </c>
      <c r="E73" t="s">
        <v>160</v>
      </c>
      <c r="F73">
        <v>2.19318936732222</v>
      </c>
      <c r="G73">
        <v>32.817247499205898</v>
      </c>
      <c r="H73">
        <v>0.68961236734120401</v>
      </c>
      <c r="I73">
        <v>213.55670832307499</v>
      </c>
      <c r="J73">
        <v>1.3161888899012599</v>
      </c>
      <c r="K73">
        <v>399.234883331878</v>
      </c>
      <c r="L73">
        <v>1.21153229726168</v>
      </c>
      <c r="M73">
        <v>87.700189997429007</v>
      </c>
      <c r="N73">
        <v>3.45504982543379</v>
      </c>
      <c r="O73">
        <v>171.30762070764101</v>
      </c>
      <c r="P73">
        <v>6.6353718022249701</v>
      </c>
      <c r="Q73">
        <v>2.0043978416230499</v>
      </c>
      <c r="R73">
        <v>3.1803219767911801</v>
      </c>
      <c r="S73">
        <v>186.23827515314099</v>
      </c>
      <c r="T73">
        <v>1.08638365883941</v>
      </c>
      <c r="U73">
        <v>357.52340589423699</v>
      </c>
      <c r="V73">
        <v>1.4391512959203101</v>
      </c>
      <c r="W73">
        <v>91.009987586432501</v>
      </c>
      <c r="X73">
        <v>28</v>
      </c>
      <c r="Y73">
        <v>29967.4132830786</v>
      </c>
      <c r="Z73">
        <v>3.1287500780225002</v>
      </c>
      <c r="AA73">
        <v>44.218907734524997</v>
      </c>
      <c r="AB73">
        <v>49.701445541857296</v>
      </c>
      <c r="AC73">
        <v>1.5117381750327099</v>
      </c>
      <c r="AD73">
        <v>0.83712438669724998</v>
      </c>
      <c r="AE73">
        <v>32.714901193644899</v>
      </c>
      <c r="AF73">
        <v>0</v>
      </c>
    </row>
    <row r="74" spans="1:32" x14ac:dyDescent="0.25">
      <c r="A74" t="s">
        <v>163</v>
      </c>
      <c r="B74" t="s">
        <v>119</v>
      </c>
      <c r="C74" t="s">
        <v>175</v>
      </c>
      <c r="D74">
        <v>0.05</v>
      </c>
      <c r="E74" t="s">
        <v>160</v>
      </c>
      <c r="F74">
        <v>5.4218489684754703</v>
      </c>
      <c r="G74">
        <v>39.963439502035598</v>
      </c>
      <c r="H74">
        <v>2.13303236411913</v>
      </c>
      <c r="I74">
        <v>48.837900299597102</v>
      </c>
      <c r="J74">
        <v>0.76150996750820998</v>
      </c>
      <c r="K74">
        <v>62.592961595916002</v>
      </c>
      <c r="L74">
        <v>0.52504401234764497</v>
      </c>
      <c r="M74">
        <v>24.3425448729827</v>
      </c>
      <c r="N74">
        <v>3.68663254656706</v>
      </c>
      <c r="O74">
        <v>21.603439540300599</v>
      </c>
      <c r="P74">
        <v>6.22848285305058</v>
      </c>
      <c r="Q74">
        <v>2.1711376351815201</v>
      </c>
      <c r="R74">
        <v>2.5418503064835098</v>
      </c>
      <c r="S74">
        <v>31.169358151009099</v>
      </c>
      <c r="T74">
        <v>1.4503735869746299</v>
      </c>
      <c r="U74">
        <v>52.587755822378099</v>
      </c>
      <c r="V74">
        <v>1.4264058212950399</v>
      </c>
      <c r="W74">
        <v>30.211877701962301</v>
      </c>
      <c r="X74">
        <v>28</v>
      </c>
      <c r="Y74">
        <v>32203.7338388631</v>
      </c>
      <c r="Z74">
        <v>3.5923675514481701</v>
      </c>
      <c r="AA74">
        <v>48.778777824598897</v>
      </c>
      <c r="AB74">
        <v>54.261315631931303</v>
      </c>
      <c r="AC74">
        <v>1.15748742684687</v>
      </c>
      <c r="AD74">
        <v>0.76788392980880604</v>
      </c>
      <c r="AE74">
        <v>33.913616017581603</v>
      </c>
      <c r="AF74">
        <v>0</v>
      </c>
    </row>
    <row r="75" spans="1:32" x14ac:dyDescent="0.25">
      <c r="A75" t="s">
        <v>163</v>
      </c>
      <c r="B75" t="s">
        <v>130</v>
      </c>
      <c r="C75" t="s">
        <v>175</v>
      </c>
      <c r="D75">
        <v>0.05</v>
      </c>
      <c r="E75" t="s">
        <v>160</v>
      </c>
      <c r="F75">
        <v>1.6117583141701399</v>
      </c>
      <c r="G75">
        <v>10.058216549775199</v>
      </c>
      <c r="H75">
        <v>0.36872502827416798</v>
      </c>
      <c r="I75">
        <v>104.27363133952301</v>
      </c>
      <c r="J75">
        <v>2.0764384326679601</v>
      </c>
      <c r="K75">
        <v>115.170570836954</v>
      </c>
      <c r="L75">
        <v>1.70571038720681</v>
      </c>
      <c r="M75">
        <v>134.32736088803799</v>
      </c>
      <c r="N75">
        <v>5.3212181779255001</v>
      </c>
      <c r="O75">
        <v>77.866072514053798</v>
      </c>
      <c r="P75">
        <v>9.6923841975310694</v>
      </c>
      <c r="Q75">
        <v>1.5488895700110901</v>
      </c>
      <c r="R75">
        <v>4.3711660196055604</v>
      </c>
      <c r="S75">
        <v>94.938484397561794</v>
      </c>
      <c r="T75">
        <v>1.2173452470253301</v>
      </c>
      <c r="U75">
        <v>172.77657160581001</v>
      </c>
      <c r="V75">
        <v>1.36870886596085</v>
      </c>
      <c r="W75">
        <v>12.044834591753</v>
      </c>
      <c r="X75">
        <v>28</v>
      </c>
      <c r="Y75">
        <v>28468.246343418999</v>
      </c>
      <c r="Z75">
        <v>1.56859871538141</v>
      </c>
      <c r="AA75">
        <v>21.434027841022498</v>
      </c>
      <c r="AB75">
        <v>26.916565648354901</v>
      </c>
      <c r="AC75">
        <v>2.4602052083148198</v>
      </c>
      <c r="AD75">
        <v>0.93691268194594002</v>
      </c>
      <c r="AE75">
        <v>31.8860954601458</v>
      </c>
      <c r="AF75">
        <v>1</v>
      </c>
    </row>
    <row r="76" spans="1:32" x14ac:dyDescent="0.25">
      <c r="A76" t="s">
        <v>163</v>
      </c>
      <c r="B76" t="s">
        <v>131</v>
      </c>
      <c r="C76" t="s">
        <v>175</v>
      </c>
      <c r="D76">
        <v>0.05</v>
      </c>
      <c r="E76" t="s">
        <v>160</v>
      </c>
      <c r="F76">
        <v>1.9285484404375</v>
      </c>
      <c r="G76">
        <v>30.786588638886201</v>
      </c>
      <c r="H76">
        <v>0.57865412760350299</v>
      </c>
      <c r="I76">
        <v>234.16971551268699</v>
      </c>
      <c r="J76">
        <v>1.31278779711821</v>
      </c>
      <c r="K76">
        <v>277.51196091688001</v>
      </c>
      <c r="L76">
        <v>0.677998698572984</v>
      </c>
      <c r="M76">
        <v>55.744945830946797</v>
      </c>
      <c r="N76">
        <v>6.4532303448350001</v>
      </c>
      <c r="O76">
        <v>105.082159787197</v>
      </c>
      <c r="P76">
        <v>9.7860475640339395</v>
      </c>
      <c r="Q76">
        <v>1.5176194377427099</v>
      </c>
      <c r="R76">
        <v>3.3328172191989398</v>
      </c>
      <c r="S76">
        <v>204.11660444837099</v>
      </c>
      <c r="T76">
        <v>1.93626890417532</v>
      </c>
      <c r="U76">
        <v>309.18253208949199</v>
      </c>
      <c r="V76">
        <v>1.3385422125134501</v>
      </c>
      <c r="W76">
        <v>43.148601304438202</v>
      </c>
      <c r="X76">
        <v>28</v>
      </c>
      <c r="Y76">
        <v>28219.232687384501</v>
      </c>
      <c r="Z76">
        <v>1.4670802033672801</v>
      </c>
      <c r="AA76">
        <v>19.226046896105402</v>
      </c>
      <c r="AB76">
        <v>24.708584703437801</v>
      </c>
      <c r="AC76">
        <v>2.2378760238071198</v>
      </c>
      <c r="AD76">
        <v>0.92120504656226199</v>
      </c>
      <c r="AE76">
        <v>31.746334258228298</v>
      </c>
      <c r="AF76">
        <v>1</v>
      </c>
    </row>
    <row r="77" spans="1:32" x14ac:dyDescent="0.25">
      <c r="A77" t="s">
        <v>163</v>
      </c>
      <c r="B77" t="s">
        <v>120</v>
      </c>
      <c r="C77" t="s">
        <v>175</v>
      </c>
      <c r="D77">
        <v>0.05</v>
      </c>
      <c r="E77" t="s">
        <v>160</v>
      </c>
      <c r="F77">
        <v>1.52664646076315</v>
      </c>
      <c r="G77">
        <v>22.561705774242999</v>
      </c>
      <c r="H77">
        <v>0.57077370676890304</v>
      </c>
      <c r="I77">
        <v>210.700788602144</v>
      </c>
      <c r="J77">
        <v>1.4797037520388501</v>
      </c>
      <c r="K77">
        <v>255.803850006213</v>
      </c>
      <c r="L77">
        <v>0.64250911866557003</v>
      </c>
      <c r="M77">
        <v>54.272031398595701</v>
      </c>
      <c r="N77">
        <v>6.1598480027568296</v>
      </c>
      <c r="O77">
        <v>81.768018460161301</v>
      </c>
      <c r="P77">
        <v>8.8345445465155699</v>
      </c>
      <c r="Q77">
        <v>1.92204315857053</v>
      </c>
      <c r="R77">
        <v>2.6746965437587402</v>
      </c>
      <c r="S77">
        <v>189.143486846294</v>
      </c>
      <c r="T77">
        <v>2.3030081738171302</v>
      </c>
      <c r="U77">
        <v>270.87975768955499</v>
      </c>
      <c r="V77">
        <v>1.1016870662609199</v>
      </c>
      <c r="W77">
        <v>34.081294037397299</v>
      </c>
      <c r="X77">
        <v>28</v>
      </c>
      <c r="Y77">
        <v>33644.606325876899</v>
      </c>
      <c r="Z77">
        <v>2.3338886719340599</v>
      </c>
      <c r="AA77">
        <v>34.546681840166201</v>
      </c>
      <c r="AB77">
        <v>40.0292196474986</v>
      </c>
      <c r="AC77">
        <v>2.0744556909376901</v>
      </c>
      <c r="AD77">
        <v>0.90721645706398601</v>
      </c>
      <c r="AE77">
        <v>34.6640026982896</v>
      </c>
      <c r="AF77">
        <v>0</v>
      </c>
    </row>
    <row r="78" spans="1:32" x14ac:dyDescent="0.25">
      <c r="A78" t="s">
        <v>163</v>
      </c>
      <c r="B78" t="s">
        <v>121</v>
      </c>
      <c r="C78" t="s">
        <v>175</v>
      </c>
      <c r="D78">
        <v>0.05</v>
      </c>
      <c r="E78" t="s">
        <v>160</v>
      </c>
      <c r="F78">
        <v>1.6838695873245999</v>
      </c>
      <c r="G78">
        <v>43.888684226596901</v>
      </c>
      <c r="H78">
        <v>1.3352243736613201</v>
      </c>
      <c r="I78">
        <v>382.74329571379201</v>
      </c>
      <c r="J78">
        <v>3.9679140468981502</v>
      </c>
      <c r="K78">
        <v>272.33683364625102</v>
      </c>
      <c r="L78">
        <v>0.62156125808933804</v>
      </c>
      <c r="M78">
        <v>136.130625172599</v>
      </c>
      <c r="N78">
        <v>8.0506791821821704</v>
      </c>
      <c r="O78">
        <v>53.248098751312199</v>
      </c>
      <c r="P78">
        <v>9.3117927601999693</v>
      </c>
      <c r="Q78">
        <v>1.6751616419659501</v>
      </c>
      <c r="R78">
        <v>1.26111357801779</v>
      </c>
      <c r="S78">
        <v>340.15794036870199</v>
      </c>
      <c r="T78">
        <v>6.3837859828899202</v>
      </c>
      <c r="U78">
        <v>393.375589326762</v>
      </c>
      <c r="V78">
        <v>1.2599048447965999</v>
      </c>
      <c r="W78">
        <v>14.825555673961601</v>
      </c>
      <c r="X78">
        <v>28</v>
      </c>
      <c r="Y78">
        <v>29614.936032878701</v>
      </c>
      <c r="Z78">
        <v>1.88822202696703</v>
      </c>
      <c r="AA78">
        <v>27.553976082049601</v>
      </c>
      <c r="AB78">
        <v>33.036513889382</v>
      </c>
      <c r="AC78">
        <v>2.2842215924574898</v>
      </c>
      <c r="AD78">
        <v>0.92477351346572501</v>
      </c>
      <c r="AE78">
        <v>32.521935472670201</v>
      </c>
      <c r="AF78">
        <v>0</v>
      </c>
    </row>
    <row r="79" spans="1:32" x14ac:dyDescent="0.25">
      <c r="A79" t="s">
        <v>163</v>
      </c>
      <c r="B79" t="s">
        <v>122</v>
      </c>
      <c r="C79" t="s">
        <v>175</v>
      </c>
      <c r="D79">
        <v>0.05</v>
      </c>
      <c r="E79" t="s">
        <v>160</v>
      </c>
      <c r="F79">
        <v>1.2718906321073</v>
      </c>
      <c r="G79">
        <v>19.361081850523899</v>
      </c>
      <c r="H79">
        <v>0.31962822017430698</v>
      </c>
      <c r="I79">
        <v>371.31284415203999</v>
      </c>
      <c r="J79">
        <v>2.09586201237923</v>
      </c>
      <c r="K79">
        <v>578.56074528398005</v>
      </c>
      <c r="L79">
        <v>1.8895237383685499</v>
      </c>
      <c r="M79">
        <v>207.11478186552</v>
      </c>
      <c r="N79">
        <v>4.4138237365079602</v>
      </c>
      <c r="O79">
        <v>317.56459922767402</v>
      </c>
      <c r="P79">
        <v>8.3931051385496502</v>
      </c>
      <c r="Q79">
        <v>2.0756657734508401</v>
      </c>
      <c r="R79">
        <v>3.9792814020416798</v>
      </c>
      <c r="S79">
        <v>353.09863861716701</v>
      </c>
      <c r="T79">
        <v>1.10920120759575</v>
      </c>
      <c r="U79">
        <v>670.65084709342705</v>
      </c>
      <c r="V79">
        <v>1.1035885071315901</v>
      </c>
      <c r="W79">
        <v>45.754404738723203</v>
      </c>
      <c r="X79">
        <v>28</v>
      </c>
      <c r="Y79">
        <v>36566.0904249081</v>
      </c>
      <c r="Z79">
        <v>2.84013481670666</v>
      </c>
      <c r="AA79">
        <v>41.025099524074498</v>
      </c>
      <c r="AB79">
        <v>46.507637331406997</v>
      </c>
      <c r="AC79">
        <v>2.02507774537693</v>
      </c>
      <c r="AD79">
        <v>0.90251999982279096</v>
      </c>
      <c r="AE79">
        <v>36.137678410345799</v>
      </c>
      <c r="AF79">
        <v>0</v>
      </c>
    </row>
    <row r="80" spans="1:32" x14ac:dyDescent="0.25">
      <c r="A80" t="s">
        <v>163</v>
      </c>
      <c r="B80" t="s">
        <v>123</v>
      </c>
      <c r="C80" t="s">
        <v>175</v>
      </c>
      <c r="D80">
        <v>0.05</v>
      </c>
      <c r="E80" t="s">
        <v>160</v>
      </c>
      <c r="F80">
        <v>1.35257790338286</v>
      </c>
      <c r="G80">
        <v>11.328880090858</v>
      </c>
      <c r="H80">
        <v>0.468685435616501</v>
      </c>
      <c r="I80">
        <v>163.67344599726599</v>
      </c>
      <c r="J80">
        <v>2.7949263016089101</v>
      </c>
      <c r="K80">
        <v>246.77196250255</v>
      </c>
      <c r="L80">
        <v>1.2761656815822799</v>
      </c>
      <c r="M80">
        <v>115.055033367156</v>
      </c>
      <c r="N80">
        <v>6.3203936681629296</v>
      </c>
      <c r="O80">
        <v>71.888878505962694</v>
      </c>
      <c r="P80">
        <v>9.2062906911922493</v>
      </c>
      <c r="Q80">
        <v>2.42210256585849</v>
      </c>
      <c r="R80">
        <v>2.8858970230293099</v>
      </c>
      <c r="S80">
        <v>158.92907358685801</v>
      </c>
      <c r="T80">
        <v>2.19009674209665</v>
      </c>
      <c r="U80">
        <v>230.76107629570399</v>
      </c>
      <c r="V80">
        <v>1.15833495572414</v>
      </c>
      <c r="W80">
        <v>15.3878217322639</v>
      </c>
      <c r="X80">
        <v>28</v>
      </c>
      <c r="Y80">
        <v>57798.633376813101</v>
      </c>
      <c r="Z80">
        <v>3.89462367726642</v>
      </c>
      <c r="AA80">
        <v>51.444702214081602</v>
      </c>
      <c r="AB80">
        <v>56.927240021414001</v>
      </c>
      <c r="AC80">
        <v>1.8226816168512501</v>
      </c>
      <c r="AD80">
        <v>0.88065202817898303</v>
      </c>
      <c r="AE80">
        <v>45.433873996334</v>
      </c>
      <c r="AF80">
        <v>0</v>
      </c>
    </row>
    <row r="83" spans="1:32" x14ac:dyDescent="0.25">
      <c r="A83" s="31">
        <v>4</v>
      </c>
    </row>
    <row r="84" spans="1:32" x14ac:dyDescent="0.25">
      <c r="A84" t="s">
        <v>137</v>
      </c>
      <c r="B84" t="s">
        <v>138</v>
      </c>
      <c r="C84" t="s">
        <v>139</v>
      </c>
      <c r="D84" t="s">
        <v>140</v>
      </c>
      <c r="E84" t="s">
        <v>141</v>
      </c>
      <c r="F84" t="s">
        <v>142</v>
      </c>
      <c r="G84" t="s">
        <v>141</v>
      </c>
      <c r="H84" t="s">
        <v>143</v>
      </c>
      <c r="I84" t="s">
        <v>141</v>
      </c>
      <c r="J84" t="s">
        <v>169</v>
      </c>
      <c r="K84" t="s">
        <v>141</v>
      </c>
      <c r="L84" t="s">
        <v>170</v>
      </c>
      <c r="M84" t="s">
        <v>141</v>
      </c>
      <c r="N84" t="s">
        <v>171</v>
      </c>
      <c r="O84" t="s">
        <v>141</v>
      </c>
      <c r="P84" t="s">
        <v>136</v>
      </c>
      <c r="Q84" t="s">
        <v>141</v>
      </c>
      <c r="R84" t="s">
        <v>172</v>
      </c>
      <c r="S84" t="s">
        <v>141</v>
      </c>
      <c r="T84" t="s">
        <v>173</v>
      </c>
      <c r="U84" t="s">
        <v>141</v>
      </c>
      <c r="V84" t="s">
        <v>174</v>
      </c>
      <c r="W84" t="s">
        <v>141</v>
      </c>
      <c r="X84" t="s">
        <v>144</v>
      </c>
      <c r="Y84" t="s">
        <v>145</v>
      </c>
      <c r="Z84" t="s">
        <v>146</v>
      </c>
      <c r="AA84" t="s">
        <v>147</v>
      </c>
      <c r="AB84" t="s">
        <v>148</v>
      </c>
      <c r="AC84" t="s">
        <v>149</v>
      </c>
      <c r="AD84" t="s">
        <v>150</v>
      </c>
      <c r="AE84" t="s">
        <v>151</v>
      </c>
      <c r="AF84" t="s">
        <v>152</v>
      </c>
    </row>
    <row r="85" spans="1:32" x14ac:dyDescent="0.25">
      <c r="A85" t="s">
        <v>153</v>
      </c>
      <c r="B85" t="s">
        <v>154</v>
      </c>
      <c r="C85" t="s">
        <v>154</v>
      </c>
      <c r="D85" s="37">
        <v>44197</v>
      </c>
      <c r="E85" t="s">
        <v>155</v>
      </c>
      <c r="F85" t="s">
        <v>156</v>
      </c>
      <c r="G85" t="s">
        <v>155</v>
      </c>
      <c r="H85" t="s">
        <v>157</v>
      </c>
      <c r="I85" t="s">
        <v>155</v>
      </c>
      <c r="J85" t="s">
        <v>157</v>
      </c>
      <c r="K85" t="s">
        <v>155</v>
      </c>
      <c r="L85" t="s">
        <v>157</v>
      </c>
      <c r="M85" t="s">
        <v>155</v>
      </c>
      <c r="N85" t="s">
        <v>158</v>
      </c>
      <c r="O85" t="s">
        <v>155</v>
      </c>
      <c r="P85" t="s">
        <v>158</v>
      </c>
      <c r="Q85" t="s">
        <v>155</v>
      </c>
      <c r="R85" t="s">
        <v>158</v>
      </c>
      <c r="S85" t="s">
        <v>155</v>
      </c>
      <c r="T85" s="37">
        <v>44197</v>
      </c>
      <c r="U85" t="s">
        <v>155</v>
      </c>
      <c r="V85" t="s">
        <v>156</v>
      </c>
      <c r="W85" t="s">
        <v>155</v>
      </c>
      <c r="X85" s="37">
        <v>44197</v>
      </c>
      <c r="Y85" s="37">
        <v>44197</v>
      </c>
      <c r="Z85" s="37">
        <v>44197</v>
      </c>
      <c r="AA85" s="37">
        <v>44197</v>
      </c>
      <c r="AB85" s="37">
        <v>44197</v>
      </c>
      <c r="AC85" s="37">
        <v>44197</v>
      </c>
      <c r="AD85" s="37">
        <v>44197</v>
      </c>
      <c r="AE85" s="37">
        <v>44197</v>
      </c>
      <c r="AF85" s="37">
        <v>44197</v>
      </c>
    </row>
    <row r="86" spans="1:32" x14ac:dyDescent="0.25">
      <c r="A86" t="s">
        <v>164</v>
      </c>
      <c r="B86" t="s">
        <v>124</v>
      </c>
      <c r="C86" t="s">
        <v>175</v>
      </c>
      <c r="D86">
        <v>0.05</v>
      </c>
      <c r="E86" t="s">
        <v>160</v>
      </c>
      <c r="F86">
        <v>1.1939687229131</v>
      </c>
      <c r="G86">
        <v>10.414245835827799</v>
      </c>
      <c r="H86">
        <v>0.22031011311024901</v>
      </c>
      <c r="I86">
        <v>68.484424902234906</v>
      </c>
      <c r="J86">
        <v>0.140705308415353</v>
      </c>
      <c r="K86">
        <v>260.03734193054697</v>
      </c>
      <c r="L86">
        <v>0.261195178517524</v>
      </c>
      <c r="M86">
        <v>106.44705153181501</v>
      </c>
      <c r="N86">
        <v>2.9194688332448999</v>
      </c>
      <c r="O86">
        <v>108.02162182696701</v>
      </c>
      <c r="P86">
        <v>8.3389600497720604</v>
      </c>
      <c r="Q86">
        <v>3.17247726354306</v>
      </c>
      <c r="R86">
        <v>5.4194912165271498</v>
      </c>
      <c r="S86">
        <v>59.331411948248402</v>
      </c>
      <c r="T86">
        <v>0.53869795458691105</v>
      </c>
      <c r="U86">
        <v>167.22804130583901</v>
      </c>
      <c r="V86">
        <v>0.46534781446686502</v>
      </c>
      <c r="W86">
        <v>126.65019802333499</v>
      </c>
      <c r="X86">
        <v>28</v>
      </c>
      <c r="Y86">
        <v>42520.112678023099</v>
      </c>
      <c r="Z86">
        <v>4.2602984803140904</v>
      </c>
      <c r="AA86">
        <v>54.406193687119</v>
      </c>
      <c r="AB86">
        <v>59.888731494451399</v>
      </c>
      <c r="AC86">
        <v>1.87900877530107</v>
      </c>
      <c r="AD86">
        <v>0.88718873505054996</v>
      </c>
      <c r="AE86">
        <v>38.968903664159399</v>
      </c>
      <c r="AF86">
        <v>0</v>
      </c>
    </row>
    <row r="87" spans="1:32" x14ac:dyDescent="0.25">
      <c r="A87" t="s">
        <v>164</v>
      </c>
      <c r="B87" t="s">
        <v>125</v>
      </c>
      <c r="C87" t="s">
        <v>175</v>
      </c>
      <c r="D87">
        <v>0.05</v>
      </c>
      <c r="E87" t="s">
        <v>160</v>
      </c>
      <c r="F87">
        <v>1.1399481481820499</v>
      </c>
      <c r="G87">
        <v>9.3265805297145796</v>
      </c>
      <c r="H87">
        <v>0.206935838044284</v>
      </c>
      <c r="I87">
        <v>44.915904664664403</v>
      </c>
      <c r="J87">
        <v>8.7878924750059997E-2</v>
      </c>
      <c r="K87">
        <v>180.345560977009</v>
      </c>
      <c r="L87">
        <v>0.17666376912812401</v>
      </c>
      <c r="M87">
        <v>82.3148835178322</v>
      </c>
      <c r="N87">
        <v>2.7402275589141998</v>
      </c>
      <c r="O87">
        <v>71.571822290025906</v>
      </c>
      <c r="P87">
        <v>8.2489309278207603</v>
      </c>
      <c r="Q87">
        <v>3.1609441103743299</v>
      </c>
      <c r="R87">
        <v>5.5087033689065503</v>
      </c>
      <c r="S87">
        <v>36.926865496350601</v>
      </c>
      <c r="T87">
        <v>0.49743603447250401</v>
      </c>
      <c r="U87">
        <v>108.307212583027</v>
      </c>
      <c r="V87">
        <v>0.33979783299706101</v>
      </c>
      <c r="W87">
        <v>103.521703030154</v>
      </c>
      <c r="X87">
        <v>28</v>
      </c>
      <c r="Y87">
        <v>30286.440263546599</v>
      </c>
      <c r="Z87">
        <v>3.3303393954409901</v>
      </c>
      <c r="AA87">
        <v>46.279448545992501</v>
      </c>
      <c r="AB87">
        <v>51.7619863533249</v>
      </c>
      <c r="AC87">
        <v>2.2654808081288298</v>
      </c>
      <c r="AD87">
        <v>0.92335041678284402</v>
      </c>
      <c r="AE87">
        <v>32.888578273329898</v>
      </c>
      <c r="AF87">
        <v>0</v>
      </c>
    </row>
    <row r="88" spans="1:32" x14ac:dyDescent="0.25">
      <c r="A88" t="s">
        <v>164</v>
      </c>
      <c r="B88" t="s">
        <v>110</v>
      </c>
      <c r="C88" t="s">
        <v>175</v>
      </c>
      <c r="D88">
        <v>0.05</v>
      </c>
      <c r="E88" t="s">
        <v>160</v>
      </c>
      <c r="F88">
        <v>1.23969908850038</v>
      </c>
      <c r="G88">
        <v>1.92841432054551</v>
      </c>
      <c r="H88">
        <v>0.126062595950415</v>
      </c>
      <c r="I88">
        <v>31.728103800508102</v>
      </c>
      <c r="J88">
        <v>0.111059644154315</v>
      </c>
      <c r="K88">
        <v>2146.04638787566</v>
      </c>
      <c r="L88">
        <v>7.98462558583791</v>
      </c>
      <c r="M88">
        <v>23.363364847382002</v>
      </c>
      <c r="N88">
        <v>0.136782884298223</v>
      </c>
      <c r="O88">
        <v>2136.1972121189501</v>
      </c>
      <c r="P88">
        <v>9.9707790760631099</v>
      </c>
      <c r="Q88">
        <v>1.4141176012846599</v>
      </c>
      <c r="R88">
        <v>9.8339961917648893</v>
      </c>
      <c r="S88">
        <v>30.699627921003898</v>
      </c>
      <c r="T88">
        <v>1.3909186217986E-2</v>
      </c>
      <c r="U88">
        <v>2166.87889281761</v>
      </c>
      <c r="V88">
        <v>0.58063106845849299</v>
      </c>
      <c r="W88">
        <v>1125.0547393030599</v>
      </c>
      <c r="X88">
        <v>28</v>
      </c>
      <c r="Y88">
        <v>9431.6664880391199</v>
      </c>
      <c r="Z88">
        <v>0.68221542175208605</v>
      </c>
      <c r="AA88">
        <v>-6.0415242029206802</v>
      </c>
      <c r="AB88">
        <v>-0.558986395588284</v>
      </c>
      <c r="AC88">
        <v>3.8155347672900799</v>
      </c>
      <c r="AD88">
        <v>0.98373215909022804</v>
      </c>
      <c r="AE88">
        <v>18.3533438837636</v>
      </c>
      <c r="AF88">
        <v>1</v>
      </c>
    </row>
    <row r="89" spans="1:32" x14ac:dyDescent="0.25">
      <c r="A89" t="s">
        <v>164</v>
      </c>
      <c r="B89" t="s">
        <v>111</v>
      </c>
      <c r="C89" t="s">
        <v>175</v>
      </c>
      <c r="D89">
        <v>0.05</v>
      </c>
      <c r="E89" t="s">
        <v>160</v>
      </c>
      <c r="F89">
        <v>1.24556815467383</v>
      </c>
      <c r="G89">
        <v>1.30693702911365</v>
      </c>
      <c r="H89">
        <v>0.14335852618261699</v>
      </c>
      <c r="I89">
        <v>3.7848862861189798</v>
      </c>
      <c r="J89">
        <v>3.3368101418827299E-3</v>
      </c>
      <c r="K89">
        <v>102.282055700432</v>
      </c>
      <c r="L89">
        <v>2.1731201057777198E-2</v>
      </c>
      <c r="M89">
        <v>190.52069716799301</v>
      </c>
      <c r="N89">
        <v>1.33411029500071</v>
      </c>
      <c r="O89">
        <v>95.846364365339994</v>
      </c>
      <c r="P89">
        <v>10.0225935533118</v>
      </c>
      <c r="Q89">
        <v>14.611389222358</v>
      </c>
      <c r="R89">
        <v>8.6884832583111393</v>
      </c>
      <c r="S89">
        <v>2.7732459871134898</v>
      </c>
      <c r="T89">
        <v>0.15354927383033601</v>
      </c>
      <c r="U89">
        <v>93.833552820200694</v>
      </c>
      <c r="V89">
        <v>2.8332355718030101E-2</v>
      </c>
      <c r="W89">
        <v>97.421072373110704</v>
      </c>
      <c r="X89">
        <v>28</v>
      </c>
      <c r="Y89">
        <v>2986.6446558464199</v>
      </c>
      <c r="Z89">
        <v>0.24216626823274701</v>
      </c>
      <c r="AA89">
        <v>-40.220314780278798</v>
      </c>
      <c r="AB89">
        <v>-34.737776972946399</v>
      </c>
      <c r="AC89">
        <v>4.7226555932646201</v>
      </c>
      <c r="AD89">
        <v>0.99343291938643796</v>
      </c>
      <c r="AE89">
        <v>10.327917532878701</v>
      </c>
      <c r="AF89">
        <v>0</v>
      </c>
    </row>
    <row r="90" spans="1:32" x14ac:dyDescent="0.25">
      <c r="A90" t="s">
        <v>164</v>
      </c>
      <c r="B90" t="s">
        <v>126</v>
      </c>
      <c r="C90" t="s">
        <v>175</v>
      </c>
      <c r="D90">
        <v>0.05</v>
      </c>
      <c r="E90" t="s">
        <v>160</v>
      </c>
      <c r="F90">
        <v>1.1897034687882899</v>
      </c>
      <c r="G90">
        <v>4.4283539450131402</v>
      </c>
      <c r="H90">
        <v>0.15679890101951699</v>
      </c>
      <c r="I90">
        <v>21.155357537848499</v>
      </c>
      <c r="J90">
        <v>3.5898645618744902E-2</v>
      </c>
      <c r="K90">
        <v>165.169983271701</v>
      </c>
      <c r="L90">
        <v>0.168264681304863</v>
      </c>
      <c r="M90">
        <v>79.253853916772798</v>
      </c>
      <c r="N90">
        <v>1.6187538336988301</v>
      </c>
      <c r="O90">
        <v>82.271595471973399</v>
      </c>
      <c r="P90">
        <v>9.2062015839876192</v>
      </c>
      <c r="Q90">
        <v>2.0265376154492798</v>
      </c>
      <c r="R90">
        <v>7.5874477502887903</v>
      </c>
      <c r="S90">
        <v>17.527548366300401</v>
      </c>
      <c r="T90">
        <v>0.21334629073883499</v>
      </c>
      <c r="U90">
        <v>99.657073947537199</v>
      </c>
      <c r="V90">
        <v>0.221636154494466</v>
      </c>
      <c r="W90">
        <v>121.315679342948</v>
      </c>
      <c r="X90">
        <v>28</v>
      </c>
      <c r="Y90">
        <v>18142.689065829101</v>
      </c>
      <c r="Z90">
        <v>1.6082918160026201</v>
      </c>
      <c r="AA90">
        <v>22.258696160261898</v>
      </c>
      <c r="AB90">
        <v>27.741233967594301</v>
      </c>
      <c r="AC90">
        <v>3.0236728458829001</v>
      </c>
      <c r="AD90">
        <v>0.96408869565936295</v>
      </c>
      <c r="AE90">
        <v>25.454924492570601</v>
      </c>
      <c r="AF90">
        <v>0</v>
      </c>
    </row>
    <row r="91" spans="1:32" x14ac:dyDescent="0.25">
      <c r="A91" t="s">
        <v>164</v>
      </c>
      <c r="B91" t="s">
        <v>127</v>
      </c>
      <c r="C91" t="s">
        <v>175</v>
      </c>
      <c r="D91">
        <v>0.05</v>
      </c>
      <c r="E91" t="s">
        <v>160</v>
      </c>
      <c r="F91">
        <v>1.1518026088695099</v>
      </c>
      <c r="G91">
        <v>6.7613041389378497</v>
      </c>
      <c r="H91">
        <v>0.15059830282193001</v>
      </c>
      <c r="I91">
        <v>39.5731434393048</v>
      </c>
      <c r="J91">
        <v>4.9948380867965797E-2</v>
      </c>
      <c r="K91">
        <v>301.33275454036402</v>
      </c>
      <c r="L91">
        <v>0.21636262865852399</v>
      </c>
      <c r="M91">
        <v>140.77501538447501</v>
      </c>
      <c r="N91">
        <v>1.7656196184050601</v>
      </c>
      <c r="O91">
        <v>144.65536312710299</v>
      </c>
      <c r="P91">
        <v>9.4137975014680393</v>
      </c>
      <c r="Q91">
        <v>2.5095049890817598</v>
      </c>
      <c r="R91">
        <v>7.6481778830629601</v>
      </c>
      <c r="S91">
        <v>33.832993014156997</v>
      </c>
      <c r="T91">
        <v>0.230854936352234</v>
      </c>
      <c r="U91">
        <v>178.37488031234099</v>
      </c>
      <c r="V91">
        <v>0.28686924328048302</v>
      </c>
      <c r="W91">
        <v>202.97128806269399</v>
      </c>
      <c r="X91">
        <v>28</v>
      </c>
      <c r="Y91">
        <v>28002.0311256073</v>
      </c>
      <c r="Z91">
        <v>2.4449178481359399</v>
      </c>
      <c r="AA91">
        <v>36.080379547180101</v>
      </c>
      <c r="AB91">
        <v>41.5629173545125</v>
      </c>
      <c r="AC91">
        <v>2.6704246921071602</v>
      </c>
      <c r="AD91">
        <v>0.94887363650456602</v>
      </c>
      <c r="AE91">
        <v>31.623923542158099</v>
      </c>
      <c r="AF91">
        <v>1</v>
      </c>
    </row>
    <row r="92" spans="1:32" x14ac:dyDescent="0.25">
      <c r="A92" t="s">
        <v>164</v>
      </c>
      <c r="B92" t="s">
        <v>113</v>
      </c>
      <c r="C92" t="s">
        <v>175</v>
      </c>
      <c r="D92">
        <v>0.05</v>
      </c>
      <c r="E92" t="s">
        <v>160</v>
      </c>
      <c r="F92">
        <v>1.41391159109751</v>
      </c>
      <c r="G92">
        <v>5.0411291155723799</v>
      </c>
      <c r="H92">
        <v>0.16282475899446699</v>
      </c>
      <c r="I92">
        <v>11.623848214971201</v>
      </c>
      <c r="J92">
        <v>7.5113221278285602E-3</v>
      </c>
      <c r="K92">
        <v>115.98137306814201</v>
      </c>
      <c r="L92">
        <v>1.443123702633E-2</v>
      </c>
      <c r="M92">
        <v>296.11931786895002</v>
      </c>
      <c r="N92">
        <v>4.51975234033916</v>
      </c>
      <c r="O92">
        <v>191.65636669353401</v>
      </c>
      <c r="P92">
        <v>13.203392345883699</v>
      </c>
      <c r="Q92">
        <v>69.5597246483145</v>
      </c>
      <c r="R92">
        <v>8.6836400055445999</v>
      </c>
      <c r="S92">
        <v>7.6263231804495097</v>
      </c>
      <c r="T92">
        <v>0.52049052441755395</v>
      </c>
      <c r="U92">
        <v>185.82015803362299</v>
      </c>
      <c r="V92">
        <v>6.2349358697403497E-2</v>
      </c>
      <c r="W92">
        <v>104.200763326526</v>
      </c>
      <c r="X92">
        <v>28</v>
      </c>
      <c r="Y92">
        <v>30269.356009022598</v>
      </c>
      <c r="Z92">
        <v>2.07294797853333</v>
      </c>
      <c r="AA92">
        <v>30.634066673422399</v>
      </c>
      <c r="AB92">
        <v>36.116604480754901</v>
      </c>
      <c r="AC92">
        <v>2.5628342783318598</v>
      </c>
      <c r="AD92">
        <v>0.94306611412976504</v>
      </c>
      <c r="AE92">
        <v>32.879300918566699</v>
      </c>
      <c r="AF92">
        <v>0</v>
      </c>
    </row>
    <row r="93" spans="1:32" x14ac:dyDescent="0.25">
      <c r="A93" t="s">
        <v>164</v>
      </c>
      <c r="B93" t="s">
        <v>112</v>
      </c>
      <c r="C93" t="s">
        <v>175</v>
      </c>
      <c r="D93">
        <v>0.05</v>
      </c>
      <c r="E93" t="s">
        <v>160</v>
      </c>
      <c r="F93">
        <v>1.4854559956411599</v>
      </c>
      <c r="G93">
        <v>7.4002561959024096</v>
      </c>
      <c r="H93">
        <v>0.206620958978667</v>
      </c>
      <c r="I93">
        <v>33.7722484310098</v>
      </c>
      <c r="J93">
        <v>8.20821341356089E-2</v>
      </c>
      <c r="K93">
        <v>138.215887806457</v>
      </c>
      <c r="L93">
        <v>0.17357269067207001</v>
      </c>
      <c r="M93">
        <v>64.169275330021605</v>
      </c>
      <c r="N93">
        <v>3.3997944601658499</v>
      </c>
      <c r="O93">
        <v>55.729266666655903</v>
      </c>
      <c r="P93">
        <v>10.5890747876979</v>
      </c>
      <c r="Q93">
        <v>2.5332055021759201</v>
      </c>
      <c r="R93">
        <v>7.1892803275321402</v>
      </c>
      <c r="S93">
        <v>27.2775459784006</v>
      </c>
      <c r="T93">
        <v>0.47289774570981302</v>
      </c>
      <c r="U93">
        <v>82.840176959292705</v>
      </c>
      <c r="V93">
        <v>0.42233492191404798</v>
      </c>
      <c r="W93">
        <v>81.6755011392585</v>
      </c>
      <c r="X93">
        <v>28</v>
      </c>
      <c r="Y93">
        <v>32740.668409473299</v>
      </c>
      <c r="Z93">
        <v>2.1720793444385702</v>
      </c>
      <c r="AA93">
        <v>32.175602063161001</v>
      </c>
      <c r="AB93">
        <v>37.6581398704934</v>
      </c>
      <c r="AC93">
        <v>2.6685780796187499</v>
      </c>
      <c r="AD93">
        <v>0.948779138699688</v>
      </c>
      <c r="AE93">
        <v>34.195169045533603</v>
      </c>
      <c r="AF93">
        <v>0</v>
      </c>
    </row>
    <row r="94" spans="1:32" x14ac:dyDescent="0.25">
      <c r="A94" t="s">
        <v>164</v>
      </c>
      <c r="B94" t="s">
        <v>128</v>
      </c>
      <c r="C94" t="s">
        <v>175</v>
      </c>
      <c r="D94">
        <v>0.05</v>
      </c>
      <c r="E94" t="s">
        <v>160</v>
      </c>
      <c r="F94">
        <v>0.95744718235237702</v>
      </c>
      <c r="G94">
        <v>4.24222935732561</v>
      </c>
      <c r="H94">
        <v>0.12349278249312499</v>
      </c>
      <c r="I94">
        <v>19.397800709656298</v>
      </c>
      <c r="J94" s="1">
        <v>1.8091368366654901E-4</v>
      </c>
      <c r="K94">
        <v>23597.6076898887</v>
      </c>
      <c r="L94">
        <v>0.12457171591354101</v>
      </c>
      <c r="M94">
        <v>14431.376379172299</v>
      </c>
      <c r="N94">
        <v>1.1259658511692101E-2</v>
      </c>
      <c r="O94">
        <v>10205.505161195801</v>
      </c>
      <c r="P94">
        <v>7.7643215219098698</v>
      </c>
      <c r="Q94">
        <v>2.6358126741977799</v>
      </c>
      <c r="R94">
        <v>7.7530618633981803</v>
      </c>
      <c r="S94">
        <v>15.859401692136901</v>
      </c>
      <c r="T94">
        <v>1.4522853951222099E-3</v>
      </c>
      <c r="U94">
        <v>10221.166166801</v>
      </c>
      <c r="V94">
        <v>1.40058316384363E-3</v>
      </c>
      <c r="W94">
        <v>23547.6877853109</v>
      </c>
      <c r="X94">
        <v>28</v>
      </c>
      <c r="Y94">
        <v>10647.9828612946</v>
      </c>
      <c r="Z94">
        <v>1.3302958749434499</v>
      </c>
      <c r="AA94">
        <v>15.996244842638401</v>
      </c>
      <c r="AB94">
        <v>21.4787826499708</v>
      </c>
      <c r="AC94">
        <v>3.2415006564843099</v>
      </c>
      <c r="AD94">
        <v>0.97111783376157002</v>
      </c>
      <c r="AE94">
        <v>19.500900035359699</v>
      </c>
      <c r="AF94">
        <v>0</v>
      </c>
    </row>
    <row r="95" spans="1:32" x14ac:dyDescent="0.25">
      <c r="A95" t="s">
        <v>164</v>
      </c>
      <c r="B95" t="s">
        <v>129</v>
      </c>
      <c r="C95" t="s">
        <v>175</v>
      </c>
      <c r="D95">
        <v>0.05</v>
      </c>
      <c r="E95" t="s">
        <v>160</v>
      </c>
      <c r="F95">
        <v>1.2555940382058099</v>
      </c>
      <c r="G95">
        <v>10.3142626640632</v>
      </c>
      <c r="H95">
        <v>0.88034385348216004</v>
      </c>
      <c r="I95">
        <v>40.414375396685898</v>
      </c>
      <c r="J95">
        <v>1.9095237793433799</v>
      </c>
      <c r="K95">
        <v>19.557709856995601</v>
      </c>
      <c r="L95">
        <v>0.43745846490886697</v>
      </c>
      <c r="M95">
        <v>23.630690805134702</v>
      </c>
      <c r="N95">
        <v>6.2256565014707599</v>
      </c>
      <c r="O95">
        <v>6.8723664251424603</v>
      </c>
      <c r="P95">
        <v>7.6519106102935401</v>
      </c>
      <c r="Q95">
        <v>1.1630694701568201</v>
      </c>
      <c r="R95">
        <v>1.42625410882277</v>
      </c>
      <c r="S95">
        <v>30.403657798486702</v>
      </c>
      <c r="T95">
        <v>4.36504018670934</v>
      </c>
      <c r="U95">
        <v>37.156689390917101</v>
      </c>
      <c r="V95">
        <v>0.85939083451336895</v>
      </c>
      <c r="W95">
        <v>3.6380864802990902</v>
      </c>
      <c r="X95">
        <v>28</v>
      </c>
      <c r="Y95">
        <v>6475.50568911757</v>
      </c>
      <c r="Z95">
        <v>0.78430597661087198</v>
      </c>
      <c r="AA95">
        <v>-1.4395506224631001</v>
      </c>
      <c r="AB95">
        <v>4.0429871848693004</v>
      </c>
      <c r="AC95">
        <v>3.6649803341314402</v>
      </c>
      <c r="AD95">
        <v>0.98108898338714701</v>
      </c>
      <c r="AE95">
        <v>15.207500134000499</v>
      </c>
      <c r="AF95">
        <v>0</v>
      </c>
    </row>
    <row r="96" spans="1:32" x14ac:dyDescent="0.25">
      <c r="A96" t="s">
        <v>164</v>
      </c>
      <c r="B96" t="s">
        <v>114</v>
      </c>
      <c r="C96" t="s">
        <v>175</v>
      </c>
      <c r="D96">
        <v>0.05</v>
      </c>
      <c r="E96" t="s">
        <v>160</v>
      </c>
      <c r="F96">
        <v>1.2115923632721699</v>
      </c>
      <c r="G96">
        <v>5.0804600847298298</v>
      </c>
      <c r="H96">
        <v>0.27700502956171602</v>
      </c>
      <c r="I96">
        <v>33.069598791960203</v>
      </c>
      <c r="J96">
        <v>0.202369600150962</v>
      </c>
      <c r="K96">
        <v>105.71224965961601</v>
      </c>
      <c r="L96">
        <v>0.30404949157993</v>
      </c>
      <c r="M96">
        <v>42.046779648592</v>
      </c>
      <c r="N96">
        <v>2.9111854014351701</v>
      </c>
      <c r="O96">
        <v>42.556984510691699</v>
      </c>
      <c r="P96">
        <v>7.2850856341824999</v>
      </c>
      <c r="Q96">
        <v>1.5231792952174099</v>
      </c>
      <c r="R96">
        <v>4.37390023274732</v>
      </c>
      <c r="S96">
        <v>28.757098018542301</v>
      </c>
      <c r="T96">
        <v>0.665581116743169</v>
      </c>
      <c r="U96">
        <v>71.248218131260998</v>
      </c>
      <c r="V96">
        <v>0.51147776061554895</v>
      </c>
      <c r="W96">
        <v>46.630622820066598</v>
      </c>
      <c r="X96">
        <v>28</v>
      </c>
      <c r="Y96">
        <v>9308.4493985456393</v>
      </c>
      <c r="Z96">
        <v>1.1200972588337501</v>
      </c>
      <c r="AA96">
        <v>10.3207114601675</v>
      </c>
      <c r="AB96">
        <v>15.803249267499901</v>
      </c>
      <c r="AC96">
        <v>2.9923468080643101</v>
      </c>
      <c r="AD96">
        <v>0.96294593108839999</v>
      </c>
      <c r="AE96">
        <v>18.233063960196802</v>
      </c>
      <c r="AF96">
        <v>0</v>
      </c>
    </row>
    <row r="97" spans="1:32" x14ac:dyDescent="0.25">
      <c r="A97" t="s">
        <v>164</v>
      </c>
      <c r="B97" t="s">
        <v>115</v>
      </c>
      <c r="C97" t="s">
        <v>175</v>
      </c>
      <c r="D97">
        <v>0.05</v>
      </c>
      <c r="E97" t="s">
        <v>160</v>
      </c>
      <c r="F97">
        <v>1.7272870095245301</v>
      </c>
      <c r="G97">
        <v>6.7727105608235103</v>
      </c>
      <c r="H97">
        <v>1.19872326538215</v>
      </c>
      <c r="I97">
        <v>23.832524442781398</v>
      </c>
      <c r="J97">
        <v>1.03023141554703</v>
      </c>
      <c r="K97">
        <v>23.792644725756102</v>
      </c>
      <c r="L97">
        <v>0.241762624568573</v>
      </c>
      <c r="M97">
        <v>8.4186844173617192</v>
      </c>
      <c r="N97">
        <v>6.1403227556144797</v>
      </c>
      <c r="O97">
        <v>4.31436802958605</v>
      </c>
      <c r="P97">
        <v>7.5812616773879498</v>
      </c>
      <c r="Q97">
        <v>1.16660872687504</v>
      </c>
      <c r="R97">
        <v>1.4409389217734601</v>
      </c>
      <c r="S97">
        <v>18.2934672583478</v>
      </c>
      <c r="T97">
        <v>4.2613345110125396</v>
      </c>
      <c r="U97">
        <v>22.411498781975801</v>
      </c>
      <c r="V97">
        <v>0.79835869078174104</v>
      </c>
      <c r="W97">
        <v>5.5012251397672998</v>
      </c>
      <c r="X97">
        <v>28</v>
      </c>
      <c r="Y97">
        <v>6835.4491918839904</v>
      </c>
      <c r="Z97">
        <v>0.79304989349007304</v>
      </c>
      <c r="AA97">
        <v>-1.0736823765249599</v>
      </c>
      <c r="AB97">
        <v>4.4088554308074297</v>
      </c>
      <c r="AC97">
        <v>3.4230741598184999</v>
      </c>
      <c r="AD97">
        <v>0.97591351689514605</v>
      </c>
      <c r="AE97">
        <v>15.624441923615301</v>
      </c>
      <c r="AF97">
        <v>0</v>
      </c>
    </row>
    <row r="98" spans="1:32" x14ac:dyDescent="0.25">
      <c r="A98" t="s">
        <v>164</v>
      </c>
      <c r="B98" t="s">
        <v>116</v>
      </c>
      <c r="C98" t="s">
        <v>175</v>
      </c>
      <c r="D98">
        <v>0.05</v>
      </c>
      <c r="E98" t="s">
        <v>160</v>
      </c>
      <c r="F98">
        <v>1.7509824057387999</v>
      </c>
      <c r="G98">
        <v>2.3400444713680701</v>
      </c>
      <c r="H98">
        <v>0.16022971851527701</v>
      </c>
      <c r="I98">
        <v>4.8847644008949596</v>
      </c>
      <c r="J98" s="1">
        <v>7.8739021975178299E-7</v>
      </c>
      <c r="K98">
        <v>383483.250634928</v>
      </c>
      <c r="L98" s="1">
        <v>1.4251020296511701E-5</v>
      </c>
      <c r="M98" s="1">
        <v>970428001.20068002</v>
      </c>
      <c r="N98">
        <v>0.60378562620640397</v>
      </c>
      <c r="O98" s="1">
        <v>970058609.63020694</v>
      </c>
      <c r="P98">
        <v>11.5317359587899</v>
      </c>
      <c r="Q98" s="1">
        <v>50790919.518137999</v>
      </c>
      <c r="R98">
        <v>10.927950332583499</v>
      </c>
      <c r="S98">
        <v>3.3977719341050099</v>
      </c>
      <c r="T98">
        <v>5.5251498023935197E-2</v>
      </c>
      <c r="U98" s="1">
        <v>970058607.07576299</v>
      </c>
      <c r="V98" s="1">
        <v>8.6045189300552302E-6</v>
      </c>
      <c r="W98">
        <v>383478.40299762302</v>
      </c>
      <c r="X98">
        <v>28</v>
      </c>
      <c r="Y98">
        <v>21985.650709994999</v>
      </c>
      <c r="Z98">
        <v>1.1343927322607299</v>
      </c>
      <c r="AA98">
        <v>10.7392158204868</v>
      </c>
      <c r="AB98">
        <v>16.221753627819201</v>
      </c>
      <c r="AC98">
        <v>2.9428666177778999</v>
      </c>
      <c r="AD98">
        <v>0.96106637168917697</v>
      </c>
      <c r="AE98">
        <v>28.021452693806701</v>
      </c>
      <c r="AF98">
        <v>0</v>
      </c>
    </row>
    <row r="99" spans="1:32" x14ac:dyDescent="0.25">
      <c r="A99" t="s">
        <v>164</v>
      </c>
      <c r="B99" t="s">
        <v>117</v>
      </c>
      <c r="C99" t="s">
        <v>175</v>
      </c>
      <c r="D99">
        <v>0.05</v>
      </c>
      <c r="E99" t="s">
        <v>160</v>
      </c>
      <c r="F99">
        <v>1.48601378503801</v>
      </c>
      <c r="G99">
        <v>4.1584751412686698</v>
      </c>
      <c r="H99">
        <v>0.15412048189150601</v>
      </c>
      <c r="I99">
        <v>14.834985406732899</v>
      </c>
      <c r="J99" s="1">
        <v>7.8739021975178302E-5</v>
      </c>
      <c r="K99">
        <v>34758.688820277297</v>
      </c>
      <c r="L99">
        <v>9.8486899873648004E-2</v>
      </c>
      <c r="M99">
        <v>24270.218939026101</v>
      </c>
      <c r="N99">
        <v>7.7085736983366201E-3</v>
      </c>
      <c r="O99">
        <v>12845.774613175599</v>
      </c>
      <c r="P99">
        <v>9.6496053988334403</v>
      </c>
      <c r="Q99">
        <v>3.3909976535611102</v>
      </c>
      <c r="R99">
        <v>9.6418968251351096</v>
      </c>
      <c r="S99">
        <v>11.583284026084099</v>
      </c>
      <c r="T99" s="1">
        <v>7.99487262531312E-4</v>
      </c>
      <c r="U99">
        <v>12856.881560374901</v>
      </c>
      <c r="V99" s="1">
        <v>7.5880585765849195E-4</v>
      </c>
      <c r="W99">
        <v>34729.793832113799</v>
      </c>
      <c r="X99">
        <v>28</v>
      </c>
      <c r="Y99">
        <v>24129.509825815301</v>
      </c>
      <c r="Z99">
        <v>1.62280272720312</v>
      </c>
      <c r="AA99">
        <v>22.555105493180299</v>
      </c>
      <c r="AB99">
        <v>28.037643300512698</v>
      </c>
      <c r="AC99">
        <v>2.6914139231987901</v>
      </c>
      <c r="AD99">
        <v>0.94993555613929304</v>
      </c>
      <c r="AE99">
        <v>29.355888814083499</v>
      </c>
      <c r="AF99">
        <v>0</v>
      </c>
    </row>
    <row r="100" spans="1:32" x14ac:dyDescent="0.25">
      <c r="A100" t="s">
        <v>164</v>
      </c>
      <c r="B100" t="s">
        <v>118</v>
      </c>
      <c r="C100" t="s">
        <v>175</v>
      </c>
      <c r="D100">
        <v>0.05</v>
      </c>
      <c r="E100" t="s">
        <v>160</v>
      </c>
      <c r="F100">
        <v>1.56699120572159</v>
      </c>
      <c r="G100">
        <v>10.7038905910045</v>
      </c>
      <c r="H100">
        <v>0.18971292794314901</v>
      </c>
      <c r="I100">
        <v>10.763056547442901</v>
      </c>
      <c r="J100">
        <v>0.29150286105125101</v>
      </c>
      <c r="K100">
        <v>364.57597072704698</v>
      </c>
      <c r="L100">
        <v>7.9920000001621396</v>
      </c>
      <c r="M100">
        <v>168.729812431059</v>
      </c>
      <c r="N100">
        <v>0.30127075703105799</v>
      </c>
      <c r="O100">
        <v>508.28120193439599</v>
      </c>
      <c r="P100">
        <v>8.5610726730669207</v>
      </c>
      <c r="Q100">
        <v>2.0738209032035502</v>
      </c>
      <c r="R100">
        <v>8.25980191603586</v>
      </c>
      <c r="S100">
        <v>19.196130154431302</v>
      </c>
      <c r="T100">
        <v>3.6474331962629801E-2</v>
      </c>
      <c r="U100">
        <v>527.36846463738402</v>
      </c>
      <c r="V100">
        <v>0.94922575309620805</v>
      </c>
      <c r="W100">
        <v>130.590519253238</v>
      </c>
      <c r="X100">
        <v>28</v>
      </c>
      <c r="Y100">
        <v>39138.2764945288</v>
      </c>
      <c r="Z100">
        <v>2.9324646561725398</v>
      </c>
      <c r="AA100">
        <v>42.0808265249416</v>
      </c>
      <c r="AB100">
        <v>47.563364332273999</v>
      </c>
      <c r="AC100">
        <v>2.0475396941803901</v>
      </c>
      <c r="AD100">
        <v>0.90468518245127305</v>
      </c>
      <c r="AE100">
        <v>37.387104582867998</v>
      </c>
      <c r="AF100">
        <v>0</v>
      </c>
    </row>
    <row r="101" spans="1:32" x14ac:dyDescent="0.25">
      <c r="A101" t="s">
        <v>164</v>
      </c>
      <c r="B101" t="s">
        <v>119</v>
      </c>
      <c r="C101" t="s">
        <v>175</v>
      </c>
      <c r="D101">
        <v>0.05</v>
      </c>
      <c r="E101" t="s">
        <v>160</v>
      </c>
      <c r="F101">
        <v>1.46197696229114</v>
      </c>
      <c r="G101">
        <v>8.7736604703100802</v>
      </c>
      <c r="H101">
        <v>0.309369919845915</v>
      </c>
      <c r="I101">
        <v>55.105696578279101</v>
      </c>
      <c r="J101">
        <v>0.23595303636982201</v>
      </c>
      <c r="K101">
        <v>198.66703863083501</v>
      </c>
      <c r="L101">
        <v>0.40324390908324598</v>
      </c>
      <c r="M101">
        <v>79.165457589962898</v>
      </c>
      <c r="N101">
        <v>2.7651595714334598</v>
      </c>
      <c r="O101">
        <v>82.325270254232905</v>
      </c>
      <c r="P101">
        <v>7.4908192704090197</v>
      </c>
      <c r="Q101">
        <v>2.1827071437936798</v>
      </c>
      <c r="R101">
        <v>4.7256596989755604</v>
      </c>
      <c r="S101">
        <v>48.807698027000299</v>
      </c>
      <c r="T101">
        <v>0.58513726073692895</v>
      </c>
      <c r="U101">
        <v>131.05757790700201</v>
      </c>
      <c r="V101">
        <v>0.63257542970344605</v>
      </c>
      <c r="W101">
        <v>88.162523304824404</v>
      </c>
      <c r="X101">
        <v>28</v>
      </c>
      <c r="Y101">
        <v>25087.1732578296</v>
      </c>
      <c r="Z101">
        <v>2.5113607126646098</v>
      </c>
      <c r="AA101">
        <v>36.965215161471598</v>
      </c>
      <c r="AB101">
        <v>42.447752968803997</v>
      </c>
      <c r="AC101">
        <v>2.0965437193215299</v>
      </c>
      <c r="AD101">
        <v>0.90924339465832804</v>
      </c>
      <c r="AE101">
        <v>29.932765884460299</v>
      </c>
      <c r="AF101">
        <v>0</v>
      </c>
    </row>
    <row r="102" spans="1:32" x14ac:dyDescent="0.25">
      <c r="A102" t="s">
        <v>164</v>
      </c>
      <c r="B102" t="s">
        <v>130</v>
      </c>
      <c r="C102" t="s">
        <v>175</v>
      </c>
      <c r="D102">
        <v>0.05</v>
      </c>
      <c r="E102" t="s">
        <v>160</v>
      </c>
      <c r="F102">
        <v>1.6365453641813099</v>
      </c>
      <c r="G102">
        <v>13.591361521560501</v>
      </c>
      <c r="H102">
        <v>0.140905585642912</v>
      </c>
      <c r="I102">
        <v>264.07358370627003</v>
      </c>
      <c r="J102">
        <v>6.6719278398287302E-3</v>
      </c>
      <c r="K102">
        <v>95474.283394529295</v>
      </c>
      <c r="L102">
        <v>2.5420765617080301</v>
      </c>
      <c r="M102">
        <v>421.23165370920998</v>
      </c>
      <c r="N102">
        <v>3.0483340208306502E-2</v>
      </c>
      <c r="O102">
        <v>95608.260211908302</v>
      </c>
      <c r="P102">
        <v>11.6449651701103</v>
      </c>
      <c r="Q102">
        <v>1.20348527936657</v>
      </c>
      <c r="R102">
        <v>11.614481829901999</v>
      </c>
      <c r="S102">
        <v>250.652333895086</v>
      </c>
      <c r="T102">
        <v>2.62459752012575E-3</v>
      </c>
      <c r="U102">
        <v>95858.909809016302</v>
      </c>
      <c r="V102">
        <v>7.3987644314801995E-2</v>
      </c>
      <c r="W102">
        <v>90919.213149905598</v>
      </c>
      <c r="X102">
        <v>28</v>
      </c>
      <c r="Y102">
        <v>19971.691359723802</v>
      </c>
      <c r="Z102">
        <v>0.96681641514966998</v>
      </c>
      <c r="AA102">
        <v>5.4643598095529402</v>
      </c>
      <c r="AB102">
        <v>10.9468976168853</v>
      </c>
      <c r="AC102">
        <v>3.3001427288998002</v>
      </c>
      <c r="AD102">
        <v>0.97276283919243201</v>
      </c>
      <c r="AE102">
        <v>26.707202987559501</v>
      </c>
      <c r="AF102">
        <v>0</v>
      </c>
    </row>
    <row r="103" spans="1:32" x14ac:dyDescent="0.25">
      <c r="A103" t="s">
        <v>164</v>
      </c>
      <c r="B103" t="s">
        <v>131</v>
      </c>
      <c r="C103" t="s">
        <v>175</v>
      </c>
      <c r="D103">
        <v>0.05</v>
      </c>
      <c r="E103" t="s">
        <v>160</v>
      </c>
      <c r="F103">
        <v>1.57779117325875</v>
      </c>
      <c r="G103">
        <v>4.1985971734549903</v>
      </c>
      <c r="H103">
        <v>0.155170124015762</v>
      </c>
      <c r="I103">
        <v>11.935507564893101</v>
      </c>
      <c r="J103">
        <v>1.82133804843867E-3</v>
      </c>
      <c r="K103">
        <v>608.89572194197297</v>
      </c>
      <c r="L103">
        <v>2.5566362159818199E-2</v>
      </c>
      <c r="M103">
        <v>1001.14542731088</v>
      </c>
      <c r="N103">
        <v>0.72437430819980098</v>
      </c>
      <c r="O103">
        <v>438.163638230701</v>
      </c>
      <c r="P103">
        <v>10.8925119137254</v>
      </c>
      <c r="Q103">
        <v>35.096455925402701</v>
      </c>
      <c r="R103">
        <v>10.168137605525599</v>
      </c>
      <c r="S103">
        <v>8.7008139677227394</v>
      </c>
      <c r="T103">
        <v>7.1239624826296102E-2</v>
      </c>
      <c r="U103">
        <v>432.39008854943199</v>
      </c>
      <c r="V103">
        <v>1.830476038991E-2</v>
      </c>
      <c r="W103">
        <v>593.77324594797199</v>
      </c>
      <c r="X103">
        <v>28</v>
      </c>
      <c r="Y103">
        <v>46177.771599695203</v>
      </c>
      <c r="Z103">
        <v>2.6437094261651399</v>
      </c>
      <c r="AA103">
        <v>38.660038855770999</v>
      </c>
      <c r="AB103">
        <v>44.142576663103398</v>
      </c>
      <c r="AC103">
        <v>2.21101745202908</v>
      </c>
      <c r="AD103">
        <v>0.91906004982057499</v>
      </c>
      <c r="AE103">
        <v>40.610418965587399</v>
      </c>
      <c r="AF103">
        <v>0</v>
      </c>
    </row>
    <row r="104" spans="1:32" x14ac:dyDescent="0.25">
      <c r="A104" t="s">
        <v>164</v>
      </c>
      <c r="B104" t="s">
        <v>120</v>
      </c>
      <c r="C104" t="s">
        <v>175</v>
      </c>
      <c r="D104">
        <v>0.05</v>
      </c>
      <c r="E104" t="s">
        <v>160</v>
      </c>
      <c r="F104">
        <v>1.2818590155354801</v>
      </c>
      <c r="G104">
        <v>4.1348897988163502</v>
      </c>
      <c r="H104">
        <v>0.12486563925808999</v>
      </c>
      <c r="I104">
        <v>7.4805900512173098</v>
      </c>
      <c r="J104" s="1">
        <v>7.4160230296881604E-8</v>
      </c>
      <c r="K104">
        <v>2644527.3688502498</v>
      </c>
      <c r="L104">
        <v>1.4069712864165701E-2</v>
      </c>
      <c r="M104">
        <v>12564.879919524699</v>
      </c>
      <c r="N104" s="1">
        <v>5.4110700060174803E-5</v>
      </c>
      <c r="O104">
        <v>2645119.6421624799</v>
      </c>
      <c r="P104">
        <v>10.2659609138194</v>
      </c>
      <c r="Q104">
        <v>10.2677014734828</v>
      </c>
      <c r="R104">
        <v>10.2659068031193</v>
      </c>
      <c r="S104">
        <v>4.2731484404596802</v>
      </c>
      <c r="T104" s="1">
        <v>5.2709128475365601E-6</v>
      </c>
      <c r="U104">
        <v>2645123.48724622</v>
      </c>
      <c r="V104" s="1">
        <v>7.6132156056137298E-7</v>
      </c>
      <c r="W104">
        <v>2644521.9532913398</v>
      </c>
      <c r="X104">
        <v>29</v>
      </c>
      <c r="Y104">
        <v>35097.505958561698</v>
      </c>
      <c r="Z104">
        <v>2.35310418813288</v>
      </c>
      <c r="AA104">
        <v>32.975280652436702</v>
      </c>
      <c r="AB104">
        <v>37.9613108983026</v>
      </c>
      <c r="AC104">
        <v>2.7569642567551398</v>
      </c>
      <c r="AD104">
        <v>0.950182477488555</v>
      </c>
      <c r="AE104">
        <v>34.788774427353701</v>
      </c>
      <c r="AF104">
        <v>0</v>
      </c>
    </row>
    <row r="105" spans="1:32" x14ac:dyDescent="0.25">
      <c r="A105" t="s">
        <v>164</v>
      </c>
      <c r="B105" t="s">
        <v>121</v>
      </c>
      <c r="C105" t="s">
        <v>175</v>
      </c>
      <c r="D105">
        <v>0.05</v>
      </c>
      <c r="E105" t="s">
        <v>160</v>
      </c>
      <c r="F105">
        <v>1.2792792442893299</v>
      </c>
      <c r="G105">
        <v>5.0728362179018101</v>
      </c>
      <c r="H105">
        <v>0.12926986059582499</v>
      </c>
      <c r="I105">
        <v>19.740103112531401</v>
      </c>
      <c r="J105">
        <v>6.0177692185213296E-3</v>
      </c>
      <c r="K105">
        <v>505.844828056219</v>
      </c>
      <c r="L105">
        <v>7.3296339128380295E-2</v>
      </c>
      <c r="M105">
        <v>383.12405689949702</v>
      </c>
      <c r="N105">
        <v>0.812496161571722</v>
      </c>
      <c r="O105">
        <v>148.98575334206899</v>
      </c>
      <c r="P105">
        <v>10.7086872643773</v>
      </c>
      <c r="Q105">
        <v>6.3081579687171603</v>
      </c>
      <c r="R105">
        <v>9.8961911028056004</v>
      </c>
      <c r="S105">
        <v>15.553397468389701</v>
      </c>
      <c r="T105">
        <v>8.2101906999489604E-2</v>
      </c>
      <c r="U105">
        <v>163.21754655734699</v>
      </c>
      <c r="V105">
        <v>5.6903999787282597E-2</v>
      </c>
      <c r="W105">
        <v>469.13863352595803</v>
      </c>
      <c r="X105">
        <v>28</v>
      </c>
      <c r="Y105">
        <v>34661.673995274301</v>
      </c>
      <c r="Z105">
        <v>2.3038716750498698</v>
      </c>
      <c r="AA105">
        <v>34.119503782144498</v>
      </c>
      <c r="AB105">
        <v>39.602041589476897</v>
      </c>
      <c r="AC105">
        <v>2.5520306755306001</v>
      </c>
      <c r="AD105">
        <v>0.942447688443248</v>
      </c>
      <c r="AE105">
        <v>35.1840436619024</v>
      </c>
      <c r="AF105">
        <v>0</v>
      </c>
    </row>
    <row r="106" spans="1:32" x14ac:dyDescent="0.25">
      <c r="A106" t="s">
        <v>164</v>
      </c>
      <c r="B106" t="s">
        <v>122</v>
      </c>
      <c r="C106" t="s">
        <v>175</v>
      </c>
      <c r="D106">
        <v>0.05</v>
      </c>
      <c r="E106" t="s">
        <v>160</v>
      </c>
      <c r="F106">
        <v>1.2688461788119001</v>
      </c>
      <c r="G106">
        <v>6.3212069308038004</v>
      </c>
      <c r="H106">
        <v>0.12528994113700101</v>
      </c>
      <c r="I106">
        <v>327.78257755111599</v>
      </c>
      <c r="J106" s="1">
        <v>2.2742349414520901E-6</v>
      </c>
      <c r="K106" s="1">
        <v>1138740215.95329</v>
      </c>
      <c r="L106">
        <v>7.9993483205060603</v>
      </c>
      <c r="M106">
        <v>90.284719166306502</v>
      </c>
      <c r="N106" s="1">
        <v>2.8792109858945899E-6</v>
      </c>
      <c r="O106" s="1">
        <v>1138739862.45871</v>
      </c>
      <c r="P106">
        <v>10.1272817916054</v>
      </c>
      <c r="Q106">
        <v>2.2704893628706699</v>
      </c>
      <c r="R106">
        <v>10.1272789123944</v>
      </c>
      <c r="S106">
        <v>322.47927770999098</v>
      </c>
      <c r="T106" s="1">
        <v>2.8430252694737202E-7</v>
      </c>
      <c r="U106" s="1">
        <v>1138740184.9324999</v>
      </c>
      <c r="V106" s="1">
        <v>2.3031393503703601E-5</v>
      </c>
      <c r="W106" s="1">
        <v>1138719223.7033601</v>
      </c>
      <c r="X106">
        <v>28</v>
      </c>
      <c r="Y106">
        <v>35237.428765866098</v>
      </c>
      <c r="Z106">
        <v>2.4328850388480601</v>
      </c>
      <c r="AA106">
        <v>35.917567100196997</v>
      </c>
      <c r="AB106">
        <v>41.400104907529403</v>
      </c>
      <c r="AC106">
        <v>2.5029602467136098</v>
      </c>
      <c r="AD106">
        <v>0.93955313411962504</v>
      </c>
      <c r="AE106">
        <v>35.475056008143703</v>
      </c>
      <c r="AF106">
        <v>0</v>
      </c>
    </row>
    <row r="107" spans="1:32" x14ac:dyDescent="0.25">
      <c r="A107" t="s">
        <v>164</v>
      </c>
      <c r="B107" t="s">
        <v>123</v>
      </c>
      <c r="C107" t="s">
        <v>175</v>
      </c>
      <c r="D107">
        <v>0.05</v>
      </c>
      <c r="E107" t="s">
        <v>160</v>
      </c>
      <c r="F107">
        <v>1.2757134182446399</v>
      </c>
      <c r="G107">
        <v>9.0206402207549701</v>
      </c>
      <c r="H107">
        <v>0.12300833831534801</v>
      </c>
      <c r="I107">
        <v>20.377949887106901</v>
      </c>
      <c r="J107" s="1">
        <v>1.6414863666214699E-7</v>
      </c>
      <c r="K107" s="1">
        <v>482469174.01799798</v>
      </c>
      <c r="L107">
        <v>4.6336512099044498</v>
      </c>
      <c r="M107">
        <v>831.03102343190199</v>
      </c>
      <c r="N107" s="1">
        <v>3.6739438275214702E-7</v>
      </c>
      <c r="O107" s="1">
        <v>482469265.35678399</v>
      </c>
      <c r="P107">
        <v>10.370951115254901</v>
      </c>
      <c r="Q107">
        <v>2.5312011238566599</v>
      </c>
      <c r="R107">
        <v>10.370950747860499</v>
      </c>
      <c r="S107">
        <v>17.2562783031976</v>
      </c>
      <c r="T107" s="1">
        <v>3.54253329018978E-8</v>
      </c>
      <c r="U107" s="1">
        <v>482469282.42642498</v>
      </c>
      <c r="V107" s="1">
        <v>1.7023751544148499E-6</v>
      </c>
      <c r="W107" s="1">
        <v>482468513.11762398</v>
      </c>
      <c r="X107">
        <v>28</v>
      </c>
      <c r="Y107">
        <v>63579.373568372299</v>
      </c>
      <c r="Z107">
        <v>4.3357324475738404</v>
      </c>
      <c r="AA107">
        <v>54.985387699548099</v>
      </c>
      <c r="AB107">
        <v>60.467925506880498</v>
      </c>
      <c r="AC107">
        <v>2.1221858060518599</v>
      </c>
      <c r="AD107">
        <v>0.91154099981705705</v>
      </c>
      <c r="AE107">
        <v>47.651777649487002</v>
      </c>
      <c r="AF107">
        <v>0</v>
      </c>
    </row>
    <row r="110" spans="1:32" x14ac:dyDescent="0.25">
      <c r="A110" s="31">
        <v>5</v>
      </c>
    </row>
    <row r="111" spans="1:32" x14ac:dyDescent="0.25">
      <c r="A111" t="s">
        <v>137</v>
      </c>
      <c r="B111" t="s">
        <v>138</v>
      </c>
      <c r="C111" t="s">
        <v>139</v>
      </c>
      <c r="D111" t="s">
        <v>140</v>
      </c>
      <c r="E111" t="s">
        <v>141</v>
      </c>
      <c r="F111" t="s">
        <v>142</v>
      </c>
      <c r="G111" t="s">
        <v>141</v>
      </c>
      <c r="H111" t="s">
        <v>143</v>
      </c>
      <c r="I111" t="s">
        <v>141</v>
      </c>
      <c r="J111" t="s">
        <v>169</v>
      </c>
      <c r="K111" t="s">
        <v>141</v>
      </c>
      <c r="L111" t="s">
        <v>170</v>
      </c>
      <c r="M111" t="s">
        <v>141</v>
      </c>
      <c r="N111" t="s">
        <v>171</v>
      </c>
      <c r="O111" t="s">
        <v>141</v>
      </c>
      <c r="P111" t="s">
        <v>136</v>
      </c>
      <c r="Q111" t="s">
        <v>141</v>
      </c>
      <c r="R111" t="s">
        <v>172</v>
      </c>
      <c r="S111" t="s">
        <v>141</v>
      </c>
      <c r="T111" t="s">
        <v>173</v>
      </c>
      <c r="U111" t="s">
        <v>141</v>
      </c>
      <c r="V111" t="s">
        <v>174</v>
      </c>
      <c r="W111" t="s">
        <v>141</v>
      </c>
      <c r="X111" t="s">
        <v>144</v>
      </c>
      <c r="Y111" t="s">
        <v>145</v>
      </c>
      <c r="Z111" t="s">
        <v>146</v>
      </c>
      <c r="AA111" t="s">
        <v>147</v>
      </c>
      <c r="AB111" t="s">
        <v>148</v>
      </c>
      <c r="AC111" t="s">
        <v>149</v>
      </c>
      <c r="AD111" t="s">
        <v>150</v>
      </c>
      <c r="AE111" t="s">
        <v>151</v>
      </c>
      <c r="AF111" t="s">
        <v>152</v>
      </c>
    </row>
    <row r="112" spans="1:32" x14ac:dyDescent="0.25">
      <c r="A112" t="s">
        <v>153</v>
      </c>
      <c r="B112" t="s">
        <v>154</v>
      </c>
      <c r="C112" t="s">
        <v>154</v>
      </c>
      <c r="D112" s="37">
        <v>44197</v>
      </c>
      <c r="E112" t="s">
        <v>155</v>
      </c>
      <c r="F112" t="s">
        <v>156</v>
      </c>
      <c r="G112" t="s">
        <v>155</v>
      </c>
      <c r="H112" t="s">
        <v>157</v>
      </c>
      <c r="I112" t="s">
        <v>155</v>
      </c>
      <c r="J112" t="s">
        <v>157</v>
      </c>
      <c r="K112" t="s">
        <v>155</v>
      </c>
      <c r="L112" t="s">
        <v>157</v>
      </c>
      <c r="M112" t="s">
        <v>155</v>
      </c>
      <c r="N112" t="s">
        <v>158</v>
      </c>
      <c r="O112" t="s">
        <v>155</v>
      </c>
      <c r="P112" t="s">
        <v>158</v>
      </c>
      <c r="Q112" t="s">
        <v>155</v>
      </c>
      <c r="R112" t="s">
        <v>158</v>
      </c>
      <c r="S112" t="s">
        <v>155</v>
      </c>
      <c r="T112" s="37">
        <v>44197</v>
      </c>
      <c r="U112" t="s">
        <v>155</v>
      </c>
      <c r="V112" t="s">
        <v>156</v>
      </c>
      <c r="W112" t="s">
        <v>155</v>
      </c>
      <c r="X112" s="37">
        <v>44197</v>
      </c>
      <c r="Y112" s="37">
        <v>44197</v>
      </c>
      <c r="Z112" s="37">
        <v>44197</v>
      </c>
      <c r="AA112" s="37">
        <v>44197</v>
      </c>
      <c r="AB112" s="37">
        <v>44197</v>
      </c>
      <c r="AC112" s="37">
        <v>44197</v>
      </c>
      <c r="AD112" s="37">
        <v>44197</v>
      </c>
      <c r="AE112" s="37">
        <v>44197</v>
      </c>
      <c r="AF112" s="37">
        <v>44197</v>
      </c>
    </row>
    <row r="113" spans="1:32" x14ac:dyDescent="0.25">
      <c r="A113" t="s">
        <v>165</v>
      </c>
      <c r="B113" t="s">
        <v>124</v>
      </c>
      <c r="C113" t="s">
        <v>175</v>
      </c>
      <c r="D113">
        <v>0.05</v>
      </c>
      <c r="E113" t="s">
        <v>160</v>
      </c>
      <c r="F113">
        <v>0.95911607184818104</v>
      </c>
      <c r="G113">
        <v>4.6172684045817904</v>
      </c>
      <c r="H113">
        <v>0.17773960505412001</v>
      </c>
      <c r="I113">
        <v>14.6974566365648</v>
      </c>
      <c r="J113">
        <v>1.2140537793296199E-2</v>
      </c>
      <c r="K113">
        <v>6557.9401594486499</v>
      </c>
      <c r="L113">
        <v>6.2368540036482099</v>
      </c>
      <c r="M113">
        <v>14.916944606725</v>
      </c>
      <c r="N113">
        <v>1.0504111062684399E-2</v>
      </c>
      <c r="O113">
        <v>6548.8959371485398</v>
      </c>
      <c r="P113" s="38">
        <v>5.4066906928666603</v>
      </c>
      <c r="Q113">
        <v>2.3054607386913202</v>
      </c>
      <c r="R113">
        <v>5.3961865818039696</v>
      </c>
      <c r="S113">
        <v>13.3204479100828</v>
      </c>
      <c r="T113">
        <v>1.94658040515213E-3</v>
      </c>
      <c r="U113">
        <v>6562.0203527963704</v>
      </c>
      <c r="V113">
        <v>6.1323868540522797E-2</v>
      </c>
      <c r="W113">
        <v>6126.3755254934304</v>
      </c>
      <c r="X113">
        <v>28</v>
      </c>
      <c r="Y113">
        <v>25483.105335722499</v>
      </c>
      <c r="Z113">
        <v>4.1972893648327902</v>
      </c>
      <c r="AA113">
        <v>53.914483918532902</v>
      </c>
      <c r="AB113">
        <v>59.397021725865301</v>
      </c>
      <c r="AC113">
        <v>1.94598644821502</v>
      </c>
      <c r="AD113">
        <v>0.89449709081630702</v>
      </c>
      <c r="AE113">
        <v>30.168044431935499</v>
      </c>
      <c r="AF113">
        <v>0</v>
      </c>
    </row>
    <row r="114" spans="1:32" x14ac:dyDescent="0.25">
      <c r="A114" t="s">
        <v>165</v>
      </c>
      <c r="B114" t="s">
        <v>125</v>
      </c>
      <c r="C114" t="s">
        <v>175</v>
      </c>
      <c r="D114">
        <v>0.05</v>
      </c>
      <c r="E114" t="s">
        <v>160</v>
      </c>
      <c r="F114">
        <v>0.98656350267871795</v>
      </c>
      <c r="G114">
        <v>4.4046393663546004</v>
      </c>
      <c r="H114">
        <v>0.187942271344469</v>
      </c>
      <c r="I114">
        <v>11.8680972146926</v>
      </c>
      <c r="J114">
        <v>0.225067896851185</v>
      </c>
      <c r="K114">
        <v>362.12576603304001</v>
      </c>
      <c r="L114">
        <v>7.73958040153674</v>
      </c>
      <c r="M114">
        <v>8.0404712493500803</v>
      </c>
      <c r="N114">
        <v>0.152649965435422</v>
      </c>
      <c r="O114">
        <v>355.10513253828799</v>
      </c>
      <c r="P114" s="38">
        <v>5.4019400565959002</v>
      </c>
      <c r="Q114">
        <v>2.6047318591564199</v>
      </c>
      <c r="R114">
        <v>5.2492900911604803</v>
      </c>
      <c r="S114">
        <v>10.7188795143761</v>
      </c>
      <c r="T114">
        <v>2.9080116127031399E-2</v>
      </c>
      <c r="U114">
        <v>365.49340285364599</v>
      </c>
      <c r="V114">
        <v>0.53762301695402603</v>
      </c>
      <c r="W114">
        <v>160.06835491406699</v>
      </c>
      <c r="X114">
        <v>28</v>
      </c>
      <c r="Y114">
        <v>26163.462102744801</v>
      </c>
      <c r="Z114">
        <v>4.3102377366428604</v>
      </c>
      <c r="AA114">
        <v>54.7907703503626</v>
      </c>
      <c r="AB114">
        <v>60.273308157694998</v>
      </c>
      <c r="AC114">
        <v>2.0118682002855599</v>
      </c>
      <c r="AD114">
        <v>0.90122379104894601</v>
      </c>
      <c r="AE114">
        <v>30.568110193669298</v>
      </c>
      <c r="AF114">
        <v>1</v>
      </c>
    </row>
    <row r="115" spans="1:32" x14ac:dyDescent="0.25">
      <c r="A115" t="s">
        <v>165</v>
      </c>
      <c r="B115" t="s">
        <v>110</v>
      </c>
      <c r="C115" t="s">
        <v>175</v>
      </c>
      <c r="D115">
        <v>0.05</v>
      </c>
      <c r="E115" t="s">
        <v>160</v>
      </c>
      <c r="F115">
        <v>1.0316704986716501</v>
      </c>
      <c r="G115">
        <v>2.12448481314508</v>
      </c>
      <c r="H115">
        <v>0.178605165728869</v>
      </c>
      <c r="I115">
        <v>5.1384262156632197</v>
      </c>
      <c r="J115">
        <v>0.42080485527002198</v>
      </c>
      <c r="K115">
        <v>58.8697863135285</v>
      </c>
      <c r="L115">
        <v>5.5207353043032299</v>
      </c>
      <c r="M115">
        <v>5.7608534536175897</v>
      </c>
      <c r="N115">
        <v>0.44028188088918802</v>
      </c>
      <c r="O115">
        <v>56.880619871829801</v>
      </c>
      <c r="P115" s="38">
        <v>6.2165453750693001</v>
      </c>
      <c r="Q115">
        <v>1.0713606590125</v>
      </c>
      <c r="R115">
        <v>5.7762634941801103</v>
      </c>
      <c r="S115">
        <v>4.3582325036050404</v>
      </c>
      <c r="T115">
        <v>7.6222610227666299E-2</v>
      </c>
      <c r="U115">
        <v>61.096333334772098</v>
      </c>
      <c r="V115">
        <v>0.72426542712184905</v>
      </c>
      <c r="W115">
        <v>16.491817591826099</v>
      </c>
      <c r="X115">
        <v>28</v>
      </c>
      <c r="Y115">
        <v>6777.9019115028204</v>
      </c>
      <c r="Z115">
        <v>0.90711266855069095</v>
      </c>
      <c r="AA115">
        <v>3.3608749969610199</v>
      </c>
      <c r="AB115">
        <v>8.8434128042934201</v>
      </c>
      <c r="AC115">
        <v>3.6569824796442298</v>
      </c>
      <c r="AD115">
        <v>0.98093712938441602</v>
      </c>
      <c r="AE115">
        <v>15.558532238319099</v>
      </c>
      <c r="AF115">
        <v>0</v>
      </c>
    </row>
    <row r="116" spans="1:32" x14ac:dyDescent="0.25">
      <c r="A116" t="s">
        <v>165</v>
      </c>
      <c r="B116" t="s">
        <v>111</v>
      </c>
      <c r="C116" t="s">
        <v>175</v>
      </c>
      <c r="D116">
        <v>0.05</v>
      </c>
      <c r="E116" t="s">
        <v>160</v>
      </c>
      <c r="F116">
        <v>1.08388538135312</v>
      </c>
      <c r="G116">
        <v>2.4945046665919199</v>
      </c>
      <c r="H116">
        <v>0.16964159625851999</v>
      </c>
      <c r="I116">
        <v>33.536561960240597</v>
      </c>
      <c r="J116">
        <v>0.130021109287837</v>
      </c>
      <c r="K116">
        <v>1901.61820723248</v>
      </c>
      <c r="L116">
        <v>7.3967352533114097</v>
      </c>
      <c r="M116">
        <v>34.6219063285617</v>
      </c>
      <c r="N116">
        <v>0.11231164826977499</v>
      </c>
      <c r="O116">
        <v>1903.1574851493101</v>
      </c>
      <c r="P116" s="38">
        <v>6.5015782270949796</v>
      </c>
      <c r="Q116">
        <v>1.32908869418328</v>
      </c>
      <c r="R116">
        <v>6.3892665788252101</v>
      </c>
      <c r="S116">
        <v>32.8996004598837</v>
      </c>
      <c r="T116">
        <v>1.7578175348323798E-2</v>
      </c>
      <c r="U116">
        <v>1936.0347284189199</v>
      </c>
      <c r="V116">
        <v>0.47028868463113399</v>
      </c>
      <c r="W116">
        <v>1058.1391220993901</v>
      </c>
      <c r="X116">
        <v>28</v>
      </c>
      <c r="Y116">
        <v>9442.5144213266703</v>
      </c>
      <c r="Z116">
        <v>1.1390668816182401</v>
      </c>
      <c r="AA116">
        <v>10.8749095844663</v>
      </c>
      <c r="AB116">
        <v>16.357447391798701</v>
      </c>
      <c r="AC116">
        <v>3.3310400295303002</v>
      </c>
      <c r="AD116">
        <v>0.97359152592274401</v>
      </c>
      <c r="AE116">
        <v>18.363895499172301</v>
      </c>
      <c r="AF116">
        <v>0</v>
      </c>
    </row>
    <row r="117" spans="1:32" x14ac:dyDescent="0.25">
      <c r="A117" t="s">
        <v>165</v>
      </c>
      <c r="B117" t="s">
        <v>126</v>
      </c>
      <c r="C117" t="s">
        <v>175</v>
      </c>
      <c r="D117">
        <v>0.05</v>
      </c>
      <c r="E117" t="s">
        <v>160</v>
      </c>
      <c r="F117">
        <v>0.82855903492562399</v>
      </c>
      <c r="G117">
        <v>4.7813032694526099</v>
      </c>
      <c r="H117">
        <v>0.184489440711983</v>
      </c>
      <c r="I117">
        <v>8.1238782243830805</v>
      </c>
      <c r="J117">
        <v>0.15672470507795</v>
      </c>
      <c r="K117">
        <v>207.744089015458</v>
      </c>
      <c r="L117">
        <v>5.61979025697583</v>
      </c>
      <c r="M117">
        <v>4.6973656302690703</v>
      </c>
      <c r="N117">
        <v>0.12524756674378501</v>
      </c>
      <c r="O117">
        <v>201.63518910963001</v>
      </c>
      <c r="P117" s="38">
        <v>4.6163394781726304</v>
      </c>
      <c r="Q117">
        <v>2.54060678941824</v>
      </c>
      <c r="R117">
        <v>4.4910919114288497</v>
      </c>
      <c r="S117">
        <v>6.1015279995990603</v>
      </c>
      <c r="T117">
        <v>2.7887999001992701E-2</v>
      </c>
      <c r="U117">
        <v>207.16710202172101</v>
      </c>
      <c r="V117">
        <v>0.38056942243049402</v>
      </c>
      <c r="W117">
        <v>109.314714700284</v>
      </c>
      <c r="X117">
        <v>28</v>
      </c>
      <c r="Y117">
        <v>21592.937674840901</v>
      </c>
      <c r="Z117">
        <v>4.9892750015704097</v>
      </c>
      <c r="AA117">
        <v>59.618589402451597</v>
      </c>
      <c r="AB117">
        <v>65.101127209783996</v>
      </c>
      <c r="AC117">
        <v>1.9954845821434499</v>
      </c>
      <c r="AD117">
        <v>0.89959214976341595</v>
      </c>
      <c r="AE117">
        <v>27.770062036841601</v>
      </c>
      <c r="AF117">
        <v>0</v>
      </c>
    </row>
    <row r="118" spans="1:32" x14ac:dyDescent="0.25">
      <c r="A118" t="s">
        <v>165</v>
      </c>
      <c r="B118" t="s">
        <v>127</v>
      </c>
      <c r="C118" t="s">
        <v>175</v>
      </c>
      <c r="D118">
        <v>0.05</v>
      </c>
      <c r="E118" t="s">
        <v>160</v>
      </c>
      <c r="F118">
        <v>0.93216030550761797</v>
      </c>
      <c r="G118">
        <v>5.4166734817556197</v>
      </c>
      <c r="H118">
        <v>0.20331263284649001</v>
      </c>
      <c r="I118">
        <v>19.9271660166063</v>
      </c>
      <c r="J118">
        <v>1.2536699773464199</v>
      </c>
      <c r="K118">
        <v>143.228534466219</v>
      </c>
      <c r="L118">
        <v>7.9999981735708303</v>
      </c>
      <c r="M118">
        <v>48.720984764658603</v>
      </c>
      <c r="N118">
        <v>0.71848809855552997</v>
      </c>
      <c r="O118">
        <v>132.19130238922401</v>
      </c>
      <c r="P118" s="38">
        <v>5.3033498086069404</v>
      </c>
      <c r="Q118">
        <v>3.1176814886089099</v>
      </c>
      <c r="R118">
        <v>4.5848617100514097</v>
      </c>
      <c r="S118">
        <v>19.497601359752501</v>
      </c>
      <c r="T118">
        <v>0.15670878294548801</v>
      </c>
      <c r="U118">
        <v>151.446362573843</v>
      </c>
      <c r="V118">
        <v>0.80208327876626895</v>
      </c>
      <c r="W118">
        <v>17.370354870057302</v>
      </c>
      <c r="X118">
        <v>28</v>
      </c>
      <c r="Y118">
        <v>36210.1497533613</v>
      </c>
      <c r="Z118">
        <v>6.4060190051589299</v>
      </c>
      <c r="AA118">
        <v>67.866853899978693</v>
      </c>
      <c r="AB118">
        <v>73.349391707311099</v>
      </c>
      <c r="AC118">
        <v>1.7342162751202901</v>
      </c>
      <c r="AD118">
        <v>0.86961277187989094</v>
      </c>
      <c r="AE118">
        <v>35.961363072728702</v>
      </c>
      <c r="AF118">
        <v>0</v>
      </c>
    </row>
    <row r="119" spans="1:32" x14ac:dyDescent="0.25">
      <c r="A119" t="s">
        <v>165</v>
      </c>
      <c r="B119" t="s">
        <v>113</v>
      </c>
      <c r="C119" t="s">
        <v>175</v>
      </c>
      <c r="D119">
        <v>0.05</v>
      </c>
      <c r="E119" t="s">
        <v>160</v>
      </c>
      <c r="F119">
        <v>1.2282251623105001</v>
      </c>
      <c r="G119">
        <v>3.2293155145840999</v>
      </c>
      <c r="H119">
        <v>0.178801628723776</v>
      </c>
      <c r="I119">
        <v>4.2067225084773803</v>
      </c>
      <c r="J119">
        <v>0.441619723272691</v>
      </c>
      <c r="K119">
        <v>40.770495886333499</v>
      </c>
      <c r="L119">
        <v>7.9208620898991704</v>
      </c>
      <c r="M119">
        <v>3.9524319678381499</v>
      </c>
      <c r="N119">
        <v>0.38298567426549301</v>
      </c>
      <c r="O119">
        <v>41.940345455107803</v>
      </c>
      <c r="P119" s="38">
        <v>7.2521913469271002</v>
      </c>
      <c r="Q119">
        <v>1.74087211317445</v>
      </c>
      <c r="R119">
        <v>6.86920567266161</v>
      </c>
      <c r="S119">
        <v>2.5413241383834002</v>
      </c>
      <c r="T119">
        <v>5.5753997261971298E-2</v>
      </c>
      <c r="U119">
        <v>43.803771521731598</v>
      </c>
      <c r="V119">
        <v>0.87425820299493595</v>
      </c>
      <c r="W119">
        <v>11.0835808128056</v>
      </c>
      <c r="X119">
        <v>28</v>
      </c>
      <c r="Y119">
        <v>22922.850702220901</v>
      </c>
      <c r="Z119">
        <v>2.24370711585741</v>
      </c>
      <c r="AA119">
        <v>33.246271499334298</v>
      </c>
      <c r="AB119">
        <v>38.728809306666697</v>
      </c>
      <c r="AC119">
        <v>2.7690454495914101</v>
      </c>
      <c r="AD119">
        <v>0.953675104037077</v>
      </c>
      <c r="AE119">
        <v>28.612466502645798</v>
      </c>
      <c r="AF119">
        <v>0</v>
      </c>
    </row>
    <row r="120" spans="1:32" x14ac:dyDescent="0.25">
      <c r="A120" t="s">
        <v>165</v>
      </c>
      <c r="B120" t="s">
        <v>112</v>
      </c>
      <c r="C120" t="s">
        <v>175</v>
      </c>
      <c r="D120">
        <v>0.05</v>
      </c>
      <c r="E120" t="s">
        <v>160</v>
      </c>
      <c r="F120">
        <v>1.22783791298547</v>
      </c>
      <c r="G120">
        <v>4.7379046130484204</v>
      </c>
      <c r="H120">
        <v>0.184170712264628</v>
      </c>
      <c r="I120">
        <v>18.134403794393801</v>
      </c>
      <c r="J120">
        <v>0.25900166872870101</v>
      </c>
      <c r="K120">
        <v>398.46002757783998</v>
      </c>
      <c r="L120">
        <v>6.2000723619614302</v>
      </c>
      <c r="M120">
        <v>14.462425771162501</v>
      </c>
      <c r="N120">
        <v>0.27850069006663197</v>
      </c>
      <c r="O120">
        <v>396.19175335001199</v>
      </c>
      <c r="P120" s="38">
        <v>6.9453474318072104</v>
      </c>
      <c r="Q120">
        <v>2.3993498984800299</v>
      </c>
      <c r="R120">
        <v>6.6668467417405797</v>
      </c>
      <c r="S120">
        <v>16.753981366943101</v>
      </c>
      <c r="T120">
        <v>4.1773975142245699E-2</v>
      </c>
      <c r="U120">
        <v>412.76580101513599</v>
      </c>
      <c r="V120">
        <v>0.71758097307149504</v>
      </c>
      <c r="W120">
        <v>159.06624717330101</v>
      </c>
      <c r="X120">
        <v>28</v>
      </c>
      <c r="Y120">
        <v>43030.168707494398</v>
      </c>
      <c r="Z120">
        <v>4.4770722957581501</v>
      </c>
      <c r="AA120">
        <v>56.043987111192799</v>
      </c>
      <c r="AB120">
        <v>61.526524918525197</v>
      </c>
      <c r="AC120">
        <v>2.0613818815224101</v>
      </c>
      <c r="AD120">
        <v>0.905995458547312</v>
      </c>
      <c r="AE120">
        <v>39.201935405708802</v>
      </c>
      <c r="AF120">
        <v>0</v>
      </c>
    </row>
    <row r="121" spans="1:32" x14ac:dyDescent="0.25">
      <c r="A121" t="s">
        <v>165</v>
      </c>
      <c r="B121" t="s">
        <v>128</v>
      </c>
      <c r="C121" t="s">
        <v>175</v>
      </c>
      <c r="D121">
        <v>0.05</v>
      </c>
      <c r="E121" t="s">
        <v>160</v>
      </c>
      <c r="F121">
        <v>0.89935563344309299</v>
      </c>
      <c r="G121">
        <v>2.8354406737209601</v>
      </c>
      <c r="H121">
        <v>0.178323844996395</v>
      </c>
      <c r="I121">
        <v>4.5658322240634996</v>
      </c>
      <c r="J121">
        <v>0.87818345797779795</v>
      </c>
      <c r="K121">
        <v>18.7752899993576</v>
      </c>
      <c r="L121">
        <v>6.5672158409107197</v>
      </c>
      <c r="M121">
        <v>3.5791208607942702</v>
      </c>
      <c r="N121">
        <v>0.67441310620218398</v>
      </c>
      <c r="O121">
        <v>17.794105768627301</v>
      </c>
      <c r="P121" s="38">
        <v>5.7177971441656501</v>
      </c>
      <c r="Q121">
        <v>1.5898073278196001</v>
      </c>
      <c r="R121">
        <v>5.0433840379634596</v>
      </c>
      <c r="S121">
        <v>2.94616689526468</v>
      </c>
      <c r="T121">
        <v>0.133722338240677</v>
      </c>
      <c r="U121">
        <v>20.205606442949598</v>
      </c>
      <c r="V121">
        <v>0.74755682038873705</v>
      </c>
      <c r="W121">
        <v>3.8273370011864398</v>
      </c>
      <c r="X121">
        <v>28</v>
      </c>
      <c r="Y121">
        <v>9625.0797456699202</v>
      </c>
      <c r="Z121">
        <v>1.58622528418189</v>
      </c>
      <c r="AA121">
        <v>21.802785542410899</v>
      </c>
      <c r="AB121">
        <v>27.285323349743301</v>
      </c>
      <c r="AC121">
        <v>3.1899721363904798</v>
      </c>
      <c r="AD121">
        <v>0.96959056751001405</v>
      </c>
      <c r="AE121">
        <v>18.5405730240367</v>
      </c>
      <c r="AF121">
        <v>0</v>
      </c>
    </row>
    <row r="122" spans="1:32" x14ac:dyDescent="0.25">
      <c r="A122" t="s">
        <v>165</v>
      </c>
      <c r="B122" t="s">
        <v>129</v>
      </c>
      <c r="C122" t="s">
        <v>175</v>
      </c>
      <c r="D122">
        <v>0.05</v>
      </c>
      <c r="E122" t="s">
        <v>160</v>
      </c>
      <c r="F122">
        <v>1.0174655490214699</v>
      </c>
      <c r="G122">
        <v>3.3702096578176102</v>
      </c>
      <c r="H122">
        <v>0.17548986955043899</v>
      </c>
      <c r="I122">
        <v>17.0062378799784</v>
      </c>
      <c r="J122">
        <v>8.8429999104307405E-2</v>
      </c>
      <c r="K122">
        <v>591.48807060074603</v>
      </c>
      <c r="L122">
        <v>3.2323390543303101</v>
      </c>
      <c r="M122">
        <v>8.3996144844235605</v>
      </c>
      <c r="N122">
        <v>0.158617234267172</v>
      </c>
      <c r="O122">
        <v>580.73646170744803</v>
      </c>
      <c r="P122" s="38">
        <v>5.9564764020240499</v>
      </c>
      <c r="Q122">
        <v>1.8351731558764499</v>
      </c>
      <c r="R122">
        <v>5.7978591677568803</v>
      </c>
      <c r="S122">
        <v>16.144253946944801</v>
      </c>
      <c r="T122">
        <v>2.7357897057809898E-2</v>
      </c>
      <c r="U122">
        <v>596.77387881435402</v>
      </c>
      <c r="V122">
        <v>0.34091589256713001</v>
      </c>
      <c r="W122">
        <v>382.77102324839501</v>
      </c>
      <c r="X122">
        <v>28</v>
      </c>
      <c r="Y122">
        <v>14725.4192784146</v>
      </c>
      <c r="Z122">
        <v>2.1075140026609098</v>
      </c>
      <c r="AA122">
        <v>31.1797981249046</v>
      </c>
      <c r="AB122">
        <v>36.662335932236999</v>
      </c>
      <c r="AC122">
        <v>2.8315991758618302</v>
      </c>
      <c r="AD122">
        <v>0.95648412560739604</v>
      </c>
      <c r="AE122">
        <v>22.9326804227493</v>
      </c>
      <c r="AF122">
        <v>0</v>
      </c>
    </row>
    <row r="123" spans="1:32" x14ac:dyDescent="0.25">
      <c r="A123" t="s">
        <v>165</v>
      </c>
      <c r="B123" t="s">
        <v>114</v>
      </c>
      <c r="C123" t="s">
        <v>175</v>
      </c>
      <c r="D123">
        <v>0.05</v>
      </c>
      <c r="E123" t="s">
        <v>160</v>
      </c>
      <c r="F123">
        <v>0.96834468399769702</v>
      </c>
      <c r="G123">
        <v>2.4573175936490301</v>
      </c>
      <c r="H123">
        <v>0.176351034752458</v>
      </c>
      <c r="I123">
        <v>3.4388864046542502</v>
      </c>
      <c r="J123">
        <v>0.45503946370901799</v>
      </c>
      <c r="K123">
        <v>18.524269371675</v>
      </c>
      <c r="L123">
        <v>7.7967733614033499</v>
      </c>
      <c r="M123">
        <v>2.1276499398665698</v>
      </c>
      <c r="N123">
        <v>0.32046906487629001</v>
      </c>
      <c r="O123">
        <v>17.531812177091201</v>
      </c>
      <c r="P123" s="38">
        <v>5.8114755982768402</v>
      </c>
      <c r="Q123">
        <v>1.34890785744687</v>
      </c>
      <c r="R123">
        <v>5.49100653340055</v>
      </c>
      <c r="S123">
        <v>1.8321515926115199</v>
      </c>
      <c r="T123">
        <v>5.8362535707606501E-2</v>
      </c>
      <c r="U123">
        <v>18.741765261654699</v>
      </c>
      <c r="V123">
        <v>0.69788038743930503</v>
      </c>
      <c r="W123">
        <v>5.1681316079160098</v>
      </c>
      <c r="X123">
        <v>28</v>
      </c>
      <c r="Y123">
        <v>8699.3559675121705</v>
      </c>
      <c r="Z123">
        <v>1.3329879096484201</v>
      </c>
      <c r="AA123">
        <v>16.062957354488098</v>
      </c>
      <c r="AB123">
        <v>21.545495161820501</v>
      </c>
      <c r="AC123">
        <v>3.26299199802438</v>
      </c>
      <c r="AD123">
        <v>0.97173192777237305</v>
      </c>
      <c r="AE123">
        <v>17.62643709188</v>
      </c>
      <c r="AF123">
        <v>1</v>
      </c>
    </row>
    <row r="124" spans="1:32" x14ac:dyDescent="0.25">
      <c r="A124" t="s">
        <v>165</v>
      </c>
      <c r="B124" t="s">
        <v>115</v>
      </c>
      <c r="C124" t="s">
        <v>175</v>
      </c>
      <c r="D124">
        <v>0.05</v>
      </c>
      <c r="E124" t="s">
        <v>160</v>
      </c>
      <c r="F124">
        <v>1.13477629617654</v>
      </c>
      <c r="G124">
        <v>3.8872680493120102</v>
      </c>
      <c r="H124">
        <v>0.24660710582520501</v>
      </c>
      <c r="I124">
        <v>20.672473626869898</v>
      </c>
      <c r="J124">
        <v>1.24672907293587</v>
      </c>
      <c r="K124">
        <v>47.195957677680703</v>
      </c>
      <c r="L124">
        <v>3.8495249016605402</v>
      </c>
      <c r="M124">
        <v>63.119078938732798</v>
      </c>
      <c r="N124">
        <v>1.4902860041010699</v>
      </c>
      <c r="O124">
        <v>58.244993368649801</v>
      </c>
      <c r="P124" s="38">
        <v>6.0918415528729204</v>
      </c>
      <c r="Q124">
        <v>2.0404805554152201</v>
      </c>
      <c r="R124">
        <v>4.6015555487718496</v>
      </c>
      <c r="S124">
        <v>18.9414064927578</v>
      </c>
      <c r="T124">
        <v>0.32386569895887202</v>
      </c>
      <c r="U124">
        <v>77.040428708696396</v>
      </c>
      <c r="V124">
        <v>0.94738118572571905</v>
      </c>
      <c r="W124">
        <v>8.1773203436489705</v>
      </c>
      <c r="X124">
        <v>28</v>
      </c>
      <c r="Y124">
        <v>16806.7014011836</v>
      </c>
      <c r="Z124">
        <v>2.1675618112149202</v>
      </c>
      <c r="AA124">
        <v>32.106896543564403</v>
      </c>
      <c r="AB124">
        <v>37.589434350896802</v>
      </c>
      <c r="AC124">
        <v>2.6743589709053701</v>
      </c>
      <c r="AD124">
        <v>0.94907438670991395</v>
      </c>
      <c r="AE124">
        <v>24.499782361411999</v>
      </c>
      <c r="AF124">
        <v>0</v>
      </c>
    </row>
    <row r="125" spans="1:32" x14ac:dyDescent="0.25">
      <c r="A125" t="s">
        <v>165</v>
      </c>
      <c r="B125" t="s">
        <v>116</v>
      </c>
      <c r="C125" t="s">
        <v>175</v>
      </c>
      <c r="D125">
        <v>0.05</v>
      </c>
      <c r="E125" t="s">
        <v>160</v>
      </c>
      <c r="F125">
        <v>1.43846647520367</v>
      </c>
      <c r="G125">
        <v>4.3228069531248501</v>
      </c>
      <c r="H125">
        <v>0.29626521338346601</v>
      </c>
      <c r="I125">
        <v>7.2010635231679601</v>
      </c>
      <c r="J125">
        <v>1.90527478692917</v>
      </c>
      <c r="K125">
        <v>18.4061355711152</v>
      </c>
      <c r="L125">
        <v>6.1561560614859099</v>
      </c>
      <c r="M125">
        <v>6.2099617667446196</v>
      </c>
      <c r="N125">
        <v>1.5026819969671901</v>
      </c>
      <c r="O125">
        <v>18.209711993589998</v>
      </c>
      <c r="P125" s="38">
        <v>6.3580156987400702</v>
      </c>
      <c r="Q125">
        <v>2.29302092663352</v>
      </c>
      <c r="R125">
        <v>4.8553337017728699</v>
      </c>
      <c r="S125">
        <v>5.2997129129366796</v>
      </c>
      <c r="T125">
        <v>0.30949098234350197</v>
      </c>
      <c r="U125">
        <v>22.889423678383899</v>
      </c>
      <c r="V125">
        <v>1.2448894440524501</v>
      </c>
      <c r="W125">
        <v>4.0529240981332304</v>
      </c>
      <c r="X125">
        <v>28</v>
      </c>
      <c r="Y125">
        <v>36803.8592149455</v>
      </c>
      <c r="Z125">
        <v>3.9500994818938699</v>
      </c>
      <c r="AA125">
        <v>51.911444515608501</v>
      </c>
      <c r="AB125">
        <v>57.393982322941</v>
      </c>
      <c r="AC125">
        <v>2.1028887017979501</v>
      </c>
      <c r="AD125">
        <v>0.90981742071042104</v>
      </c>
      <c r="AE125">
        <v>36.254979566825199</v>
      </c>
      <c r="AF125">
        <v>0</v>
      </c>
    </row>
    <row r="126" spans="1:32" x14ac:dyDescent="0.25">
      <c r="A126" t="s">
        <v>165</v>
      </c>
      <c r="B126" t="s">
        <v>117</v>
      </c>
      <c r="C126" t="s">
        <v>175</v>
      </c>
      <c r="D126">
        <v>0.05</v>
      </c>
      <c r="E126" t="s">
        <v>160</v>
      </c>
      <c r="F126">
        <v>1.5220372563848801</v>
      </c>
      <c r="G126">
        <v>4.8360282422320298</v>
      </c>
      <c r="H126">
        <v>0.31737646994424901</v>
      </c>
      <c r="I126">
        <v>7.7956905935227203</v>
      </c>
      <c r="J126">
        <v>1.35749042366671</v>
      </c>
      <c r="K126">
        <v>14.366987155503001</v>
      </c>
      <c r="L126">
        <v>4.0571412155265998</v>
      </c>
      <c r="M126">
        <v>4.50168614744502</v>
      </c>
      <c r="N126">
        <v>1.6046015527659701</v>
      </c>
      <c r="O126">
        <v>11.1938583757253</v>
      </c>
      <c r="P126" s="38">
        <v>6.4002855448786997</v>
      </c>
      <c r="Q126">
        <v>2.4190483201544501</v>
      </c>
      <c r="R126">
        <v>4.7956839921127301</v>
      </c>
      <c r="S126">
        <v>4.9465017799380897</v>
      </c>
      <c r="T126">
        <v>0.33459284544290102</v>
      </c>
      <c r="U126">
        <v>15.2863377023304</v>
      </c>
      <c r="V126">
        <v>1.2336210166241199</v>
      </c>
      <c r="W126">
        <v>4.6031130043749302</v>
      </c>
      <c r="X126">
        <v>28</v>
      </c>
      <c r="Y126">
        <v>43759.912747633301</v>
      </c>
      <c r="Z126">
        <v>4.4114236345746898</v>
      </c>
      <c r="AA126">
        <v>55.556515388228</v>
      </c>
      <c r="AB126">
        <v>61.039053195560399</v>
      </c>
      <c r="AC126">
        <v>1.8338607647605401</v>
      </c>
      <c r="AD126">
        <v>0.88197880686343</v>
      </c>
      <c r="AE126">
        <v>39.532948621386502</v>
      </c>
      <c r="AF126">
        <v>1</v>
      </c>
    </row>
    <row r="127" spans="1:32" x14ac:dyDescent="0.25">
      <c r="A127" t="s">
        <v>165</v>
      </c>
      <c r="B127" t="s">
        <v>118</v>
      </c>
      <c r="C127" t="s">
        <v>175</v>
      </c>
      <c r="D127">
        <v>0.05</v>
      </c>
      <c r="E127" t="s">
        <v>160</v>
      </c>
      <c r="F127">
        <v>1.1812789547907701</v>
      </c>
      <c r="G127">
        <v>6.5836394642794502</v>
      </c>
      <c r="H127">
        <v>0.24045834682012299</v>
      </c>
      <c r="I127">
        <v>9.1473860571756092</v>
      </c>
      <c r="J127">
        <v>2.5396335336976801E-3</v>
      </c>
      <c r="K127">
        <v>9285.5224157806406</v>
      </c>
      <c r="L127">
        <v>7.9789691172615598</v>
      </c>
      <c r="M127">
        <v>2.7562860732414398</v>
      </c>
      <c r="N127">
        <v>1.5636403849407501E-3</v>
      </c>
      <c r="O127">
        <v>9281.7827569005294</v>
      </c>
      <c r="P127" s="38">
        <v>4.9141772818421003</v>
      </c>
      <c r="Q127">
        <v>3.4136370317401599</v>
      </c>
      <c r="R127">
        <v>4.9126136414571597</v>
      </c>
      <c r="S127">
        <v>4.7254232694698999</v>
      </c>
      <c r="T127" s="1">
        <v>3.18290934126249E-4</v>
      </c>
      <c r="U127">
        <v>9285.06625002482</v>
      </c>
      <c r="V127">
        <v>1.2345846010200501E-2</v>
      </c>
      <c r="W127">
        <v>9185.2321461424999</v>
      </c>
      <c r="X127">
        <v>28</v>
      </c>
      <c r="Y127">
        <v>50735.318394367299</v>
      </c>
      <c r="Z127">
        <v>8.6585149851820304</v>
      </c>
      <c r="AA127">
        <v>77.809925834650898</v>
      </c>
      <c r="AB127">
        <v>83.292463641983304</v>
      </c>
      <c r="AC127">
        <v>1.3552827567977099</v>
      </c>
      <c r="AD127">
        <v>0.80953999611685901</v>
      </c>
      <c r="AE127">
        <v>42.567307372462302</v>
      </c>
      <c r="AF127">
        <v>1</v>
      </c>
    </row>
    <row r="128" spans="1:32" x14ac:dyDescent="0.25">
      <c r="A128" t="s">
        <v>165</v>
      </c>
      <c r="B128" t="s">
        <v>119</v>
      </c>
      <c r="C128" t="s">
        <v>175</v>
      </c>
      <c r="D128">
        <v>0.05</v>
      </c>
      <c r="E128" t="s">
        <v>160</v>
      </c>
      <c r="F128">
        <v>1.38914113521445</v>
      </c>
      <c r="G128">
        <v>4.7990399008373998</v>
      </c>
      <c r="H128">
        <v>0.26926434644645703</v>
      </c>
      <c r="I128">
        <v>8.5848542010872197</v>
      </c>
      <c r="J128">
        <v>9.2910598966160496E-2</v>
      </c>
      <c r="K128">
        <v>336.31536536498101</v>
      </c>
      <c r="L128">
        <v>7.8474107823350101</v>
      </c>
      <c r="M128">
        <v>3.27850871217478</v>
      </c>
      <c r="N128">
        <v>6.10810357717856E-2</v>
      </c>
      <c r="O128">
        <v>331.91422848748198</v>
      </c>
      <c r="P128" s="38">
        <v>5.2201046998671901</v>
      </c>
      <c r="Q128">
        <v>2.9693046669896401</v>
      </c>
      <c r="R128">
        <v>5.1590236640954101</v>
      </c>
      <c r="S128">
        <v>5.90184761499739</v>
      </c>
      <c r="T128">
        <v>1.18396502417469E-2</v>
      </c>
      <c r="U128">
        <v>337.17320335105302</v>
      </c>
      <c r="V128">
        <v>0.35636351038657699</v>
      </c>
      <c r="W128">
        <v>246.33080864724599</v>
      </c>
      <c r="X128">
        <v>28</v>
      </c>
      <c r="Y128">
        <v>34621.412875208101</v>
      </c>
      <c r="Z128">
        <v>5.0238413073553803</v>
      </c>
      <c r="AA128">
        <v>59.846429085311797</v>
      </c>
      <c r="AB128">
        <v>65.328966892644203</v>
      </c>
      <c r="AC128">
        <v>1.7082650658444301</v>
      </c>
      <c r="AD128">
        <v>0.86618477772325897</v>
      </c>
      <c r="AE128">
        <v>35.163603786549402</v>
      </c>
      <c r="AF128">
        <v>1</v>
      </c>
    </row>
    <row r="129" spans="1:32" x14ac:dyDescent="0.25">
      <c r="A129" t="s">
        <v>165</v>
      </c>
      <c r="B129" t="s">
        <v>130</v>
      </c>
      <c r="C129" t="s">
        <v>175</v>
      </c>
      <c r="D129">
        <v>0.05</v>
      </c>
      <c r="E129" t="s">
        <v>160</v>
      </c>
      <c r="F129">
        <v>1.32347234231213</v>
      </c>
      <c r="G129">
        <v>3.3085335532003199</v>
      </c>
      <c r="H129">
        <v>0.186148797733484</v>
      </c>
      <c r="I129">
        <v>10.3612595058654</v>
      </c>
      <c r="J129">
        <v>0.125555584149215</v>
      </c>
      <c r="K129">
        <v>584.28105150143995</v>
      </c>
      <c r="L129">
        <v>7.9875364185056199</v>
      </c>
      <c r="M129">
        <v>7.7435588899531602</v>
      </c>
      <c r="N129">
        <v>0.11175779280479101</v>
      </c>
      <c r="O129">
        <v>582.56518372571202</v>
      </c>
      <c r="P129" s="38">
        <v>7.2215127760574198</v>
      </c>
      <c r="Q129">
        <v>1.7630007237536001</v>
      </c>
      <c r="R129">
        <v>7.1097549832526301</v>
      </c>
      <c r="S129">
        <v>9.4424720144118499</v>
      </c>
      <c r="T129">
        <v>1.57189373006584E-2</v>
      </c>
      <c r="U129">
        <v>591.83970669540599</v>
      </c>
      <c r="V129">
        <v>0.53309915645286698</v>
      </c>
      <c r="W129">
        <v>343.46494225147001</v>
      </c>
      <c r="X129">
        <v>28</v>
      </c>
      <c r="Y129">
        <v>23625.158030645001</v>
      </c>
      <c r="Z129">
        <v>2.2000781797560802</v>
      </c>
      <c r="AA129">
        <v>32.598264874913902</v>
      </c>
      <c r="AB129">
        <v>38.080802682246301</v>
      </c>
      <c r="AC129">
        <v>2.7094071447973702</v>
      </c>
      <c r="AD129">
        <v>0.95082832082907398</v>
      </c>
      <c r="AE129">
        <v>29.047472247195799</v>
      </c>
      <c r="AF129">
        <v>1</v>
      </c>
    </row>
    <row r="130" spans="1:32" x14ac:dyDescent="0.25">
      <c r="A130" t="s">
        <v>165</v>
      </c>
      <c r="B130" t="s">
        <v>131</v>
      </c>
      <c r="C130" t="s">
        <v>175</v>
      </c>
      <c r="D130">
        <v>0.05</v>
      </c>
      <c r="E130" t="s">
        <v>160</v>
      </c>
      <c r="F130">
        <v>1.3935061065666801</v>
      </c>
      <c r="G130">
        <v>12.0017404349359</v>
      </c>
      <c r="H130">
        <v>0.351011665035734</v>
      </c>
      <c r="I130">
        <v>100.32940467137399</v>
      </c>
      <c r="J130">
        <v>1.3503818847961599</v>
      </c>
      <c r="K130">
        <v>127.060381228417</v>
      </c>
      <c r="L130">
        <v>1.67229933534159</v>
      </c>
      <c r="M130">
        <v>176.25979951369601</v>
      </c>
      <c r="N130">
        <v>3.2057519337807898</v>
      </c>
      <c r="O130">
        <v>111.18161735119099</v>
      </c>
      <c r="P130" s="38">
        <v>7.17572286458965</v>
      </c>
      <c r="Q130">
        <v>1.58067706525183</v>
      </c>
      <c r="R130">
        <v>3.96997093080885</v>
      </c>
      <c r="S130">
        <v>89.256230756495</v>
      </c>
      <c r="T130">
        <v>0.80750010255809201</v>
      </c>
      <c r="U130">
        <v>200.413474570749</v>
      </c>
      <c r="V130">
        <v>1.1060141863394199</v>
      </c>
      <c r="W130">
        <v>19.9640822687875</v>
      </c>
      <c r="X130">
        <v>28</v>
      </c>
      <c r="Y130">
        <v>18882.880710926798</v>
      </c>
      <c r="Z130">
        <v>1.7524465334445101</v>
      </c>
      <c r="AA130">
        <v>25.091422721401699</v>
      </c>
      <c r="AB130">
        <v>30.573960528734101</v>
      </c>
      <c r="AC130">
        <v>2.8321239184236</v>
      </c>
      <c r="AD130">
        <v>0.95650695424869903</v>
      </c>
      <c r="AE130">
        <v>25.968992988154401</v>
      </c>
      <c r="AF130">
        <v>1</v>
      </c>
    </row>
    <row r="131" spans="1:32" x14ac:dyDescent="0.25">
      <c r="A131" t="s">
        <v>165</v>
      </c>
      <c r="B131" t="s">
        <v>120</v>
      </c>
      <c r="C131" t="s">
        <v>175</v>
      </c>
      <c r="D131">
        <v>0.05</v>
      </c>
      <c r="E131" t="s">
        <v>160</v>
      </c>
      <c r="F131">
        <v>1.1287285694167399</v>
      </c>
      <c r="G131">
        <v>9.0885671842165703</v>
      </c>
      <c r="H131">
        <v>0.16554663336796199</v>
      </c>
      <c r="I131">
        <v>28.823254729367299</v>
      </c>
      <c r="J131" s="1">
        <v>1.2140537793296201E-4</v>
      </c>
      <c r="K131">
        <v>1269772.8251068899</v>
      </c>
      <c r="L131">
        <v>5.4142522465800402</v>
      </c>
      <c r="M131">
        <v>35.104236615814401</v>
      </c>
      <c r="N131" s="1">
        <v>1.5288631194003801E-4</v>
      </c>
      <c r="O131">
        <v>1269737.8366328001</v>
      </c>
      <c r="P131" s="38">
        <v>6.8183439087044304</v>
      </c>
      <c r="Q131">
        <v>2.5764321924892899</v>
      </c>
      <c r="R131">
        <v>6.8181910223924902</v>
      </c>
      <c r="S131">
        <v>28.711709221234599</v>
      </c>
      <c r="T131" s="1">
        <v>2.2423295480857699E-5</v>
      </c>
      <c r="U131">
        <v>1269766.4327790299</v>
      </c>
      <c r="V131" s="1">
        <v>8.2715845247589501E-4</v>
      </c>
      <c r="W131">
        <v>1268813.72986887</v>
      </c>
      <c r="X131">
        <v>28</v>
      </c>
      <c r="Y131">
        <v>44494.3572898981</v>
      </c>
      <c r="Z131">
        <v>5.0212486420758804</v>
      </c>
      <c r="AA131">
        <v>59.829394303830703</v>
      </c>
      <c r="AB131">
        <v>65.311932111163102</v>
      </c>
      <c r="AC131">
        <v>1.9180457625614999</v>
      </c>
      <c r="AD131">
        <v>0.89150769884237802</v>
      </c>
      <c r="AE131">
        <v>39.863318839817303</v>
      </c>
      <c r="AF131">
        <v>0</v>
      </c>
    </row>
    <row r="132" spans="1:32" x14ac:dyDescent="0.25">
      <c r="A132" t="s">
        <v>165</v>
      </c>
      <c r="B132" t="s">
        <v>121</v>
      </c>
      <c r="C132" t="s">
        <v>175</v>
      </c>
      <c r="D132">
        <v>0.05</v>
      </c>
      <c r="E132" t="s">
        <v>160</v>
      </c>
      <c r="F132">
        <v>1.06748904605211</v>
      </c>
      <c r="G132">
        <v>6.6359245502626401</v>
      </c>
      <c r="H132">
        <v>0.22826720042228599</v>
      </c>
      <c r="I132">
        <v>36.625935811756499</v>
      </c>
      <c r="J132">
        <v>2.76157103065818</v>
      </c>
      <c r="K132">
        <v>102.181434146079</v>
      </c>
      <c r="L132">
        <v>7.8481401315393304</v>
      </c>
      <c r="M132">
        <v>82.294285481578896</v>
      </c>
      <c r="N132">
        <v>1.6455435633372</v>
      </c>
      <c r="O132">
        <v>104.03156437276</v>
      </c>
      <c r="P132" s="38">
        <v>6.3220325380006503</v>
      </c>
      <c r="Q132">
        <v>3.06573788498457</v>
      </c>
      <c r="R132">
        <v>4.6764889746634397</v>
      </c>
      <c r="S132">
        <v>35.973293951322603</v>
      </c>
      <c r="T132">
        <v>0.35187585649245101</v>
      </c>
      <c r="U132">
        <v>139.83448652781999</v>
      </c>
      <c r="V132">
        <v>0.98598873827937195</v>
      </c>
      <c r="W132">
        <v>8.3464397269904609</v>
      </c>
      <c r="X132">
        <v>28</v>
      </c>
      <c r="Y132">
        <v>54328.526660040399</v>
      </c>
      <c r="Z132">
        <v>6.9302822557867803</v>
      </c>
      <c r="AA132">
        <v>70.462717190851805</v>
      </c>
      <c r="AB132">
        <v>75.945254998184197</v>
      </c>
      <c r="AC132">
        <v>1.69332843583175</v>
      </c>
      <c r="AD132">
        <v>0.86417102737542995</v>
      </c>
      <c r="AE132">
        <v>44.048887881226598</v>
      </c>
      <c r="AF132">
        <v>0</v>
      </c>
    </row>
    <row r="133" spans="1:32" x14ac:dyDescent="0.25">
      <c r="A133" t="s">
        <v>165</v>
      </c>
      <c r="B133" t="s">
        <v>122</v>
      </c>
      <c r="C133" t="s">
        <v>175</v>
      </c>
      <c r="D133">
        <v>0.05</v>
      </c>
      <c r="E133" t="s">
        <v>160</v>
      </c>
      <c r="F133">
        <v>0.98823144073555902</v>
      </c>
      <c r="G133">
        <v>8.0129821060598996</v>
      </c>
      <c r="H133">
        <v>0.15803324600200699</v>
      </c>
      <c r="I133">
        <v>24.529309978023399</v>
      </c>
      <c r="J133">
        <v>0.29208548708602999</v>
      </c>
      <c r="K133">
        <v>447.02282454790497</v>
      </c>
      <c r="L133">
        <v>5.3052090724051197</v>
      </c>
      <c r="M133">
        <v>21.3820153881483</v>
      </c>
      <c r="N133">
        <v>0.34428466686590598</v>
      </c>
      <c r="O133">
        <v>435.23002829136402</v>
      </c>
      <c r="P133" s="38">
        <v>6.5975982305384697</v>
      </c>
      <c r="Q133">
        <v>2.31712776077921</v>
      </c>
      <c r="R133">
        <v>6.2533135636725596</v>
      </c>
      <c r="S133">
        <v>24.971531943355199</v>
      </c>
      <c r="T133">
        <v>5.5056357459181603E-2</v>
      </c>
      <c r="U133">
        <v>460.10371338051499</v>
      </c>
      <c r="V133">
        <v>0.64127093698301796</v>
      </c>
      <c r="W133">
        <v>147.12856092399599</v>
      </c>
      <c r="X133">
        <v>28</v>
      </c>
      <c r="Y133">
        <v>27932.9071035739</v>
      </c>
      <c r="Z133">
        <v>3.4788710198332802</v>
      </c>
      <c r="AA133">
        <v>47.719357418961202</v>
      </c>
      <c r="AB133">
        <v>53.201895226293601</v>
      </c>
      <c r="AC133">
        <v>2.3539363508004398</v>
      </c>
      <c r="AD133">
        <v>0.92983927895583796</v>
      </c>
      <c r="AE133">
        <v>31.5848670272274</v>
      </c>
      <c r="AF133">
        <v>0</v>
      </c>
    </row>
    <row r="134" spans="1:32" x14ac:dyDescent="0.25">
      <c r="A134" t="s">
        <v>165</v>
      </c>
      <c r="B134" t="s">
        <v>123</v>
      </c>
      <c r="C134" t="s">
        <v>175</v>
      </c>
      <c r="D134">
        <v>0.05</v>
      </c>
      <c r="E134" t="s">
        <v>160</v>
      </c>
      <c r="F134">
        <v>1.05030676674956</v>
      </c>
      <c r="G134">
        <v>3.2382993759171201</v>
      </c>
      <c r="H134">
        <v>0.16582114990327401</v>
      </c>
      <c r="I134">
        <v>7.0793200993230601</v>
      </c>
      <c r="J134">
        <v>1.5823117706053699E-2</v>
      </c>
      <c r="K134">
        <v>1833.36096181875</v>
      </c>
      <c r="L134">
        <v>6.7191316267097498</v>
      </c>
      <c r="M134">
        <v>5.8652670340039803</v>
      </c>
      <c r="N134">
        <v>1.49160953482038E-2</v>
      </c>
      <c r="O134">
        <v>1829.77905538697</v>
      </c>
      <c r="P134" s="38">
        <v>6.3488895804086196</v>
      </c>
      <c r="Q134">
        <v>1.6782148800882799</v>
      </c>
      <c r="R134">
        <v>6.3339734850604099</v>
      </c>
      <c r="S134">
        <v>4.8614663510612104</v>
      </c>
      <c r="T134">
        <v>2.3549349209284701E-3</v>
      </c>
      <c r="U134">
        <v>1834.34834452277</v>
      </c>
      <c r="V134">
        <v>9.1492717146939198E-2</v>
      </c>
      <c r="W134">
        <v>1669.6041391717499</v>
      </c>
      <c r="X134">
        <v>28</v>
      </c>
      <c r="Y134">
        <v>13239.294494868</v>
      </c>
      <c r="Z134">
        <v>1.71854451145715</v>
      </c>
      <c r="AA134">
        <v>24.4467640117782</v>
      </c>
      <c r="AB134">
        <v>29.929301819110599</v>
      </c>
      <c r="AC134">
        <v>3.1307825462217802</v>
      </c>
      <c r="AD134">
        <v>0.96773631063116705</v>
      </c>
      <c r="AE134">
        <v>21.744699267759199</v>
      </c>
      <c r="AF134">
        <v>0</v>
      </c>
    </row>
    <row r="137" spans="1:32" x14ac:dyDescent="0.25">
      <c r="A137" s="31">
        <v>6</v>
      </c>
    </row>
    <row r="138" spans="1:32" x14ac:dyDescent="0.25">
      <c r="A138" t="s">
        <v>137</v>
      </c>
      <c r="B138" t="s">
        <v>138</v>
      </c>
      <c r="C138" t="s">
        <v>139</v>
      </c>
      <c r="D138" t="s">
        <v>140</v>
      </c>
      <c r="E138" t="s">
        <v>141</v>
      </c>
      <c r="F138" t="s">
        <v>142</v>
      </c>
      <c r="G138" t="s">
        <v>141</v>
      </c>
      <c r="H138" t="s">
        <v>143</v>
      </c>
      <c r="I138" t="s">
        <v>141</v>
      </c>
      <c r="J138" t="s">
        <v>169</v>
      </c>
      <c r="K138" t="s">
        <v>141</v>
      </c>
      <c r="L138" t="s">
        <v>170</v>
      </c>
      <c r="M138" t="s">
        <v>141</v>
      </c>
      <c r="N138" t="s">
        <v>171</v>
      </c>
      <c r="O138" t="s">
        <v>141</v>
      </c>
      <c r="P138" t="s">
        <v>136</v>
      </c>
      <c r="Q138" t="s">
        <v>141</v>
      </c>
      <c r="R138" t="s">
        <v>172</v>
      </c>
      <c r="S138" t="s">
        <v>141</v>
      </c>
      <c r="T138" t="s">
        <v>173</v>
      </c>
      <c r="U138" t="s">
        <v>141</v>
      </c>
      <c r="V138" t="s">
        <v>174</v>
      </c>
      <c r="W138" t="s">
        <v>141</v>
      </c>
      <c r="X138" t="s">
        <v>144</v>
      </c>
      <c r="Y138" t="s">
        <v>145</v>
      </c>
      <c r="Z138" t="s">
        <v>146</v>
      </c>
      <c r="AA138" t="s">
        <v>147</v>
      </c>
      <c r="AB138" t="s">
        <v>148</v>
      </c>
      <c r="AC138" t="s">
        <v>149</v>
      </c>
      <c r="AD138" t="s">
        <v>150</v>
      </c>
      <c r="AE138" t="s">
        <v>151</v>
      </c>
      <c r="AF138" t="s">
        <v>152</v>
      </c>
    </row>
    <row r="139" spans="1:32" x14ac:dyDescent="0.25">
      <c r="A139" t="s">
        <v>153</v>
      </c>
      <c r="B139" t="s">
        <v>154</v>
      </c>
      <c r="C139" t="s">
        <v>154</v>
      </c>
      <c r="D139" s="37">
        <v>44197</v>
      </c>
      <c r="E139" t="s">
        <v>155</v>
      </c>
      <c r="F139" t="s">
        <v>156</v>
      </c>
      <c r="G139" t="s">
        <v>155</v>
      </c>
      <c r="H139" t="s">
        <v>157</v>
      </c>
      <c r="I139" t="s">
        <v>155</v>
      </c>
      <c r="J139" t="s">
        <v>157</v>
      </c>
      <c r="K139" t="s">
        <v>155</v>
      </c>
      <c r="L139" t="s">
        <v>157</v>
      </c>
      <c r="M139" t="s">
        <v>155</v>
      </c>
      <c r="N139" t="s">
        <v>158</v>
      </c>
      <c r="O139" t="s">
        <v>155</v>
      </c>
      <c r="P139" t="s">
        <v>158</v>
      </c>
      <c r="Q139" t="s">
        <v>155</v>
      </c>
      <c r="R139" t="s">
        <v>158</v>
      </c>
      <c r="S139" t="s">
        <v>155</v>
      </c>
      <c r="T139" s="37">
        <v>44197</v>
      </c>
      <c r="U139" t="s">
        <v>155</v>
      </c>
      <c r="V139" t="s">
        <v>156</v>
      </c>
      <c r="W139" t="s">
        <v>155</v>
      </c>
      <c r="X139" s="37">
        <v>44197</v>
      </c>
      <c r="Y139" s="37">
        <v>44197</v>
      </c>
      <c r="Z139" s="37">
        <v>44197</v>
      </c>
      <c r="AA139" s="37">
        <v>44197</v>
      </c>
      <c r="AB139" s="37">
        <v>44197</v>
      </c>
      <c r="AC139" s="37">
        <v>44197</v>
      </c>
      <c r="AD139" s="37">
        <v>44197</v>
      </c>
      <c r="AE139" s="37">
        <v>44197</v>
      </c>
      <c r="AF139" s="37">
        <v>44197</v>
      </c>
    </row>
    <row r="140" spans="1:32" x14ac:dyDescent="0.25">
      <c r="A140" t="s">
        <v>166</v>
      </c>
      <c r="B140" t="s">
        <v>124</v>
      </c>
      <c r="C140" t="s">
        <v>175</v>
      </c>
      <c r="D140">
        <v>0.05</v>
      </c>
      <c r="E140" t="s">
        <v>160</v>
      </c>
      <c r="F140">
        <v>1.2290984309586599</v>
      </c>
      <c r="G140">
        <v>18.475906964803499</v>
      </c>
      <c r="H140">
        <v>0.199829382845327</v>
      </c>
      <c r="I140">
        <v>23.521850016610699</v>
      </c>
      <c r="J140">
        <v>2.47155846192815E-2</v>
      </c>
      <c r="K140">
        <v>113.15204372469699</v>
      </c>
      <c r="L140">
        <v>6.6519656093025098E-2</v>
      </c>
      <c r="M140">
        <v>87.790418140200501</v>
      </c>
      <c r="N140">
        <v>2.2853262577318398</v>
      </c>
      <c r="O140">
        <v>30.057247067217499</v>
      </c>
      <c r="P140">
        <v>8.43606552068605</v>
      </c>
      <c r="Q140">
        <v>6.5176400090797602</v>
      </c>
      <c r="R140">
        <v>6.1507392629542004</v>
      </c>
      <c r="S140">
        <v>13.472048179050001</v>
      </c>
      <c r="T140">
        <v>0.37155310281096099</v>
      </c>
      <c r="U140">
        <v>41.158429610820903</v>
      </c>
      <c r="V140">
        <v>0.13528642667341401</v>
      </c>
      <c r="W140">
        <v>89.266863320166394</v>
      </c>
      <c r="X140">
        <v>28</v>
      </c>
      <c r="Y140">
        <v>28754.9611449312</v>
      </c>
      <c r="Z140">
        <v>3.1218461587065098</v>
      </c>
      <c r="AA140">
        <v>44.146009271259302</v>
      </c>
      <c r="AB140">
        <v>49.628547078591701</v>
      </c>
      <c r="AC140">
        <v>1.7979283041575</v>
      </c>
      <c r="AD140">
        <v>0.87766090311300404</v>
      </c>
      <c r="AE140">
        <v>32.046261841800799</v>
      </c>
      <c r="AF140">
        <v>0</v>
      </c>
    </row>
    <row r="141" spans="1:32" x14ac:dyDescent="0.25">
      <c r="A141" t="s">
        <v>166</v>
      </c>
      <c r="B141" t="s">
        <v>125</v>
      </c>
      <c r="C141" t="s">
        <v>175</v>
      </c>
      <c r="D141">
        <v>0.05</v>
      </c>
      <c r="E141" t="s">
        <v>160</v>
      </c>
      <c r="F141">
        <v>1.18638958837891</v>
      </c>
      <c r="G141">
        <v>7.0388373860936104</v>
      </c>
      <c r="H141">
        <v>0.195468649987527</v>
      </c>
      <c r="I141">
        <v>9.3731169240721304</v>
      </c>
      <c r="J141">
        <v>2.78261488515241E-2</v>
      </c>
      <c r="K141">
        <v>34.626095492188597</v>
      </c>
      <c r="L141">
        <v>6.4180727151291694E-2</v>
      </c>
      <c r="M141">
        <v>31.661930539941999</v>
      </c>
      <c r="N141">
        <v>2.6314715799517798</v>
      </c>
      <c r="O141">
        <v>14.053064546878</v>
      </c>
      <c r="P141">
        <v>8.7009338106195209</v>
      </c>
      <c r="Q141">
        <v>3.2518899298868198</v>
      </c>
      <c r="R141">
        <v>6.0694622306677397</v>
      </c>
      <c r="S141">
        <v>4.7554354030068398</v>
      </c>
      <c r="T141">
        <v>0.43355926438680198</v>
      </c>
      <c r="U141">
        <v>17.543093770283701</v>
      </c>
      <c r="V141">
        <v>0.14784335978163601</v>
      </c>
      <c r="W141">
        <v>26.849173884450298</v>
      </c>
      <c r="X141">
        <v>28</v>
      </c>
      <c r="Y141">
        <v>9930.8863554977997</v>
      </c>
      <c r="Z141">
        <v>1.10146774291858</v>
      </c>
      <c r="AA141">
        <v>9.7672381781944395</v>
      </c>
      <c r="AB141">
        <v>15.249775985526799</v>
      </c>
      <c r="AC141">
        <v>2.90932653055525</v>
      </c>
      <c r="AD141">
        <v>0.959738388553805</v>
      </c>
      <c r="AE141">
        <v>18.832804164445299</v>
      </c>
      <c r="AF141">
        <v>0</v>
      </c>
    </row>
    <row r="142" spans="1:32" x14ac:dyDescent="0.25">
      <c r="A142" t="s">
        <v>166</v>
      </c>
      <c r="B142" t="s">
        <v>110</v>
      </c>
      <c r="C142" t="s">
        <v>175</v>
      </c>
      <c r="D142">
        <v>0.05</v>
      </c>
      <c r="E142" t="s">
        <v>160</v>
      </c>
      <c r="F142">
        <v>1.56072050934224</v>
      </c>
      <c r="G142">
        <v>13.1814842937622</v>
      </c>
      <c r="H142">
        <v>0.193306711269426</v>
      </c>
      <c r="I142">
        <v>26.218300289050202</v>
      </c>
      <c r="J142">
        <v>2.51794559106919E-2</v>
      </c>
      <c r="K142">
        <v>144.32000607787899</v>
      </c>
      <c r="L142">
        <v>0.154847987529977</v>
      </c>
      <c r="M142">
        <v>50.768367278774498</v>
      </c>
      <c r="N142">
        <v>1.3128617070327</v>
      </c>
      <c r="O142">
        <v>85.465194598767397</v>
      </c>
      <c r="P142">
        <v>9.3866657622211793</v>
      </c>
      <c r="Q142">
        <v>1.46636850397036</v>
      </c>
      <c r="R142">
        <v>8.0738040551884804</v>
      </c>
      <c r="S142">
        <v>13.477916368111901</v>
      </c>
      <c r="T142">
        <v>0.162607576064347</v>
      </c>
      <c r="U142">
        <v>98.8582176457966</v>
      </c>
      <c r="V142">
        <v>0.17986536063630401</v>
      </c>
      <c r="W142">
        <v>117.40110858373799</v>
      </c>
      <c r="X142">
        <v>28</v>
      </c>
      <c r="Y142">
        <v>13949.912756605299</v>
      </c>
      <c r="Z142">
        <v>1.00675006102775</v>
      </c>
      <c r="AA142">
        <v>6.80000289253194</v>
      </c>
      <c r="AB142">
        <v>12.282540699864301</v>
      </c>
      <c r="AC142">
        <v>2.9081513533037602</v>
      </c>
      <c r="AD142">
        <v>0.95969104621155199</v>
      </c>
      <c r="AE142">
        <v>22.320644477226899</v>
      </c>
      <c r="AF142">
        <v>1</v>
      </c>
    </row>
    <row r="143" spans="1:32" x14ac:dyDescent="0.25">
      <c r="A143" t="s">
        <v>166</v>
      </c>
      <c r="B143" t="s">
        <v>111</v>
      </c>
      <c r="C143" t="s">
        <v>175</v>
      </c>
      <c r="D143">
        <v>0.05</v>
      </c>
      <c r="E143" t="s">
        <v>160</v>
      </c>
      <c r="F143">
        <v>1.57417266587185</v>
      </c>
      <c r="G143">
        <v>13.276856324794601</v>
      </c>
      <c r="H143">
        <v>0.26227162314479402</v>
      </c>
      <c r="I143">
        <v>32.401539150777502</v>
      </c>
      <c r="J143">
        <v>0.144725501461133</v>
      </c>
      <c r="K143">
        <v>66.852118398280297</v>
      </c>
      <c r="L143">
        <v>0.30266075119028801</v>
      </c>
      <c r="M143">
        <v>24.841915869559401</v>
      </c>
      <c r="N143">
        <v>2.8700536848345899</v>
      </c>
      <c r="O143">
        <v>44.3619176249871</v>
      </c>
      <c r="P143">
        <v>8.8721237791763805</v>
      </c>
      <c r="Q143">
        <v>1.4991396267563999</v>
      </c>
      <c r="R143">
        <v>6.0020700943417902</v>
      </c>
      <c r="S143">
        <v>20.517375909636801</v>
      </c>
      <c r="T143">
        <v>0.47817730211784998</v>
      </c>
      <c r="U143">
        <v>64.807906967628995</v>
      </c>
      <c r="V143">
        <v>0.55976544963383101</v>
      </c>
      <c r="W143">
        <v>33.745726325812598</v>
      </c>
      <c r="X143">
        <v>28</v>
      </c>
      <c r="Y143">
        <v>14923.686750205101</v>
      </c>
      <c r="Z143">
        <v>1.1939384442535801</v>
      </c>
      <c r="AA143">
        <v>12.4274954680818</v>
      </c>
      <c r="AB143">
        <v>17.9100332754142</v>
      </c>
      <c r="AC143">
        <v>2.75843173304435</v>
      </c>
      <c r="AD143">
        <v>0.95318080619390899</v>
      </c>
      <c r="AE143">
        <v>23.086550467909301</v>
      </c>
      <c r="AF143">
        <v>0</v>
      </c>
    </row>
    <row r="144" spans="1:32" x14ac:dyDescent="0.25">
      <c r="A144" t="s">
        <v>166</v>
      </c>
      <c r="B144" t="s">
        <v>126</v>
      </c>
      <c r="C144" t="s">
        <v>175</v>
      </c>
      <c r="D144">
        <v>0.05</v>
      </c>
      <c r="E144" t="s">
        <v>160</v>
      </c>
      <c r="F144">
        <v>1.1172279487975001</v>
      </c>
      <c r="G144">
        <v>30.5136942537092</v>
      </c>
      <c r="H144">
        <v>0.53842546522918699</v>
      </c>
      <c r="I144">
        <v>74.787903850217106</v>
      </c>
      <c r="J144">
        <v>0.60027178625959599</v>
      </c>
      <c r="K144">
        <v>60.411730649167801</v>
      </c>
      <c r="L144">
        <v>0.38609053532278897</v>
      </c>
      <c r="M144">
        <v>23.1622147534578</v>
      </c>
      <c r="N144">
        <v>3.2260788315499398</v>
      </c>
      <c r="O144">
        <v>29.1068262103412</v>
      </c>
      <c r="P144">
        <v>5.3010697466284897</v>
      </c>
      <c r="Q144">
        <v>1.6756865624634101</v>
      </c>
      <c r="R144">
        <v>2.0749909150785499</v>
      </c>
      <c r="S144">
        <v>44.612020179460501</v>
      </c>
      <c r="T144">
        <v>1.55474359338475</v>
      </c>
      <c r="U144">
        <v>73.640651932167103</v>
      </c>
      <c r="V144">
        <v>0.58895410137066595</v>
      </c>
      <c r="W144">
        <v>23.688129624276201</v>
      </c>
      <c r="X144">
        <v>28</v>
      </c>
      <c r="Y144">
        <v>8050.4366391430003</v>
      </c>
      <c r="Z144">
        <v>1.7303549820189399</v>
      </c>
      <c r="AA144">
        <v>24.672776426900501</v>
      </c>
      <c r="AB144">
        <v>30.1553142342329</v>
      </c>
      <c r="AC144">
        <v>2.3617066613174802</v>
      </c>
      <c r="AD144">
        <v>0.93038233694745798</v>
      </c>
      <c r="AE144">
        <v>16.956284801073199</v>
      </c>
      <c r="AF144">
        <v>0</v>
      </c>
    </row>
    <row r="145" spans="1:32" x14ac:dyDescent="0.25">
      <c r="A145" t="s">
        <v>166</v>
      </c>
      <c r="B145" t="s">
        <v>127</v>
      </c>
      <c r="C145" t="s">
        <v>175</v>
      </c>
      <c r="D145">
        <v>0.05</v>
      </c>
      <c r="E145" t="s">
        <v>160</v>
      </c>
      <c r="F145">
        <v>1.1880273983371501</v>
      </c>
      <c r="G145">
        <v>16.1184296567179</v>
      </c>
      <c r="H145">
        <v>0.221311607438996</v>
      </c>
      <c r="I145">
        <v>40.224499072199301</v>
      </c>
      <c r="J145">
        <v>5.8745128549741503E-2</v>
      </c>
      <c r="K145">
        <v>346.16651677420998</v>
      </c>
      <c r="L145">
        <v>0.31902221211458198</v>
      </c>
      <c r="M145">
        <v>189.55215171724799</v>
      </c>
      <c r="N145">
        <v>0.98849209424816298</v>
      </c>
      <c r="O145">
        <v>142.782435957785</v>
      </c>
      <c r="P145">
        <v>6.3566126916489498</v>
      </c>
      <c r="Q145">
        <v>2.4884127350107601</v>
      </c>
      <c r="R145">
        <v>5.3681205974007904</v>
      </c>
      <c r="S145">
        <v>27.2457895521304</v>
      </c>
      <c r="T145">
        <v>0.18414118615866801</v>
      </c>
      <c r="U145">
        <v>169.90404463029699</v>
      </c>
      <c r="V145">
        <v>0.249202441032297</v>
      </c>
      <c r="W145">
        <v>254.60352737014199</v>
      </c>
      <c r="X145">
        <v>28</v>
      </c>
      <c r="Y145">
        <v>20682.350124217599</v>
      </c>
      <c r="Z145">
        <v>2.9571399587550302</v>
      </c>
      <c r="AA145">
        <v>42.357344153172399</v>
      </c>
      <c r="AB145">
        <v>47.839881960504798</v>
      </c>
      <c r="AC145">
        <v>1.84691252137965</v>
      </c>
      <c r="AD145">
        <v>0.88350918198565098</v>
      </c>
      <c r="AE145">
        <v>27.178214834296998</v>
      </c>
      <c r="AF145">
        <v>0</v>
      </c>
    </row>
    <row r="146" spans="1:32" x14ac:dyDescent="0.25">
      <c r="A146" t="s">
        <v>166</v>
      </c>
      <c r="B146" t="s">
        <v>113</v>
      </c>
      <c r="C146" t="s">
        <v>175</v>
      </c>
      <c r="D146">
        <v>0.05</v>
      </c>
      <c r="E146" t="s">
        <v>160</v>
      </c>
      <c r="F146">
        <v>1.5408586371440101</v>
      </c>
      <c r="G146">
        <v>8.0304559045448194</v>
      </c>
      <c r="H146">
        <v>0.17595582970676599</v>
      </c>
      <c r="I146">
        <v>24.903610474968101</v>
      </c>
      <c r="J146">
        <v>2.3524136768062798E-2</v>
      </c>
      <c r="K146">
        <v>259.16672899491999</v>
      </c>
      <c r="L146">
        <v>0.15741342252532201</v>
      </c>
      <c r="M146">
        <v>138.527301668142</v>
      </c>
      <c r="N146">
        <v>1.30867278489744</v>
      </c>
      <c r="O146">
        <v>111.146280023976</v>
      </c>
      <c r="P146">
        <v>10.0657491472543</v>
      </c>
      <c r="Q146">
        <v>2.14655280439385</v>
      </c>
      <c r="R146">
        <v>8.7570763623568801</v>
      </c>
      <c r="S146">
        <v>17.296727366438098</v>
      </c>
      <c r="T146">
        <v>0.14944174639413901</v>
      </c>
      <c r="U146">
        <v>128.296633598917</v>
      </c>
      <c r="V146">
        <v>0.18170932129668499</v>
      </c>
      <c r="W146">
        <v>214.552151532918</v>
      </c>
      <c r="X146">
        <v>28</v>
      </c>
      <c r="Y146">
        <v>26217.0803469612</v>
      </c>
      <c r="Z146">
        <v>1.7195246670272299</v>
      </c>
      <c r="AA146">
        <v>24.4655798837166</v>
      </c>
      <c r="AB146">
        <v>29.948117691048999</v>
      </c>
      <c r="AC146">
        <v>2.5246072928675201</v>
      </c>
      <c r="AD146">
        <v>0.94084756931922497</v>
      </c>
      <c r="AE146">
        <v>30.599416630154199</v>
      </c>
      <c r="AF146">
        <v>0</v>
      </c>
    </row>
    <row r="147" spans="1:32" x14ac:dyDescent="0.25">
      <c r="A147" t="s">
        <v>166</v>
      </c>
      <c r="B147" t="s">
        <v>112</v>
      </c>
      <c r="C147" t="s">
        <v>175</v>
      </c>
      <c r="D147">
        <v>0.05</v>
      </c>
      <c r="E147" t="s">
        <v>160</v>
      </c>
      <c r="F147">
        <v>1.57042162554209</v>
      </c>
      <c r="G147">
        <v>7.0647656633285596</v>
      </c>
      <c r="H147">
        <v>0.174986224944672</v>
      </c>
      <c r="I147">
        <v>12.564188763300001</v>
      </c>
      <c r="J147">
        <v>1.84248285649234E-2</v>
      </c>
      <c r="K147">
        <v>114.284433734399</v>
      </c>
      <c r="L147">
        <v>0.152729780344254</v>
      </c>
      <c r="M147">
        <v>84.384916473677805</v>
      </c>
      <c r="N147">
        <v>1.0826601045359301</v>
      </c>
      <c r="O147">
        <v>80.690698476922293</v>
      </c>
      <c r="P147">
        <v>10.057204392457001</v>
      </c>
      <c r="Q147">
        <v>2.4783175116348199</v>
      </c>
      <c r="R147">
        <v>8.9745442879211605</v>
      </c>
      <c r="S147">
        <v>8.4301023411335496</v>
      </c>
      <c r="T147">
        <v>0.12063677773511899</v>
      </c>
      <c r="U147">
        <v>88.840741189772302</v>
      </c>
      <c r="V147">
        <v>0.14960235570934399</v>
      </c>
      <c r="W147">
        <v>97.531735869367196</v>
      </c>
      <c r="X147">
        <v>28</v>
      </c>
      <c r="Y147">
        <v>33489.296269802297</v>
      </c>
      <c r="Z147">
        <v>2.1725700236805601</v>
      </c>
      <c r="AA147">
        <v>32.183056020285001</v>
      </c>
      <c r="AB147">
        <v>37.6655938276174</v>
      </c>
      <c r="AC147">
        <v>2.26289608980872</v>
      </c>
      <c r="AD147">
        <v>0.92315204294106401</v>
      </c>
      <c r="AE147">
        <v>34.583902257409903</v>
      </c>
      <c r="AF147">
        <v>1</v>
      </c>
    </row>
    <row r="148" spans="1:32" x14ac:dyDescent="0.25">
      <c r="A148" t="s">
        <v>166</v>
      </c>
      <c r="B148" t="s">
        <v>128</v>
      </c>
      <c r="C148" t="s">
        <v>175</v>
      </c>
      <c r="D148">
        <v>0.05</v>
      </c>
      <c r="E148" t="s">
        <v>160</v>
      </c>
      <c r="F148">
        <v>3.7291775367304298</v>
      </c>
      <c r="G148">
        <v>26.3940642849897</v>
      </c>
      <c r="H148">
        <v>1.3037096629188201</v>
      </c>
      <c r="I148">
        <v>30.743377668965401</v>
      </c>
      <c r="J148">
        <v>0.51834834728746704</v>
      </c>
      <c r="K148">
        <v>58.9088376866695</v>
      </c>
      <c r="L148">
        <v>0.36102615342883598</v>
      </c>
      <c r="M148">
        <v>17.089672100999699</v>
      </c>
      <c r="N148">
        <v>4.1069104097584201</v>
      </c>
      <c r="O148">
        <v>19.185884956200699</v>
      </c>
      <c r="P148">
        <v>6.9673460134812002</v>
      </c>
      <c r="Q148">
        <v>1.5080859288850399</v>
      </c>
      <c r="R148">
        <v>2.8604356037227801</v>
      </c>
      <c r="S148">
        <v>28.2804128953792</v>
      </c>
      <c r="T148">
        <v>1.4357639809871501</v>
      </c>
      <c r="U148">
        <v>47.371157825842602</v>
      </c>
      <c r="V148">
        <v>1.06089542817954</v>
      </c>
      <c r="W148">
        <v>21.782478918630499</v>
      </c>
      <c r="X148">
        <v>28</v>
      </c>
      <c r="Y148">
        <v>12118.2632072384</v>
      </c>
      <c r="Z148">
        <v>1.5114610931310899</v>
      </c>
      <c r="AA148">
        <v>20.2095335205364</v>
      </c>
      <c r="AB148">
        <v>25.692071327868799</v>
      </c>
      <c r="AC148">
        <v>2.5447836332023699</v>
      </c>
      <c r="AD148">
        <v>0.94202908943499697</v>
      </c>
      <c r="AE148">
        <v>20.803728380850998</v>
      </c>
      <c r="AF148">
        <v>0</v>
      </c>
    </row>
    <row r="149" spans="1:32" x14ac:dyDescent="0.25">
      <c r="A149" t="s">
        <v>166</v>
      </c>
      <c r="B149" t="s">
        <v>129</v>
      </c>
      <c r="C149" t="s">
        <v>175</v>
      </c>
      <c r="D149">
        <v>0.05</v>
      </c>
      <c r="E149" t="s">
        <v>160</v>
      </c>
      <c r="F149">
        <v>1.28867584928427</v>
      </c>
      <c r="G149">
        <v>6.8043297867822803</v>
      </c>
      <c r="H149">
        <v>0.16875658239331401</v>
      </c>
      <c r="I149">
        <v>6.1939271510264096</v>
      </c>
      <c r="J149">
        <v>7.7093696993017196E-3</v>
      </c>
      <c r="K149">
        <v>943.91946161621695</v>
      </c>
      <c r="L149">
        <v>2.7412985506863601</v>
      </c>
      <c r="M149">
        <v>3.3204005065354099</v>
      </c>
      <c r="N149">
        <v>2.1475609781380401E-2</v>
      </c>
      <c r="O149">
        <v>938.93185789636402</v>
      </c>
      <c r="P149">
        <v>7.6577753677416904</v>
      </c>
      <c r="Q149">
        <v>1.50509774030321</v>
      </c>
      <c r="R149">
        <v>7.6362997579603098</v>
      </c>
      <c r="S149">
        <v>3.3822139068078698</v>
      </c>
      <c r="T149">
        <v>2.8123057582952601E-3</v>
      </c>
      <c r="U149">
        <v>941.987980625766</v>
      </c>
      <c r="V149">
        <v>5.6299124147642397E-2</v>
      </c>
      <c r="W149">
        <v>899.58637723880895</v>
      </c>
      <c r="X149">
        <v>28</v>
      </c>
      <c r="Y149">
        <v>13758.508848417399</v>
      </c>
      <c r="Z149">
        <v>1.3933012601845201</v>
      </c>
      <c r="AA149">
        <v>17.523305281098601</v>
      </c>
      <c r="AB149">
        <v>23.005843088431</v>
      </c>
      <c r="AC149">
        <v>2.6715645372972001</v>
      </c>
      <c r="AD149">
        <v>0.94893187944380697</v>
      </c>
      <c r="AE149">
        <v>22.1669870757148</v>
      </c>
      <c r="AF149">
        <v>0</v>
      </c>
    </row>
    <row r="150" spans="1:32" x14ac:dyDescent="0.25">
      <c r="A150" t="s">
        <v>166</v>
      </c>
      <c r="B150" t="s">
        <v>114</v>
      </c>
      <c r="C150" t="s">
        <v>175</v>
      </c>
      <c r="D150">
        <v>0.05</v>
      </c>
      <c r="E150" t="s">
        <v>160</v>
      </c>
      <c r="F150">
        <v>1.3228289017941299</v>
      </c>
      <c r="G150">
        <v>2.79383641437924</v>
      </c>
      <c r="H150">
        <v>0.23735765982634399</v>
      </c>
      <c r="I150">
        <v>13.698726777500299</v>
      </c>
      <c r="J150">
        <v>5.3272731308853398E-2</v>
      </c>
      <c r="K150">
        <v>75.450802518582194</v>
      </c>
      <c r="L150">
        <v>0.132219889772897</v>
      </c>
      <c r="M150">
        <v>41.777405447371898</v>
      </c>
      <c r="N150">
        <v>2.2454769249508102</v>
      </c>
      <c r="O150">
        <v>27.105110388884999</v>
      </c>
      <c r="P150">
        <v>7.8186229644000704</v>
      </c>
      <c r="Q150">
        <v>1.9514096002993799</v>
      </c>
      <c r="R150">
        <v>5.5731460394492602</v>
      </c>
      <c r="S150">
        <v>11.768516229622501</v>
      </c>
      <c r="T150">
        <v>0.402910117383664</v>
      </c>
      <c r="U150">
        <v>38.656699168486099</v>
      </c>
      <c r="V150">
        <v>0.24247535977778201</v>
      </c>
      <c r="W150">
        <v>52.634203187649</v>
      </c>
      <c r="X150">
        <v>28</v>
      </c>
      <c r="Y150">
        <v>8711.1234333589891</v>
      </c>
      <c r="Z150">
        <v>0.96153378952821</v>
      </c>
      <c r="AA150">
        <v>5.2835554295482403</v>
      </c>
      <c r="AB150">
        <v>10.7660932368806</v>
      </c>
      <c r="AC150">
        <v>2.92215499919971</v>
      </c>
      <c r="AD150">
        <v>0.96025158457625703</v>
      </c>
      <c r="AE150">
        <v>17.6383545488629</v>
      </c>
      <c r="AF150">
        <v>0</v>
      </c>
    </row>
    <row r="151" spans="1:32" x14ac:dyDescent="0.25">
      <c r="A151" t="s">
        <v>166</v>
      </c>
      <c r="B151" t="s">
        <v>115</v>
      </c>
      <c r="C151" t="s">
        <v>175</v>
      </c>
      <c r="D151">
        <v>0.05</v>
      </c>
      <c r="E151" t="s">
        <v>160</v>
      </c>
      <c r="F151">
        <v>1.3872817611843</v>
      </c>
      <c r="G151">
        <v>6.1943962375888804</v>
      </c>
      <c r="H151">
        <v>0.28789845181305601</v>
      </c>
      <c r="I151">
        <v>33.828125361993699</v>
      </c>
      <c r="J151">
        <v>0.168295862157924</v>
      </c>
      <c r="K151">
        <v>115.548132408813</v>
      </c>
      <c r="L151">
        <v>0.30138322966981101</v>
      </c>
      <c r="M151">
        <v>47.882696977744097</v>
      </c>
      <c r="N151">
        <v>2.6907893668896099</v>
      </c>
      <c r="O151">
        <v>50.177035801829902</v>
      </c>
      <c r="P151">
        <v>7.5094389721508401</v>
      </c>
      <c r="Q151">
        <v>1.8003929784950501</v>
      </c>
      <c r="R151">
        <v>4.8186496052612204</v>
      </c>
      <c r="S151">
        <v>28.363275019660701</v>
      </c>
      <c r="T151">
        <v>0.55841150266491302</v>
      </c>
      <c r="U151">
        <v>78.451861443550001</v>
      </c>
      <c r="V151">
        <v>0.51178581780685495</v>
      </c>
      <c r="W151">
        <v>57.600642232953597</v>
      </c>
      <c r="X151">
        <v>28</v>
      </c>
      <c r="Y151">
        <v>14595.0389819024</v>
      </c>
      <c r="Z151">
        <v>1.57783890146395</v>
      </c>
      <c r="AA151">
        <v>21.6278514945956</v>
      </c>
      <c r="AB151">
        <v>27.110389301927999</v>
      </c>
      <c r="AC151">
        <v>2.4241540366655498</v>
      </c>
      <c r="AD151">
        <v>0.93459681619667201</v>
      </c>
      <c r="AE151">
        <v>22.830930603258299</v>
      </c>
      <c r="AF151">
        <v>0</v>
      </c>
    </row>
    <row r="152" spans="1:32" x14ac:dyDescent="0.25">
      <c r="A152" t="s">
        <v>166</v>
      </c>
      <c r="B152" t="s">
        <v>116</v>
      </c>
      <c r="C152" t="s">
        <v>175</v>
      </c>
      <c r="D152">
        <v>0.05</v>
      </c>
      <c r="E152" t="s">
        <v>160</v>
      </c>
      <c r="F152">
        <v>1.9207941009246201</v>
      </c>
      <c r="G152">
        <v>11.6206968023663</v>
      </c>
      <c r="H152">
        <v>0.244124302243823</v>
      </c>
      <c r="I152">
        <v>35.9344304952606</v>
      </c>
      <c r="J152">
        <v>8.3033549839730797E-2</v>
      </c>
      <c r="K152">
        <v>192.137939710144</v>
      </c>
      <c r="L152">
        <v>0.361973004112706</v>
      </c>
      <c r="M152">
        <v>70.162744792997799</v>
      </c>
      <c r="N152">
        <v>1.8048753821402399</v>
      </c>
      <c r="O152">
        <v>107.006168069151</v>
      </c>
      <c r="P152">
        <v>9.6729740649423999</v>
      </c>
      <c r="Q152">
        <v>1.277775644873</v>
      </c>
      <c r="R152">
        <v>7.8680986828021497</v>
      </c>
      <c r="S152">
        <v>24.527309909353001</v>
      </c>
      <c r="T152">
        <v>0.229391553779731</v>
      </c>
      <c r="U152">
        <v>131.492584890377</v>
      </c>
      <c r="V152">
        <v>0.48750275041618901</v>
      </c>
      <c r="W152">
        <v>128.422111977772</v>
      </c>
      <c r="X152">
        <v>28</v>
      </c>
      <c r="Y152">
        <v>15223.325872072401</v>
      </c>
      <c r="Z152">
        <v>0.90948679720196701</v>
      </c>
      <c r="AA152">
        <v>3.4471309841222402</v>
      </c>
      <c r="AB152">
        <v>8.92966879145464</v>
      </c>
      <c r="AC152">
        <v>2.9721842591258798</v>
      </c>
      <c r="AD152">
        <v>0.96219124396925304</v>
      </c>
      <c r="AE152">
        <v>23.3171655592371</v>
      </c>
      <c r="AF152">
        <v>0</v>
      </c>
    </row>
    <row r="153" spans="1:32" x14ac:dyDescent="0.25">
      <c r="A153" t="s">
        <v>166</v>
      </c>
      <c r="B153" t="s">
        <v>117</v>
      </c>
      <c r="C153" t="s">
        <v>175</v>
      </c>
      <c r="D153">
        <v>0.05</v>
      </c>
      <c r="E153" t="s">
        <v>160</v>
      </c>
      <c r="F153">
        <v>1.8204776836813901</v>
      </c>
      <c r="G153">
        <v>3.9267042905967502</v>
      </c>
      <c r="H153">
        <v>0.18526699666690299</v>
      </c>
      <c r="I153">
        <v>10.500658925880501</v>
      </c>
      <c r="J153" s="1">
        <v>5.3734952789536002E-6</v>
      </c>
      <c r="K153">
        <v>365757.99769131298</v>
      </c>
      <c r="L153">
        <v>0.24653780711406401</v>
      </c>
      <c r="M153">
        <v>1246.40493364539</v>
      </c>
      <c r="N153" s="1">
        <v>2.14170988486574E-4</v>
      </c>
      <c r="O153">
        <v>366437.04844187701</v>
      </c>
      <c r="P153">
        <v>9.8264526075864698</v>
      </c>
      <c r="Q153">
        <v>1.32497986242688</v>
      </c>
      <c r="R153">
        <v>9.8262384365979791</v>
      </c>
      <c r="S153">
        <v>7.4078099870568996</v>
      </c>
      <c r="T153" s="1">
        <v>2.17958265381482E-5</v>
      </c>
      <c r="U153">
        <v>366444.36733061902</v>
      </c>
      <c r="V153" s="1">
        <v>5.27997144427914E-5</v>
      </c>
      <c r="W153">
        <v>365740.07136926398</v>
      </c>
      <c r="X153">
        <v>28</v>
      </c>
      <c r="Y153">
        <v>16045.7443143858</v>
      </c>
      <c r="Z153">
        <v>0.95546680217549496</v>
      </c>
      <c r="AA153">
        <v>5.0746757328409497</v>
      </c>
      <c r="AB153">
        <v>10.557213540173301</v>
      </c>
      <c r="AC153">
        <v>2.9898181432715298</v>
      </c>
      <c r="AD153">
        <v>0.96285211520444203</v>
      </c>
      <c r="AE153">
        <v>23.938719617856499</v>
      </c>
      <c r="AF153">
        <v>0</v>
      </c>
    </row>
    <row r="154" spans="1:32" x14ac:dyDescent="0.25">
      <c r="A154" t="s">
        <v>166</v>
      </c>
      <c r="B154" t="s">
        <v>118</v>
      </c>
      <c r="C154" t="s">
        <v>175</v>
      </c>
      <c r="D154">
        <v>0.05</v>
      </c>
      <c r="E154" t="s">
        <v>160</v>
      </c>
      <c r="F154">
        <v>1.5559948512047701</v>
      </c>
      <c r="G154">
        <v>9.8503525013326598</v>
      </c>
      <c r="H154">
        <v>0.214037718741029</v>
      </c>
      <c r="I154">
        <v>12.290031804590299</v>
      </c>
      <c r="J154">
        <v>8.64162300358573E-3</v>
      </c>
      <c r="K154">
        <v>64.606646786664697</v>
      </c>
      <c r="L154">
        <v>8.0488382457477498E-2</v>
      </c>
      <c r="M154">
        <v>41.828238870170701</v>
      </c>
      <c r="N154">
        <v>0.780512671969946</v>
      </c>
      <c r="O154">
        <v>53.085172828785701</v>
      </c>
      <c r="P154">
        <v>8.0502353187872604</v>
      </c>
      <c r="Q154">
        <v>2.2538971460017598</v>
      </c>
      <c r="R154">
        <v>7.2697226468173097</v>
      </c>
      <c r="S154">
        <v>4.1440115230165002</v>
      </c>
      <c r="T154">
        <v>0.107364848686717</v>
      </c>
      <c r="U154">
        <v>56.918304771452704</v>
      </c>
      <c r="V154">
        <v>6.0384231398767897E-2</v>
      </c>
      <c r="W154">
        <v>58.823259809526</v>
      </c>
      <c r="X154">
        <v>28</v>
      </c>
      <c r="Y154">
        <v>13112.9536608089</v>
      </c>
      <c r="Z154">
        <v>1.1751971386270501</v>
      </c>
      <c r="AA154">
        <v>11.905384372961199</v>
      </c>
      <c r="AB154">
        <v>17.3879221802936</v>
      </c>
      <c r="AC154">
        <v>2.6610148621023901</v>
      </c>
      <c r="AD154">
        <v>0.94839027550950505</v>
      </c>
      <c r="AE154">
        <v>21.640697160681199</v>
      </c>
      <c r="AF154">
        <v>0</v>
      </c>
    </row>
    <row r="155" spans="1:32" x14ac:dyDescent="0.25">
      <c r="A155" t="s">
        <v>166</v>
      </c>
      <c r="B155" t="s">
        <v>119</v>
      </c>
      <c r="C155" t="s">
        <v>175</v>
      </c>
      <c r="D155">
        <v>0.05</v>
      </c>
      <c r="E155" t="s">
        <v>160</v>
      </c>
      <c r="F155">
        <v>2.5356006403109501</v>
      </c>
      <c r="G155">
        <v>22.4921008298071</v>
      </c>
      <c r="H155">
        <v>0.39203542969273902</v>
      </c>
      <c r="I155">
        <v>27.036306058588501</v>
      </c>
      <c r="J155">
        <v>1.8664031590254201E-2</v>
      </c>
      <c r="K155">
        <v>115.070172796859</v>
      </c>
      <c r="L155">
        <v>9.1958692888870902E-2</v>
      </c>
      <c r="M155">
        <v>85.419336479400499</v>
      </c>
      <c r="N155">
        <v>1.3127082253328699</v>
      </c>
      <c r="O155">
        <v>39.265940873639003</v>
      </c>
      <c r="P155">
        <v>7.7804926352731796</v>
      </c>
      <c r="Q155">
        <v>3.6370687376011199</v>
      </c>
      <c r="R155">
        <v>6.4677844099403101</v>
      </c>
      <c r="S155">
        <v>8.3596424225463206</v>
      </c>
      <c r="T155">
        <v>0.20296103613400801</v>
      </c>
      <c r="U155">
        <v>46.632912709788798</v>
      </c>
      <c r="V155">
        <v>0.115229102816922</v>
      </c>
      <c r="W155">
        <v>102.790906537727</v>
      </c>
      <c r="X155">
        <v>28</v>
      </c>
      <c r="Y155">
        <v>26521.112980463298</v>
      </c>
      <c r="Z155">
        <v>2.5032374251693099</v>
      </c>
      <c r="AA155">
        <v>36.858299825700897</v>
      </c>
      <c r="AB155">
        <v>42.340837633033303</v>
      </c>
      <c r="AC155">
        <v>1.8330252661330499</v>
      </c>
      <c r="AD155">
        <v>0.88188015911425799</v>
      </c>
      <c r="AE155">
        <v>30.776331919920501</v>
      </c>
      <c r="AF155">
        <v>0</v>
      </c>
    </row>
    <row r="156" spans="1:32" x14ac:dyDescent="0.25">
      <c r="A156" t="s">
        <v>166</v>
      </c>
      <c r="B156" t="s">
        <v>130</v>
      </c>
      <c r="C156" t="s">
        <v>175</v>
      </c>
      <c r="D156">
        <v>0.05</v>
      </c>
      <c r="E156" t="s">
        <v>160</v>
      </c>
      <c r="F156">
        <v>1.8650103185565801</v>
      </c>
      <c r="G156">
        <v>6.6803927694761596</v>
      </c>
      <c r="H156">
        <v>0.190758059675988</v>
      </c>
      <c r="I156">
        <v>17.3788735353764</v>
      </c>
      <c r="J156">
        <v>1.12124375841747E-2</v>
      </c>
      <c r="K156">
        <v>247.01256647879799</v>
      </c>
      <c r="L156">
        <v>9.9492847374280102E-2</v>
      </c>
      <c r="M156">
        <v>159.62024670787301</v>
      </c>
      <c r="N156">
        <v>1.10180952152903</v>
      </c>
      <c r="O156">
        <v>93.689495057072605</v>
      </c>
      <c r="P156">
        <v>10.8786458016022</v>
      </c>
      <c r="Q156">
        <v>2.9636862525399601</v>
      </c>
      <c r="R156">
        <v>9.7768362800732493</v>
      </c>
      <c r="S156">
        <v>11.6488631127433</v>
      </c>
      <c r="T156">
        <v>0.11269591613952799</v>
      </c>
      <c r="U156">
        <v>104.92961807048199</v>
      </c>
      <c r="V156">
        <v>0.10353646732731001</v>
      </c>
      <c r="W156">
        <v>222.96332297242799</v>
      </c>
      <c r="X156">
        <v>28</v>
      </c>
      <c r="Y156">
        <v>27698.976633410799</v>
      </c>
      <c r="Z156">
        <v>1.4440328411414001</v>
      </c>
      <c r="AA156">
        <v>18.7035121590839</v>
      </c>
      <c r="AB156">
        <v>24.186049966416299</v>
      </c>
      <c r="AC156">
        <v>2.5361751072892802</v>
      </c>
      <c r="AD156">
        <v>0.94152789115517899</v>
      </c>
      <c r="AE156">
        <v>31.452331638194298</v>
      </c>
      <c r="AF156">
        <v>1</v>
      </c>
    </row>
    <row r="157" spans="1:32" x14ac:dyDescent="0.25">
      <c r="A157" t="s">
        <v>166</v>
      </c>
      <c r="B157" t="s">
        <v>131</v>
      </c>
      <c r="C157" t="s">
        <v>175</v>
      </c>
      <c r="D157">
        <v>0.05</v>
      </c>
      <c r="E157" t="s">
        <v>160</v>
      </c>
      <c r="F157">
        <v>1.85883296412068</v>
      </c>
      <c r="G157">
        <v>2.6660861171860701</v>
      </c>
      <c r="H157">
        <v>0.19596750079911701</v>
      </c>
      <c r="I157">
        <v>26.916192796805699</v>
      </c>
      <c r="J157">
        <v>4.4978337212783E-2</v>
      </c>
      <c r="K157">
        <v>360.82029930948801</v>
      </c>
      <c r="L157">
        <v>0.29862074971533298</v>
      </c>
      <c r="M157">
        <v>174.071112252604</v>
      </c>
      <c r="N157">
        <v>1.42869566235111</v>
      </c>
      <c r="O157">
        <v>171.10393756998599</v>
      </c>
      <c r="P157">
        <v>10.914110113934701</v>
      </c>
      <c r="Q157">
        <v>1.4713146383990801</v>
      </c>
      <c r="R157">
        <v>9.4854144515836492</v>
      </c>
      <c r="S157">
        <v>26.372483608481001</v>
      </c>
      <c r="T157">
        <v>0.150620267532177</v>
      </c>
      <c r="U157">
        <v>197.43430598668999</v>
      </c>
      <c r="V157">
        <v>0.346995891575962</v>
      </c>
      <c r="W157">
        <v>272.45679392620599</v>
      </c>
      <c r="X157">
        <v>28</v>
      </c>
      <c r="Y157">
        <v>16571.004028841999</v>
      </c>
      <c r="Z157">
        <v>0.85332093798741304</v>
      </c>
      <c r="AA157">
        <v>1.34355395680928</v>
      </c>
      <c r="AB157">
        <v>6.8260917641416796</v>
      </c>
      <c r="AC157">
        <v>3.0652439661120101</v>
      </c>
      <c r="AD157">
        <v>0.96555096416001096</v>
      </c>
      <c r="AE157">
        <v>24.3273831814818</v>
      </c>
      <c r="AF157">
        <v>0</v>
      </c>
    </row>
    <row r="158" spans="1:32" x14ac:dyDescent="0.25">
      <c r="A158" t="s">
        <v>166</v>
      </c>
      <c r="B158" t="s">
        <v>120</v>
      </c>
      <c r="C158" t="s">
        <v>175</v>
      </c>
      <c r="D158">
        <v>0.05</v>
      </c>
      <c r="E158" t="s">
        <v>160</v>
      </c>
      <c r="F158">
        <v>1.51113990986452</v>
      </c>
      <c r="G158">
        <v>27.178997171544601</v>
      </c>
      <c r="H158">
        <v>0.197341380087038</v>
      </c>
      <c r="I158">
        <v>24.004792292722001</v>
      </c>
      <c r="J158">
        <v>8.6917580809261499E-2</v>
      </c>
      <c r="K158">
        <v>622.52292681025494</v>
      </c>
      <c r="L158">
        <v>0.41129887074660498</v>
      </c>
      <c r="M158">
        <v>353.877531276892</v>
      </c>
      <c r="N158">
        <v>1.6182165088262701</v>
      </c>
      <c r="O158">
        <v>224.82570546871801</v>
      </c>
      <c r="P158">
        <v>9.2757078530037003</v>
      </c>
      <c r="Q158">
        <v>2.6760554526906799</v>
      </c>
      <c r="R158">
        <v>7.6574913441774202</v>
      </c>
      <c r="S158">
        <v>49.716495946911401</v>
      </c>
      <c r="T158">
        <v>0.21132462788308901</v>
      </c>
      <c r="U158">
        <v>274.49355236080601</v>
      </c>
      <c r="V158">
        <v>0.46205975289435203</v>
      </c>
      <c r="W158">
        <v>389.72669247903298</v>
      </c>
      <c r="X158">
        <v>28</v>
      </c>
      <c r="Y158">
        <v>26442.539813268399</v>
      </c>
      <c r="Z158">
        <v>1.9534244914844501</v>
      </c>
      <c r="AA158">
        <v>28.6742707076904</v>
      </c>
      <c r="AB158">
        <v>34.156808515022803</v>
      </c>
      <c r="AC158">
        <v>2.40774412152776</v>
      </c>
      <c r="AD158">
        <v>0.93351470107509504</v>
      </c>
      <c r="AE158">
        <v>30.7307081256264</v>
      </c>
      <c r="AF158">
        <v>0</v>
      </c>
    </row>
    <row r="159" spans="1:32" x14ac:dyDescent="0.25">
      <c r="A159" t="s">
        <v>166</v>
      </c>
      <c r="B159" t="s">
        <v>121</v>
      </c>
      <c r="C159" t="s">
        <v>175</v>
      </c>
      <c r="D159">
        <v>0.05</v>
      </c>
      <c r="E159" t="s">
        <v>160</v>
      </c>
      <c r="F159">
        <v>1.6032876258233599</v>
      </c>
      <c r="G159">
        <v>14.263025113526201</v>
      </c>
      <c r="H159">
        <v>0.18294500644350101</v>
      </c>
      <c r="I159">
        <v>17.757662936858001</v>
      </c>
      <c r="J159">
        <v>2.7067970302571399E-2</v>
      </c>
      <c r="K159">
        <v>549.82806111814102</v>
      </c>
      <c r="L159">
        <v>0.26061230203281599</v>
      </c>
      <c r="M159">
        <v>341.87550651084399</v>
      </c>
      <c r="N159">
        <v>0.91023107863596597</v>
      </c>
      <c r="O159">
        <v>211.09033785504701</v>
      </c>
      <c r="P159">
        <v>9.6739992567988295</v>
      </c>
      <c r="Q159">
        <v>2.77012409262962</v>
      </c>
      <c r="R159">
        <v>8.76376817816287</v>
      </c>
      <c r="S159">
        <v>23.109538204785899</v>
      </c>
      <c r="T159">
        <v>0.10386297995695901</v>
      </c>
      <c r="U159">
        <v>234.036487396463</v>
      </c>
      <c r="V159">
        <v>0.206643144222174</v>
      </c>
      <c r="W159">
        <v>458.37015519043501</v>
      </c>
      <c r="X159">
        <v>28</v>
      </c>
      <c r="Y159">
        <v>37388.297314803502</v>
      </c>
      <c r="Z159">
        <v>2.4595109328672602</v>
      </c>
      <c r="AA159">
        <v>36.276762546648897</v>
      </c>
      <c r="AB159">
        <v>41.759300353981402</v>
      </c>
      <c r="AC159">
        <v>2.02134753628494</v>
      </c>
      <c r="AD159">
        <v>0.90215570000501599</v>
      </c>
      <c r="AE159">
        <v>36.541706756411202</v>
      </c>
      <c r="AF159">
        <v>0</v>
      </c>
    </row>
    <row r="160" spans="1:32" x14ac:dyDescent="0.25">
      <c r="A160" t="s">
        <v>166</v>
      </c>
      <c r="B160" t="s">
        <v>122</v>
      </c>
      <c r="C160" t="s">
        <v>175</v>
      </c>
      <c r="D160">
        <v>0.05</v>
      </c>
      <c r="E160" t="s">
        <v>160</v>
      </c>
      <c r="F160">
        <v>1.4230717528755601</v>
      </c>
      <c r="G160">
        <v>3.73072343993808</v>
      </c>
      <c r="H160">
        <v>0.180807772499161</v>
      </c>
      <c r="I160">
        <v>18.9815008978529</v>
      </c>
      <c r="J160">
        <v>1.68513403385721E-2</v>
      </c>
      <c r="K160">
        <v>411.89205761157001</v>
      </c>
      <c r="L160">
        <v>0.13791389885757699</v>
      </c>
      <c r="M160">
        <v>263.61356468335202</v>
      </c>
      <c r="N160">
        <v>0.96169224975075696</v>
      </c>
      <c r="O160">
        <v>153.87675058881399</v>
      </c>
      <c r="P160">
        <v>8.8323259797369094</v>
      </c>
      <c r="Q160">
        <v>4.3368840223141296</v>
      </c>
      <c r="R160">
        <v>7.8706337299861504</v>
      </c>
      <c r="S160">
        <v>20.444191267298802</v>
      </c>
      <c r="T160">
        <v>0.122187397196089</v>
      </c>
      <c r="U160">
        <v>173.827557391851</v>
      </c>
      <c r="V160">
        <v>0.121323353573894</v>
      </c>
      <c r="W160">
        <v>358.67452135673301</v>
      </c>
      <c r="X160">
        <v>28</v>
      </c>
      <c r="Y160">
        <v>53186.883534554101</v>
      </c>
      <c r="Z160">
        <v>4.2017016015803303</v>
      </c>
      <c r="AA160">
        <v>53.949155661042198</v>
      </c>
      <c r="AB160">
        <v>59.431693468374597</v>
      </c>
      <c r="AC160">
        <v>1.46224268896137</v>
      </c>
      <c r="AD160">
        <v>0.82885993975861605</v>
      </c>
      <c r="AE160">
        <v>43.583615669257</v>
      </c>
      <c r="AF160">
        <v>0</v>
      </c>
    </row>
    <row r="161" spans="1:32" x14ac:dyDescent="0.25">
      <c r="A161" t="s">
        <v>166</v>
      </c>
      <c r="B161" t="s">
        <v>123</v>
      </c>
      <c r="C161" t="s">
        <v>175</v>
      </c>
      <c r="D161">
        <v>0.05</v>
      </c>
      <c r="E161" t="s">
        <v>160</v>
      </c>
      <c r="F161">
        <v>1.6748704548539799</v>
      </c>
      <c r="G161">
        <v>5.5297492353971496</v>
      </c>
      <c r="H161">
        <v>0.18355180407770899</v>
      </c>
      <c r="I161">
        <v>17.622572820709301</v>
      </c>
      <c r="J161">
        <v>1.8412589708973099E-2</v>
      </c>
      <c r="K161">
        <v>158.86003274858001</v>
      </c>
      <c r="L161">
        <v>0.21250886505688099</v>
      </c>
      <c r="M161">
        <v>32.835677003716398</v>
      </c>
      <c r="N161">
        <v>0.79060651365782997</v>
      </c>
      <c r="O161">
        <v>158.52487657362701</v>
      </c>
      <c r="P161">
        <v>9.9153899134706798</v>
      </c>
      <c r="Q161">
        <v>2.1872306692783701</v>
      </c>
      <c r="R161">
        <v>9.1247833998128502</v>
      </c>
      <c r="S161">
        <v>12.4964417784551</v>
      </c>
      <c r="T161">
        <v>8.6643866381972898E-2</v>
      </c>
      <c r="U161">
        <v>170.88243185701299</v>
      </c>
      <c r="V161">
        <v>0.15269375914588099</v>
      </c>
      <c r="W161">
        <v>133.78630065612199</v>
      </c>
      <c r="X161">
        <v>28</v>
      </c>
      <c r="Y161">
        <v>36858.985146588297</v>
      </c>
      <c r="Z161">
        <v>2.2942895043840599</v>
      </c>
      <c r="AA161">
        <v>33.981965284745002</v>
      </c>
      <c r="AB161">
        <v>39.4645030920774</v>
      </c>
      <c r="AC161">
        <v>2.1124206591477801</v>
      </c>
      <c r="AD161">
        <v>0.91067295328224396</v>
      </c>
      <c r="AE161">
        <v>36.282121308763998</v>
      </c>
      <c r="AF161">
        <v>1</v>
      </c>
    </row>
    <row r="164" spans="1:32" x14ac:dyDescent="0.25">
      <c r="A164" s="31">
        <v>7</v>
      </c>
    </row>
    <row r="165" spans="1:32" x14ac:dyDescent="0.25">
      <c r="A165" t="s">
        <v>137</v>
      </c>
      <c r="B165" t="s">
        <v>138</v>
      </c>
      <c r="C165" t="s">
        <v>139</v>
      </c>
      <c r="D165" t="s">
        <v>140</v>
      </c>
      <c r="E165" t="s">
        <v>141</v>
      </c>
      <c r="F165" t="s">
        <v>142</v>
      </c>
      <c r="G165" t="s">
        <v>141</v>
      </c>
      <c r="H165" t="s">
        <v>143</v>
      </c>
      <c r="I165" t="s">
        <v>141</v>
      </c>
      <c r="J165" t="s">
        <v>169</v>
      </c>
      <c r="K165" t="s">
        <v>141</v>
      </c>
      <c r="L165" t="s">
        <v>170</v>
      </c>
      <c r="M165" t="s">
        <v>141</v>
      </c>
      <c r="N165" t="s">
        <v>171</v>
      </c>
      <c r="O165" t="s">
        <v>141</v>
      </c>
      <c r="P165" t="s">
        <v>136</v>
      </c>
      <c r="Q165" t="s">
        <v>141</v>
      </c>
      <c r="R165" t="s">
        <v>172</v>
      </c>
      <c r="S165" t="s">
        <v>141</v>
      </c>
      <c r="T165" t="s">
        <v>173</v>
      </c>
      <c r="U165" t="s">
        <v>141</v>
      </c>
      <c r="V165" t="s">
        <v>174</v>
      </c>
      <c r="W165" t="s">
        <v>141</v>
      </c>
      <c r="X165" t="s">
        <v>144</v>
      </c>
      <c r="Y165" t="s">
        <v>145</v>
      </c>
      <c r="Z165" t="s">
        <v>146</v>
      </c>
      <c r="AA165" t="s">
        <v>147</v>
      </c>
      <c r="AB165" t="s">
        <v>148</v>
      </c>
      <c r="AC165" t="s">
        <v>149</v>
      </c>
      <c r="AD165" t="s">
        <v>150</v>
      </c>
      <c r="AE165" t="s">
        <v>151</v>
      </c>
      <c r="AF165" t="s">
        <v>152</v>
      </c>
    </row>
    <row r="166" spans="1:32" x14ac:dyDescent="0.25">
      <c r="A166" t="s">
        <v>153</v>
      </c>
      <c r="B166" t="s">
        <v>154</v>
      </c>
      <c r="C166" t="s">
        <v>154</v>
      </c>
      <c r="D166" s="37">
        <v>44197</v>
      </c>
      <c r="E166" t="s">
        <v>155</v>
      </c>
      <c r="F166" t="s">
        <v>156</v>
      </c>
      <c r="G166" t="s">
        <v>155</v>
      </c>
      <c r="H166" t="s">
        <v>157</v>
      </c>
      <c r="I166" t="s">
        <v>155</v>
      </c>
      <c r="J166" t="s">
        <v>157</v>
      </c>
      <c r="K166" t="s">
        <v>155</v>
      </c>
      <c r="L166" t="s">
        <v>157</v>
      </c>
      <c r="M166" t="s">
        <v>155</v>
      </c>
      <c r="N166" t="s">
        <v>158</v>
      </c>
      <c r="O166" t="s">
        <v>155</v>
      </c>
      <c r="P166" t="s">
        <v>158</v>
      </c>
      <c r="Q166" t="s">
        <v>155</v>
      </c>
      <c r="R166" t="s">
        <v>158</v>
      </c>
      <c r="S166" t="s">
        <v>155</v>
      </c>
      <c r="T166" s="37">
        <v>44197</v>
      </c>
      <c r="U166" t="s">
        <v>155</v>
      </c>
      <c r="V166" t="s">
        <v>156</v>
      </c>
      <c r="W166" t="s">
        <v>155</v>
      </c>
      <c r="X166" s="37">
        <v>44197</v>
      </c>
      <c r="Y166" s="37">
        <v>44197</v>
      </c>
      <c r="Z166" s="37">
        <v>44197</v>
      </c>
      <c r="AA166" s="37">
        <v>44197</v>
      </c>
      <c r="AB166" s="37">
        <v>44197</v>
      </c>
      <c r="AC166" s="37">
        <v>44197</v>
      </c>
      <c r="AD166" s="37">
        <v>44197</v>
      </c>
      <c r="AE166" s="37">
        <v>44197</v>
      </c>
      <c r="AF166" s="37">
        <v>44197</v>
      </c>
    </row>
    <row r="167" spans="1:32" x14ac:dyDescent="0.25">
      <c r="A167" t="s">
        <v>167</v>
      </c>
      <c r="B167" t="s">
        <v>124</v>
      </c>
      <c r="C167" t="s">
        <v>175</v>
      </c>
      <c r="D167">
        <v>0.05</v>
      </c>
      <c r="E167" t="s">
        <v>160</v>
      </c>
      <c r="F167">
        <v>0.95374653609073201</v>
      </c>
      <c r="G167">
        <v>5.1690060338633899</v>
      </c>
      <c r="H167">
        <v>0.17505156119204701</v>
      </c>
      <c r="I167">
        <v>8.2050505477669304</v>
      </c>
      <c r="J167">
        <v>0.46699266733955302</v>
      </c>
      <c r="K167">
        <v>78.655649840743905</v>
      </c>
      <c r="L167">
        <v>6.8640794938029703</v>
      </c>
      <c r="M167">
        <v>5.1998902285580098</v>
      </c>
      <c r="N167">
        <v>0.37067623413762202</v>
      </c>
      <c r="O167">
        <v>77.583191648171194</v>
      </c>
      <c r="P167">
        <v>5.8190511563377401</v>
      </c>
      <c r="Q167">
        <v>2.0539151017780699</v>
      </c>
      <c r="R167">
        <v>5.4483749222001201</v>
      </c>
      <c r="S167">
        <v>5.8446442428888599</v>
      </c>
      <c r="T167">
        <v>6.8034274335133094E-2</v>
      </c>
      <c r="U167">
        <v>83.031243303925294</v>
      </c>
      <c r="V167">
        <v>0.69371021350587303</v>
      </c>
      <c r="W167">
        <v>20.415354112822101</v>
      </c>
      <c r="X167">
        <v>28</v>
      </c>
      <c r="Y167">
        <v>13415.1229062927</v>
      </c>
      <c r="Z167">
        <v>2.6929225250665598</v>
      </c>
      <c r="AA167">
        <v>39.268691772902102</v>
      </c>
      <c r="AB167">
        <v>44.751229580234501</v>
      </c>
      <c r="AC167">
        <v>1.37127009875518</v>
      </c>
      <c r="AD167">
        <v>0.81256073420158403</v>
      </c>
      <c r="AE167">
        <v>21.888616501908</v>
      </c>
      <c r="AF167">
        <v>0</v>
      </c>
    </row>
    <row r="168" spans="1:32" x14ac:dyDescent="0.25">
      <c r="A168" t="s">
        <v>167</v>
      </c>
      <c r="B168" t="s">
        <v>125</v>
      </c>
      <c r="C168" t="s">
        <v>175</v>
      </c>
      <c r="D168">
        <v>0.05</v>
      </c>
      <c r="E168" t="s">
        <v>160</v>
      </c>
      <c r="F168">
        <v>1.0724381363312701</v>
      </c>
      <c r="G168">
        <v>7.2756210185802201</v>
      </c>
      <c r="H168">
        <v>0.193830762031974</v>
      </c>
      <c r="I168">
        <v>36.783140898618903</v>
      </c>
      <c r="J168">
        <v>0.41503811902439403</v>
      </c>
      <c r="K168">
        <v>500.91800170445902</v>
      </c>
      <c r="L168">
        <v>5.64619066030951</v>
      </c>
      <c r="M168">
        <v>17.715532877336098</v>
      </c>
      <c r="N168">
        <v>0.406707323730364</v>
      </c>
      <c r="O168">
        <v>467.79446793141898</v>
      </c>
      <c r="P168">
        <v>5.9395656022030598</v>
      </c>
      <c r="Q168">
        <v>2.4819410823817298</v>
      </c>
      <c r="R168">
        <v>5.5328582784726903</v>
      </c>
      <c r="S168">
        <v>34.674647371984499</v>
      </c>
      <c r="T168">
        <v>7.3507634437842903E-2</v>
      </c>
      <c r="U168">
        <v>502.374131018951</v>
      </c>
      <c r="V168">
        <v>0.73103211663687195</v>
      </c>
      <c r="W168">
        <v>149.46760633709201</v>
      </c>
      <c r="X168">
        <v>28</v>
      </c>
      <c r="Y168">
        <v>22590.986305356801</v>
      </c>
      <c r="Z168">
        <v>4.1322001689186596</v>
      </c>
      <c r="AA168">
        <v>53.398729098669399</v>
      </c>
      <c r="AB168">
        <v>58.881266906001798</v>
      </c>
      <c r="AC168">
        <v>0.85970116293166099</v>
      </c>
      <c r="AD168">
        <v>0.68736892756855095</v>
      </c>
      <c r="AE168">
        <v>28.4045936333725</v>
      </c>
      <c r="AF168">
        <v>0</v>
      </c>
    </row>
    <row r="169" spans="1:32" x14ac:dyDescent="0.25">
      <c r="A169" t="s">
        <v>167</v>
      </c>
      <c r="B169" t="s">
        <v>110</v>
      </c>
      <c r="C169" t="s">
        <v>175</v>
      </c>
      <c r="D169">
        <v>0.05</v>
      </c>
      <c r="E169" t="s">
        <v>160</v>
      </c>
      <c r="F169">
        <v>1.1142920803224201</v>
      </c>
      <c r="G169">
        <v>9.1820095857965907</v>
      </c>
      <c r="H169">
        <v>0.15520844865901001</v>
      </c>
      <c r="I169">
        <v>68.033614641310294</v>
      </c>
      <c r="J169">
        <v>0.52671157211452502</v>
      </c>
      <c r="K169">
        <v>1022.4265976559</v>
      </c>
      <c r="L169">
        <v>7.7197132674851803</v>
      </c>
      <c r="M169">
        <v>19.5122790621379</v>
      </c>
      <c r="N169">
        <v>0.48984127429111102</v>
      </c>
      <c r="O169">
        <v>963.61637704184295</v>
      </c>
      <c r="P169">
        <v>7.66916746400452</v>
      </c>
      <c r="Q169">
        <v>1.5360226070442899</v>
      </c>
      <c r="R169">
        <v>7.17932618971341</v>
      </c>
      <c r="S169">
        <v>66.201133954231906</v>
      </c>
      <c r="T169">
        <v>6.8229421723860206E-2</v>
      </c>
      <c r="U169">
        <v>1029.7998199784299</v>
      </c>
      <c r="V169">
        <v>0.86067356220987201</v>
      </c>
      <c r="W169">
        <v>218.662836557622</v>
      </c>
      <c r="X169">
        <v>28</v>
      </c>
      <c r="Y169">
        <v>11050.3965281401</v>
      </c>
      <c r="Z169">
        <v>1.4314865212654899</v>
      </c>
      <c r="AA169">
        <v>18.4155424874867</v>
      </c>
      <c r="AB169">
        <v>23.898080294819099</v>
      </c>
      <c r="AC169">
        <v>2.38208395223129</v>
      </c>
      <c r="AD169">
        <v>0.93178660018877602</v>
      </c>
      <c r="AE169">
        <v>19.8659764135103</v>
      </c>
      <c r="AF169">
        <v>1</v>
      </c>
    </row>
    <row r="170" spans="1:32" x14ac:dyDescent="0.25">
      <c r="A170" t="s">
        <v>167</v>
      </c>
      <c r="B170" t="s">
        <v>111</v>
      </c>
      <c r="C170" t="s">
        <v>175</v>
      </c>
      <c r="D170">
        <v>0.05</v>
      </c>
      <c r="E170" t="s">
        <v>160</v>
      </c>
      <c r="F170">
        <v>1.2835009287158201</v>
      </c>
      <c r="G170">
        <v>10.799882733309101</v>
      </c>
      <c r="H170">
        <v>0.17149252548198199</v>
      </c>
      <c r="I170">
        <v>10.720463068787</v>
      </c>
      <c r="J170">
        <v>2.0643789532166501E-2</v>
      </c>
      <c r="K170">
        <v>837.13752662275101</v>
      </c>
      <c r="L170">
        <v>7.59190586121285</v>
      </c>
      <c r="M170">
        <v>2.7395753518383201</v>
      </c>
      <c r="N170">
        <v>2.03511801952658E-2</v>
      </c>
      <c r="O170">
        <v>835.96554030070001</v>
      </c>
      <c r="P170">
        <v>7.5046477995874401</v>
      </c>
      <c r="Q170">
        <v>1.3097084574746101</v>
      </c>
      <c r="R170">
        <v>7.4842966193921798</v>
      </c>
      <c r="S170">
        <v>2.4320870950207598</v>
      </c>
      <c r="T170">
        <v>2.7191840770360298E-3</v>
      </c>
      <c r="U170">
        <v>838.02482620117701</v>
      </c>
      <c r="V170">
        <v>0.13790377438434001</v>
      </c>
      <c r="W170">
        <v>745.28087338318903</v>
      </c>
      <c r="X170">
        <v>28</v>
      </c>
      <c r="Y170">
        <v>9309.7982196149496</v>
      </c>
      <c r="Z170">
        <v>1.12271753996972</v>
      </c>
      <c r="AA170">
        <v>10.397819313098299</v>
      </c>
      <c r="AB170">
        <v>15.8803571204307</v>
      </c>
      <c r="AC170">
        <v>2.3350573275636402</v>
      </c>
      <c r="AD170">
        <v>0.92850213076204102</v>
      </c>
      <c r="AE170">
        <v>18.234384924029499</v>
      </c>
      <c r="AF170">
        <v>1</v>
      </c>
    </row>
    <row r="171" spans="1:32" x14ac:dyDescent="0.25">
      <c r="A171" t="s">
        <v>167</v>
      </c>
      <c r="B171" t="s">
        <v>126</v>
      </c>
      <c r="C171" t="s">
        <v>175</v>
      </c>
      <c r="D171">
        <v>0.05</v>
      </c>
      <c r="E171" t="s">
        <v>160</v>
      </c>
      <c r="F171">
        <v>0.79560450636941005</v>
      </c>
      <c r="G171">
        <v>12.260810149766399</v>
      </c>
      <c r="H171">
        <v>0.235435804775811</v>
      </c>
      <c r="I171">
        <v>213.84445996264799</v>
      </c>
      <c r="J171">
        <v>0.21804477007381501</v>
      </c>
      <c r="K171">
        <v>1123.68415927202</v>
      </c>
      <c r="L171">
        <v>0.88222797248819995</v>
      </c>
      <c r="M171">
        <v>92.286769084507995</v>
      </c>
      <c r="N171">
        <v>0.83519824776763996</v>
      </c>
      <c r="O171">
        <v>827.41370515399399</v>
      </c>
      <c r="P171">
        <v>4.21448249523801</v>
      </c>
      <c r="Q171">
        <v>2.2009054347791799</v>
      </c>
      <c r="R171">
        <v>3.3792842474703702</v>
      </c>
      <c r="S171">
        <v>204.64281634779201</v>
      </c>
      <c r="T171">
        <v>0.24715241057121501</v>
      </c>
      <c r="U171">
        <v>1032.04179416697</v>
      </c>
      <c r="V171">
        <v>0.38254648882928199</v>
      </c>
      <c r="W171">
        <v>481.562680383062</v>
      </c>
      <c r="X171">
        <v>28</v>
      </c>
      <c r="Y171">
        <v>8710.3417197261406</v>
      </c>
      <c r="Z171">
        <v>3.1375201703768099</v>
      </c>
      <c r="AA171">
        <v>44.311279504393603</v>
      </c>
      <c r="AB171">
        <v>49.793817311726002</v>
      </c>
      <c r="AC171">
        <v>1.5212359392765999</v>
      </c>
      <c r="AD171">
        <v>0.83866401777314503</v>
      </c>
      <c r="AE171">
        <v>17.637563121002898</v>
      </c>
      <c r="AF171">
        <v>0</v>
      </c>
    </row>
    <row r="172" spans="1:32" x14ac:dyDescent="0.25">
      <c r="A172" t="s">
        <v>167</v>
      </c>
      <c r="B172" t="s">
        <v>127</v>
      </c>
      <c r="C172" t="s">
        <v>175</v>
      </c>
      <c r="D172">
        <v>0.05</v>
      </c>
      <c r="E172" t="s">
        <v>160</v>
      </c>
      <c r="F172">
        <v>0.820965532895094</v>
      </c>
      <c r="G172">
        <v>17.857981376416799</v>
      </c>
      <c r="H172">
        <v>0.18771368351503501</v>
      </c>
      <c r="I172">
        <v>96.280062272405004</v>
      </c>
      <c r="J172">
        <v>0.26104119422357602</v>
      </c>
      <c r="K172">
        <v>2079.4608952940398</v>
      </c>
      <c r="L172">
        <v>4.92300657635987</v>
      </c>
      <c r="M172">
        <v>77.731810300549995</v>
      </c>
      <c r="N172">
        <v>0.231903671250661</v>
      </c>
      <c r="O172">
        <v>1954.80599105491</v>
      </c>
      <c r="P172">
        <v>4.6054022757321897</v>
      </c>
      <c r="Q172">
        <v>2.24754209313955</v>
      </c>
      <c r="R172">
        <v>4.3734986044815303</v>
      </c>
      <c r="S172">
        <v>104.24989098707501</v>
      </c>
      <c r="T172">
        <v>5.3024750256700399E-2</v>
      </c>
      <c r="U172">
        <v>2059.0318612616402</v>
      </c>
      <c r="V172">
        <v>0.47755653198305198</v>
      </c>
      <c r="W172">
        <v>820.88951493512695</v>
      </c>
      <c r="X172">
        <v>28</v>
      </c>
      <c r="Y172">
        <v>9796.1204341594294</v>
      </c>
      <c r="Z172">
        <v>2.9471572490840701</v>
      </c>
      <c r="AA172">
        <v>42.245754332588099</v>
      </c>
      <c r="AB172">
        <v>47.728292139920498</v>
      </c>
      <c r="AC172">
        <v>1.28170338013135</v>
      </c>
      <c r="AD172">
        <v>0.79499761856634199</v>
      </c>
      <c r="AE172">
        <v>18.7045835045082</v>
      </c>
      <c r="AF172">
        <v>0</v>
      </c>
    </row>
    <row r="173" spans="1:32" x14ac:dyDescent="0.25">
      <c r="A173" t="s">
        <v>167</v>
      </c>
      <c r="B173" t="s">
        <v>113</v>
      </c>
      <c r="C173" t="s">
        <v>175</v>
      </c>
      <c r="D173">
        <v>0.05</v>
      </c>
      <c r="E173" t="s">
        <v>160</v>
      </c>
      <c r="F173">
        <v>1.1447387884835301</v>
      </c>
      <c r="G173">
        <v>20.299015802368402</v>
      </c>
      <c r="H173">
        <v>0.16646936553650801</v>
      </c>
      <c r="I173">
        <v>17.676585496734798</v>
      </c>
      <c r="J173" s="1">
        <v>4.8883058041731403E-4</v>
      </c>
      <c r="K173">
        <v>29976.4705178193</v>
      </c>
      <c r="L173">
        <v>5.1440947819039904</v>
      </c>
      <c r="M173">
        <v>27.352209469090099</v>
      </c>
      <c r="N173" s="1">
        <v>6.5346371770182903E-4</v>
      </c>
      <c r="O173">
        <v>29971.940821721098</v>
      </c>
      <c r="P173">
        <v>6.8772267286796902</v>
      </c>
      <c r="Q173">
        <v>1.79829599039837</v>
      </c>
      <c r="R173">
        <v>6.8765732649619897</v>
      </c>
      <c r="S173">
        <v>3.6424005242483601</v>
      </c>
      <c r="T173" s="1">
        <v>9.5027522069953603E-5</v>
      </c>
      <c r="U173">
        <v>29975.1261959412</v>
      </c>
      <c r="V173">
        <v>3.3516373524347899E-3</v>
      </c>
      <c r="W173">
        <v>29885.476476872202</v>
      </c>
      <c r="X173">
        <v>28</v>
      </c>
      <c r="Y173">
        <v>13979.755441613001</v>
      </c>
      <c r="Z173">
        <v>2.0318608613271198</v>
      </c>
      <c r="AA173">
        <v>29.973417076698201</v>
      </c>
      <c r="AB173">
        <v>35.455954884030596</v>
      </c>
      <c r="AC173">
        <v>1.9497962525583299</v>
      </c>
      <c r="AD173">
        <v>0.89489827156262403</v>
      </c>
      <c r="AE173">
        <v>22.344506708755201</v>
      </c>
      <c r="AF173">
        <v>0</v>
      </c>
    </row>
    <row r="174" spans="1:32" x14ac:dyDescent="0.25">
      <c r="A174" t="s">
        <v>167</v>
      </c>
      <c r="B174" t="s">
        <v>112</v>
      </c>
      <c r="C174" t="s">
        <v>175</v>
      </c>
      <c r="D174">
        <v>0.05</v>
      </c>
      <c r="E174" t="s">
        <v>160</v>
      </c>
      <c r="F174">
        <v>1.2072158593992901</v>
      </c>
      <c r="G174">
        <v>12.744838269514</v>
      </c>
      <c r="H174">
        <v>0.16537223586792199</v>
      </c>
      <c r="I174">
        <v>95.773726222267101</v>
      </c>
      <c r="J174">
        <v>9.5361420950620904E-2</v>
      </c>
      <c r="K174">
        <v>4989.6269110332796</v>
      </c>
      <c r="L174">
        <v>5.6649505642809501</v>
      </c>
      <c r="M174">
        <v>92.023564331600397</v>
      </c>
      <c r="N174">
        <v>0.122885014040382</v>
      </c>
      <c r="O174">
        <v>4988.17110441562</v>
      </c>
      <c r="P174">
        <v>7.4228761707388999</v>
      </c>
      <c r="Q174">
        <v>1.9895352001148501</v>
      </c>
      <c r="R174">
        <v>7.2999911566985203</v>
      </c>
      <c r="S174">
        <v>83.6781017585716</v>
      </c>
      <c r="T174">
        <v>1.6833583959567099E-2</v>
      </c>
      <c r="U174">
        <v>5071.8257330972201</v>
      </c>
      <c r="V174">
        <v>0.44153033847318102</v>
      </c>
      <c r="W174">
        <v>3116.0391400301801</v>
      </c>
      <c r="X174">
        <v>28</v>
      </c>
      <c r="Y174">
        <v>19662.500252084701</v>
      </c>
      <c r="Z174">
        <v>2.4574825968976199</v>
      </c>
      <c r="AA174">
        <v>36.249536523108397</v>
      </c>
      <c r="AB174">
        <v>41.732074330440803</v>
      </c>
      <c r="AC174">
        <v>1.59961906180239</v>
      </c>
      <c r="AD174">
        <v>0.85082711815937895</v>
      </c>
      <c r="AE174">
        <v>26.499663240504901</v>
      </c>
      <c r="AF174">
        <v>0</v>
      </c>
    </row>
    <row r="175" spans="1:32" x14ac:dyDescent="0.25">
      <c r="A175" t="s">
        <v>167</v>
      </c>
      <c r="B175" t="s">
        <v>128</v>
      </c>
      <c r="C175" t="s">
        <v>175</v>
      </c>
      <c r="D175">
        <v>0.05</v>
      </c>
      <c r="E175" t="s">
        <v>160</v>
      </c>
      <c r="F175">
        <v>0.97185016739014696</v>
      </c>
      <c r="G175">
        <v>8.9415279236617895</v>
      </c>
      <c r="H175">
        <v>0.19561881224170799</v>
      </c>
      <c r="I175">
        <v>16.988041075755302</v>
      </c>
      <c r="J175">
        <v>0.67102291628748201</v>
      </c>
      <c r="K175">
        <v>141.548315924458</v>
      </c>
      <c r="L175">
        <v>7.94304058188421</v>
      </c>
      <c r="M175">
        <v>11.4783097387818</v>
      </c>
      <c r="N175">
        <v>0.41970028767721901</v>
      </c>
      <c r="O175">
        <v>135.517015572796</v>
      </c>
      <c r="P175">
        <v>5.3877816099854297</v>
      </c>
      <c r="Q175">
        <v>1.87733628791159</v>
      </c>
      <c r="R175">
        <v>4.9680813223082101</v>
      </c>
      <c r="S175">
        <v>12.3550324908308</v>
      </c>
      <c r="T175">
        <v>8.4479351373061298E-2</v>
      </c>
      <c r="U175">
        <v>147.73898372341199</v>
      </c>
      <c r="V175">
        <v>0.75248365275853302</v>
      </c>
      <c r="W175">
        <v>31.517291770736499</v>
      </c>
      <c r="X175">
        <v>28</v>
      </c>
      <c r="Y175">
        <v>6477.6294857551302</v>
      </c>
      <c r="Z175">
        <v>1.48698583177276</v>
      </c>
      <c r="AA175">
        <v>19.670786906639702</v>
      </c>
      <c r="AB175">
        <v>25.153324713972101</v>
      </c>
      <c r="AC175">
        <v>2.42311616842556</v>
      </c>
      <c r="AD175">
        <v>0.93452890107203002</v>
      </c>
      <c r="AE175">
        <v>15.209993760864601</v>
      </c>
      <c r="AF175">
        <v>0</v>
      </c>
    </row>
    <row r="176" spans="1:32" x14ac:dyDescent="0.25">
      <c r="A176" t="s">
        <v>167</v>
      </c>
      <c r="B176" t="s">
        <v>129</v>
      </c>
      <c r="C176" t="s">
        <v>175</v>
      </c>
      <c r="D176">
        <v>0.05</v>
      </c>
      <c r="E176" t="s">
        <v>160</v>
      </c>
      <c r="F176">
        <v>0.923128854863004</v>
      </c>
      <c r="G176">
        <v>8.0347904826956604</v>
      </c>
      <c r="H176">
        <v>0.20004531674880699</v>
      </c>
      <c r="I176">
        <v>10.239914525334999</v>
      </c>
      <c r="J176">
        <v>0.91981449219473499</v>
      </c>
      <c r="K176">
        <v>40.835505729582302</v>
      </c>
      <c r="L176">
        <v>5.85676066439206</v>
      </c>
      <c r="M176">
        <v>6.9459262522305503</v>
      </c>
      <c r="N176">
        <v>0.72473078309307304</v>
      </c>
      <c r="O176">
        <v>33.078915283600303</v>
      </c>
      <c r="P176">
        <v>5.3393294643616596</v>
      </c>
      <c r="Q176">
        <v>1.8088583460846099</v>
      </c>
      <c r="R176">
        <v>4.61459868126859</v>
      </c>
      <c r="S176">
        <v>4.8469509067549996</v>
      </c>
      <c r="T176">
        <v>0.15705174667406499</v>
      </c>
      <c r="U176">
        <v>37.566628806566001</v>
      </c>
      <c r="V176">
        <v>0.75822642449071898</v>
      </c>
      <c r="W176">
        <v>11.113457242416599</v>
      </c>
      <c r="X176">
        <v>28</v>
      </c>
      <c r="Y176">
        <v>7644.6365582890303</v>
      </c>
      <c r="Z176">
        <v>1.79126945304221</v>
      </c>
      <c r="AA176">
        <v>25.814509791968199</v>
      </c>
      <c r="AB176">
        <v>31.297047599300601</v>
      </c>
      <c r="AC176">
        <v>1.8927175273638801</v>
      </c>
      <c r="AD176">
        <v>0.88872468468113897</v>
      </c>
      <c r="AE176">
        <v>16.523399596469499</v>
      </c>
      <c r="AF176">
        <v>0</v>
      </c>
    </row>
    <row r="177" spans="1:32" x14ac:dyDescent="0.25">
      <c r="A177" t="s">
        <v>167</v>
      </c>
      <c r="B177" t="s">
        <v>114</v>
      </c>
      <c r="C177" t="s">
        <v>175</v>
      </c>
      <c r="D177">
        <v>0.05</v>
      </c>
      <c r="E177" t="s">
        <v>160</v>
      </c>
      <c r="F177">
        <v>0.93332681316895105</v>
      </c>
      <c r="G177">
        <v>30.497271571931901</v>
      </c>
      <c r="H177">
        <v>0.187739191976275</v>
      </c>
      <c r="I177">
        <v>30.521028451145099</v>
      </c>
      <c r="J177" s="1">
        <v>2.8029606650086599E-5</v>
      </c>
      <c r="K177">
        <v>759404.37013052497</v>
      </c>
      <c r="L177">
        <v>3.3804411876034699</v>
      </c>
      <c r="M177">
        <v>23.022303701331001</v>
      </c>
      <c r="N177" s="1">
        <v>4.1221369566251398E-5</v>
      </c>
      <c r="O177">
        <v>759403.73285944504</v>
      </c>
      <c r="P177">
        <v>4.9714422556666404</v>
      </c>
      <c r="Q177">
        <v>2.09860081659536</v>
      </c>
      <c r="R177">
        <v>4.9714010342970703</v>
      </c>
      <c r="S177">
        <v>6.6182153166442399</v>
      </c>
      <c r="T177" s="1">
        <v>8.2917007261877195E-6</v>
      </c>
      <c r="U177">
        <v>759410.00956350495</v>
      </c>
      <c r="V177" s="1">
        <v>1.3932561406917801E-4</v>
      </c>
      <c r="W177">
        <v>759284.73165695497</v>
      </c>
      <c r="X177">
        <v>28</v>
      </c>
      <c r="Y177">
        <v>10052.8103772877</v>
      </c>
      <c r="Z177">
        <v>2.5226391883734198</v>
      </c>
      <c r="AA177">
        <v>37.113085772701098</v>
      </c>
      <c r="AB177">
        <v>42.595623580033497</v>
      </c>
      <c r="AC177">
        <v>1.3161192785826099</v>
      </c>
      <c r="AD177">
        <v>0.80193293264231402</v>
      </c>
      <c r="AE177">
        <v>18.948059057486301</v>
      </c>
      <c r="AF177">
        <v>1</v>
      </c>
    </row>
    <row r="178" spans="1:32" x14ac:dyDescent="0.25">
      <c r="A178" t="s">
        <v>167</v>
      </c>
      <c r="B178" t="s">
        <v>115</v>
      </c>
      <c r="C178" t="s">
        <v>175</v>
      </c>
      <c r="D178">
        <v>0.05</v>
      </c>
      <c r="E178" t="s">
        <v>160</v>
      </c>
      <c r="F178">
        <v>1.0003579522570201</v>
      </c>
      <c r="G178">
        <v>6.6353901324775002</v>
      </c>
      <c r="H178">
        <v>0.17511853645609601</v>
      </c>
      <c r="I178">
        <v>37.3116508116725</v>
      </c>
      <c r="J178">
        <v>7.1751947852893794E-2</v>
      </c>
      <c r="K178">
        <v>1998.94854614773</v>
      </c>
      <c r="L178">
        <v>4.5571758122533401</v>
      </c>
      <c r="M178">
        <v>30.9013311502226</v>
      </c>
      <c r="N178">
        <v>8.9941726851357401E-2</v>
      </c>
      <c r="O178">
        <v>1995.8057738799801</v>
      </c>
      <c r="P178">
        <v>5.8024035398691902</v>
      </c>
      <c r="Q178">
        <v>2.1401297502560701</v>
      </c>
      <c r="R178">
        <v>5.71246181301784</v>
      </c>
      <c r="S178">
        <v>31.441320640167898</v>
      </c>
      <c r="T178">
        <v>1.5744827675940602E-2</v>
      </c>
      <c r="U178">
        <v>2027.17307368513</v>
      </c>
      <c r="V178">
        <v>0.290750155189611</v>
      </c>
      <c r="W178">
        <v>1397.35714772144</v>
      </c>
      <c r="X178">
        <v>28</v>
      </c>
      <c r="Y178">
        <v>14290.6185281694</v>
      </c>
      <c r="Z178">
        <v>2.7541094572044602</v>
      </c>
      <c r="AA178">
        <v>40.010106070140303</v>
      </c>
      <c r="AB178">
        <v>45.492643877472702</v>
      </c>
      <c r="AC178">
        <v>1.23526006982672</v>
      </c>
      <c r="AD178">
        <v>0.78525207334524605</v>
      </c>
      <c r="AE178">
        <v>22.591574384024401</v>
      </c>
      <c r="AF178">
        <v>0</v>
      </c>
    </row>
    <row r="179" spans="1:32" x14ac:dyDescent="0.25">
      <c r="A179" t="s">
        <v>167</v>
      </c>
      <c r="B179" t="s">
        <v>116</v>
      </c>
      <c r="C179" t="s">
        <v>175</v>
      </c>
      <c r="D179">
        <v>0.05</v>
      </c>
      <c r="E179" t="s">
        <v>160</v>
      </c>
      <c r="F179">
        <v>1.4681929302885099</v>
      </c>
      <c r="G179">
        <v>12.1419173988639</v>
      </c>
      <c r="H179">
        <v>0.19641276868563601</v>
      </c>
      <c r="I179">
        <v>167.78694485223801</v>
      </c>
      <c r="J179">
        <v>0.20169361203747599</v>
      </c>
      <c r="K179">
        <v>6184.6284511798303</v>
      </c>
      <c r="L179">
        <v>7.8156696736513496</v>
      </c>
      <c r="M179">
        <v>344.42052080679099</v>
      </c>
      <c r="N179">
        <v>0.19290316742201299</v>
      </c>
      <c r="O179">
        <v>6183.4853809606902</v>
      </c>
      <c r="P179">
        <v>7.6679412727011398</v>
      </c>
      <c r="Q179">
        <v>1.7637534726816999</v>
      </c>
      <c r="R179">
        <v>7.4750381052791202</v>
      </c>
      <c r="S179">
        <v>160.129530759738</v>
      </c>
      <c r="T179">
        <v>2.5806312249536001E-2</v>
      </c>
      <c r="U179">
        <v>6343.6058598424197</v>
      </c>
      <c r="V179">
        <v>0.743834185073598</v>
      </c>
      <c r="W179">
        <v>2976.1885124881301</v>
      </c>
      <c r="X179">
        <v>28</v>
      </c>
      <c r="Y179">
        <v>17102.202446835799</v>
      </c>
      <c r="Z179">
        <v>1.81897530330336</v>
      </c>
      <c r="AA179">
        <v>26.321018945609399</v>
      </c>
      <c r="AB179">
        <v>31.803556752941802</v>
      </c>
      <c r="AC179">
        <v>1.62626642554426</v>
      </c>
      <c r="AD179">
        <v>0.854749687033039</v>
      </c>
      <c r="AE179">
        <v>24.7142255498701</v>
      </c>
      <c r="AF179">
        <v>0</v>
      </c>
    </row>
    <row r="180" spans="1:32" x14ac:dyDescent="0.25">
      <c r="A180" t="s">
        <v>167</v>
      </c>
      <c r="B180" t="s">
        <v>117</v>
      </c>
      <c r="C180" t="s">
        <v>175</v>
      </c>
      <c r="D180">
        <v>0.05</v>
      </c>
      <c r="E180" t="s">
        <v>160</v>
      </c>
      <c r="F180">
        <v>1.4657960732819499</v>
      </c>
      <c r="G180">
        <v>3.3206146425896499</v>
      </c>
      <c r="H180">
        <v>0.18727431993556101</v>
      </c>
      <c r="I180">
        <v>30.379636236015902</v>
      </c>
      <c r="J180" s="1">
        <v>1E-25</v>
      </c>
      <c r="K180" s="1">
        <v>2.07197145497691E+27</v>
      </c>
      <c r="L180">
        <v>7.14677219385905</v>
      </c>
      <c r="M180">
        <v>16.937016505968401</v>
      </c>
      <c r="N180" s="1">
        <v>1.0951797026150701E-25</v>
      </c>
      <c r="O180" s="1">
        <v>2.07197145497691E+27</v>
      </c>
      <c r="P180">
        <v>7.8269998459282197</v>
      </c>
      <c r="Q180">
        <v>2.4919320856182599</v>
      </c>
      <c r="R180">
        <v>7.8269998459282197</v>
      </c>
      <c r="S180">
        <v>29.591977724852299</v>
      </c>
      <c r="T180" s="1">
        <v>1.39923307036323E-26</v>
      </c>
      <c r="U180" s="1">
        <v>2.07197145497691E+27</v>
      </c>
      <c r="V180" s="1">
        <v>7.8269998459282299E-25</v>
      </c>
      <c r="W180" s="1">
        <v>2.07197145497691E+27</v>
      </c>
      <c r="X180">
        <v>28</v>
      </c>
      <c r="Y180">
        <v>29629.3009996244</v>
      </c>
      <c r="Z180">
        <v>3.1718929165837202</v>
      </c>
      <c r="AA180">
        <v>44.670841267449198</v>
      </c>
      <c r="AB180">
        <v>50.153379074781597</v>
      </c>
      <c r="AC180">
        <v>0.85887501670666999</v>
      </c>
      <c r="AD180">
        <v>0.68711054187075804</v>
      </c>
      <c r="AE180">
        <v>32.529822031716598</v>
      </c>
      <c r="AF180">
        <v>1</v>
      </c>
    </row>
    <row r="181" spans="1:32" x14ac:dyDescent="0.25">
      <c r="A181" t="s">
        <v>167</v>
      </c>
      <c r="B181" t="s">
        <v>118</v>
      </c>
      <c r="C181" t="s">
        <v>175</v>
      </c>
      <c r="D181">
        <v>0.05</v>
      </c>
      <c r="E181" t="s">
        <v>160</v>
      </c>
      <c r="F181">
        <v>1.47621292584901</v>
      </c>
      <c r="G181">
        <v>41.494244503100497</v>
      </c>
      <c r="H181">
        <v>0.41432219927396602</v>
      </c>
      <c r="I181">
        <v>67.746752696137406</v>
      </c>
      <c r="J181">
        <v>0.33205504304223299</v>
      </c>
      <c r="K181">
        <v>194.59799663481701</v>
      </c>
      <c r="L181">
        <v>0.49944228562321502</v>
      </c>
      <c r="M181">
        <v>71.015513132343898</v>
      </c>
      <c r="N181">
        <v>2.3688391465365499</v>
      </c>
      <c r="O181">
        <v>80.911593439657693</v>
      </c>
      <c r="P181">
        <v>5.9317979463204997</v>
      </c>
      <c r="Q181">
        <v>2.52331176993401</v>
      </c>
      <c r="R181">
        <v>3.5629587997839498</v>
      </c>
      <c r="S181">
        <v>54.754940392891299</v>
      </c>
      <c r="T181">
        <v>0.66485168076605095</v>
      </c>
      <c r="U181">
        <v>135.57379016663</v>
      </c>
      <c r="V181">
        <v>0.65675092813806901</v>
      </c>
      <c r="W181">
        <v>81.851458704281598</v>
      </c>
      <c r="X181">
        <v>28</v>
      </c>
      <c r="Y181">
        <v>16853.017532416299</v>
      </c>
      <c r="Z181">
        <v>2.72731539800197</v>
      </c>
      <c r="AA181">
        <v>39.687485211677597</v>
      </c>
      <c r="AB181">
        <v>45.170023019010003</v>
      </c>
      <c r="AC181">
        <v>1.21310922227887</v>
      </c>
      <c r="AD181">
        <v>0.78044214948379398</v>
      </c>
      <c r="AE181">
        <v>24.533517548459798</v>
      </c>
      <c r="AF181">
        <v>0</v>
      </c>
    </row>
    <row r="182" spans="1:32" x14ac:dyDescent="0.25">
      <c r="A182" t="s">
        <v>167</v>
      </c>
      <c r="B182" t="s">
        <v>119</v>
      </c>
      <c r="C182" t="s">
        <v>175</v>
      </c>
      <c r="D182">
        <v>0.05</v>
      </c>
      <c r="E182" t="s">
        <v>160</v>
      </c>
      <c r="F182">
        <v>1.2552242853818201</v>
      </c>
      <c r="G182">
        <v>10.890283100249199</v>
      </c>
      <c r="H182">
        <v>0.19841845839692199</v>
      </c>
      <c r="I182">
        <v>103.731422402619</v>
      </c>
      <c r="J182" s="1">
        <v>1.06892262016732E-5</v>
      </c>
      <c r="K182" s="1">
        <v>80871355.845400199</v>
      </c>
      <c r="L182">
        <v>7.9999877693334502</v>
      </c>
      <c r="M182">
        <v>1379.1814583631699</v>
      </c>
      <c r="N182" s="1">
        <v>8.4527146199288599E-6</v>
      </c>
      <c r="O182" s="1">
        <v>80872277.527450293</v>
      </c>
      <c r="P182">
        <v>6.3261552009714599</v>
      </c>
      <c r="Q182">
        <v>2.15393264262456</v>
      </c>
      <c r="R182">
        <v>6.3261467482568401</v>
      </c>
      <c r="S182">
        <v>107.994353781207</v>
      </c>
      <c r="T182" s="1">
        <v>1.33615531796792E-6</v>
      </c>
      <c r="U182" s="1">
        <v>80872385.500355393</v>
      </c>
      <c r="V182" s="1">
        <v>6.7617970852566295E-5</v>
      </c>
      <c r="W182" s="1">
        <v>80866891.400065005</v>
      </c>
      <c r="X182">
        <v>28</v>
      </c>
      <c r="Y182">
        <v>20503.849918666201</v>
      </c>
      <c r="Z182">
        <v>3.1026574758387802</v>
      </c>
      <c r="AA182">
        <v>43.942546126960998</v>
      </c>
      <c r="AB182">
        <v>49.425083934293397</v>
      </c>
      <c r="AC182">
        <v>1.02582331145217</v>
      </c>
      <c r="AD182">
        <v>0.73521937194370302</v>
      </c>
      <c r="AE182">
        <v>27.0606791163503</v>
      </c>
      <c r="AF182">
        <v>0</v>
      </c>
    </row>
    <row r="183" spans="1:32" x14ac:dyDescent="0.25">
      <c r="A183" t="s">
        <v>167</v>
      </c>
      <c r="B183" t="s">
        <v>130</v>
      </c>
      <c r="C183" t="s">
        <v>175</v>
      </c>
      <c r="D183">
        <v>0.05</v>
      </c>
      <c r="E183" t="s">
        <v>160</v>
      </c>
      <c r="F183">
        <v>1.28262871786856</v>
      </c>
      <c r="G183">
        <v>6.6286222793562004</v>
      </c>
      <c r="H183">
        <v>0.16190254812256599</v>
      </c>
      <c r="I183">
        <v>4.2000476748652504</v>
      </c>
      <c r="J183">
        <v>7.5151950576328702E-2</v>
      </c>
      <c r="K183">
        <v>443.95842308103602</v>
      </c>
      <c r="L183">
        <v>7.5580528447958999</v>
      </c>
      <c r="M183">
        <v>10.5113400463828</v>
      </c>
      <c r="N183">
        <v>7.8773040463042496E-2</v>
      </c>
      <c r="O183">
        <v>446.37207471905901</v>
      </c>
      <c r="P183">
        <v>8.0009999154691407</v>
      </c>
      <c r="Q183">
        <v>1.76663801961919</v>
      </c>
      <c r="R183">
        <v>7.9222268750060998</v>
      </c>
      <c r="S183">
        <v>4.3507202822301796</v>
      </c>
      <c r="T183">
        <v>9.9432952004396905E-3</v>
      </c>
      <c r="U183">
        <v>450.36835741226997</v>
      </c>
      <c r="V183">
        <v>0.40662400647150199</v>
      </c>
      <c r="W183">
        <v>298.624197585682</v>
      </c>
      <c r="X183">
        <v>28</v>
      </c>
      <c r="Y183">
        <v>18365.742361022199</v>
      </c>
      <c r="Z183">
        <v>1.98717508395774</v>
      </c>
      <c r="AA183">
        <v>29.239563762996699</v>
      </c>
      <c r="AB183">
        <v>34.722101570329102</v>
      </c>
      <c r="AC183">
        <v>1.81238429811835</v>
      </c>
      <c r="AD183">
        <v>0.87941671478061301</v>
      </c>
      <c r="AE183">
        <v>25.610922865771698</v>
      </c>
      <c r="AF183">
        <v>1</v>
      </c>
    </row>
    <row r="184" spans="1:32" x14ac:dyDescent="0.25">
      <c r="A184" t="s">
        <v>167</v>
      </c>
      <c r="B184" t="s">
        <v>131</v>
      </c>
      <c r="C184" t="s">
        <v>175</v>
      </c>
      <c r="D184">
        <v>0.05</v>
      </c>
      <c r="E184" t="s">
        <v>160</v>
      </c>
      <c r="F184">
        <v>1.36148991847558</v>
      </c>
      <c r="G184">
        <v>12.522666061605999</v>
      </c>
      <c r="H184">
        <v>0.19625646471984401</v>
      </c>
      <c r="I184">
        <v>42.743018126073302</v>
      </c>
      <c r="J184">
        <v>5.2843169194504998E-2</v>
      </c>
      <c r="K184">
        <v>383.87935871061802</v>
      </c>
      <c r="L184">
        <v>0.33101302618872103</v>
      </c>
      <c r="M184">
        <v>178.176787158899</v>
      </c>
      <c r="N184">
        <v>1.10747576091927</v>
      </c>
      <c r="O184">
        <v>194.13394318125401</v>
      </c>
      <c r="P184">
        <v>8.0447754846206294</v>
      </c>
      <c r="Q184">
        <v>1.90821010714515</v>
      </c>
      <c r="R184">
        <v>6.9372997237013596</v>
      </c>
      <c r="S184">
        <v>31.095581484021501</v>
      </c>
      <c r="T184">
        <v>0.15964075433205899</v>
      </c>
      <c r="U184">
        <v>225.161571860104</v>
      </c>
      <c r="V184">
        <v>0.28882195043030801</v>
      </c>
      <c r="W184">
        <v>281.03550801112101</v>
      </c>
      <c r="X184">
        <v>28</v>
      </c>
      <c r="Y184">
        <v>16538.995117672999</v>
      </c>
      <c r="Z184">
        <v>1.79821669894301</v>
      </c>
      <c r="AA184">
        <v>25.942249190468999</v>
      </c>
      <c r="AB184">
        <v>31.424786997801402</v>
      </c>
      <c r="AC184">
        <v>1.9584964877542601</v>
      </c>
      <c r="AD184">
        <v>0.89580871504040704</v>
      </c>
      <c r="AE184">
        <v>24.303876173560202</v>
      </c>
      <c r="AF184">
        <v>0</v>
      </c>
    </row>
    <row r="185" spans="1:32" x14ac:dyDescent="0.25">
      <c r="A185" t="s">
        <v>167</v>
      </c>
      <c r="B185" t="s">
        <v>120</v>
      </c>
      <c r="C185" t="s">
        <v>175</v>
      </c>
      <c r="D185">
        <v>0.05</v>
      </c>
      <c r="E185" t="s">
        <v>160</v>
      </c>
      <c r="F185">
        <v>1.2848393818561901</v>
      </c>
      <c r="G185">
        <v>6.4104975164561697</v>
      </c>
      <c r="H185">
        <v>0.18509260001576699</v>
      </c>
      <c r="I185">
        <v>34.540074254939697</v>
      </c>
      <c r="J185">
        <v>0.80650681284952297</v>
      </c>
      <c r="K185">
        <v>299.23022563759997</v>
      </c>
      <c r="L185">
        <v>7.99888280829619</v>
      </c>
      <c r="M185">
        <v>28.5835454740015</v>
      </c>
      <c r="N185">
        <v>0.69990402350751202</v>
      </c>
      <c r="O185">
        <v>297.381736521405</v>
      </c>
      <c r="P185">
        <v>7.6415072088684797</v>
      </c>
      <c r="Q185">
        <v>1.5533909513939701</v>
      </c>
      <c r="R185">
        <v>6.9416031853609699</v>
      </c>
      <c r="S185">
        <v>30.127205634594802</v>
      </c>
      <c r="T185">
        <v>0.100827432052516</v>
      </c>
      <c r="U185">
        <v>327.46497271919799</v>
      </c>
      <c r="V185">
        <v>1.0450104159401701</v>
      </c>
      <c r="W185">
        <v>53.695664163091003</v>
      </c>
      <c r="X185">
        <v>28</v>
      </c>
      <c r="Y185">
        <v>11353.271308299099</v>
      </c>
      <c r="Z185">
        <v>1.3302778188022499</v>
      </c>
      <c r="AA185">
        <v>15.9957969297232</v>
      </c>
      <c r="AB185">
        <v>21.478334737055601</v>
      </c>
      <c r="AC185">
        <v>2.2243981866571598</v>
      </c>
      <c r="AD185">
        <v>0.92013587211682502</v>
      </c>
      <c r="AE185">
        <v>20.136384365034299</v>
      </c>
      <c r="AF185">
        <v>0</v>
      </c>
    </row>
    <row r="186" spans="1:32" x14ac:dyDescent="0.25">
      <c r="A186" t="s">
        <v>167</v>
      </c>
      <c r="B186" t="s">
        <v>121</v>
      </c>
      <c r="C186" t="s">
        <v>175</v>
      </c>
      <c r="D186">
        <v>0.05</v>
      </c>
      <c r="E186" t="s">
        <v>160</v>
      </c>
      <c r="F186">
        <v>1.1600817586979499</v>
      </c>
      <c r="G186">
        <v>7.0104572569164496</v>
      </c>
      <c r="H186">
        <v>0.166001801326915</v>
      </c>
      <c r="I186">
        <v>23.758940654522799</v>
      </c>
      <c r="J186">
        <v>4.50642121668169E-2</v>
      </c>
      <c r="K186">
        <v>3118.6592939482798</v>
      </c>
      <c r="L186">
        <v>7.91342702759174</v>
      </c>
      <c r="M186">
        <v>12.5216719927014</v>
      </c>
      <c r="N186">
        <v>3.9796325853838903E-2</v>
      </c>
      <c r="O186">
        <v>3111.8694148302202</v>
      </c>
      <c r="P186">
        <v>7.0281648220085797</v>
      </c>
      <c r="Q186">
        <v>2.4432331359614898</v>
      </c>
      <c r="R186">
        <v>6.9883684961547399</v>
      </c>
      <c r="S186">
        <v>17.2964324958327</v>
      </c>
      <c r="T186">
        <v>5.6946518884538298E-3</v>
      </c>
      <c r="U186">
        <v>3129.0014922445698</v>
      </c>
      <c r="V186">
        <v>0.24768635006398601</v>
      </c>
      <c r="W186">
        <v>2440.6457821846502</v>
      </c>
      <c r="X186">
        <v>28</v>
      </c>
      <c r="Y186">
        <v>22431.459588915601</v>
      </c>
      <c r="Z186">
        <v>3.0959799996850199</v>
      </c>
      <c r="AA186">
        <v>43.871447664054202</v>
      </c>
      <c r="AB186">
        <v>49.353985471386601</v>
      </c>
      <c r="AC186">
        <v>1.62743030174593</v>
      </c>
      <c r="AD186">
        <v>0.85491864207513701</v>
      </c>
      <c r="AE186">
        <v>28.304126143496902</v>
      </c>
      <c r="AF186">
        <v>0</v>
      </c>
    </row>
    <row r="187" spans="1:32" x14ac:dyDescent="0.25">
      <c r="A187" t="s">
        <v>167</v>
      </c>
      <c r="B187" t="s">
        <v>122</v>
      </c>
      <c r="C187" t="s">
        <v>175</v>
      </c>
      <c r="D187">
        <v>0.05</v>
      </c>
      <c r="E187" t="s">
        <v>160</v>
      </c>
      <c r="F187">
        <v>1.29073674539834</v>
      </c>
      <c r="G187">
        <v>7.4556322549038203</v>
      </c>
      <c r="H187">
        <v>0.16692132163843801</v>
      </c>
      <c r="I187">
        <v>12.2057204027253</v>
      </c>
      <c r="J187">
        <v>0.185149391577032</v>
      </c>
      <c r="K187">
        <v>298.93474081238998</v>
      </c>
      <c r="L187">
        <v>7.3276441272950503</v>
      </c>
      <c r="M187">
        <v>7.4316117789891996</v>
      </c>
      <c r="N187">
        <v>0.195381652833513</v>
      </c>
      <c r="O187">
        <v>289.15499911463297</v>
      </c>
      <c r="P187">
        <v>7.9279872464686099</v>
      </c>
      <c r="Q187">
        <v>2.10319523400501</v>
      </c>
      <c r="R187">
        <v>7.7326055936350997</v>
      </c>
      <c r="S187">
        <v>8.2599806300996992</v>
      </c>
      <c r="T187">
        <v>2.52672466567203E-2</v>
      </c>
      <c r="U187">
        <v>297.16603528251602</v>
      </c>
      <c r="V187">
        <v>0.67878160303088297</v>
      </c>
      <c r="W187">
        <v>138.559201870507</v>
      </c>
      <c r="X187">
        <v>28</v>
      </c>
      <c r="Y187">
        <v>23230.8631010428</v>
      </c>
      <c r="Z187">
        <v>2.5605606082150798</v>
      </c>
      <c r="AA187">
        <v>37.605464636727703</v>
      </c>
      <c r="AB187">
        <v>43.088002444060102</v>
      </c>
      <c r="AC187">
        <v>1.56356527491799</v>
      </c>
      <c r="AD187">
        <v>0.84535074202395799</v>
      </c>
      <c r="AE187">
        <v>28.804056696585299</v>
      </c>
      <c r="AF187">
        <v>0</v>
      </c>
    </row>
    <row r="188" spans="1:32" x14ac:dyDescent="0.25">
      <c r="A188" t="s">
        <v>167</v>
      </c>
      <c r="B188" t="s">
        <v>123</v>
      </c>
      <c r="C188" t="s">
        <v>175</v>
      </c>
      <c r="D188">
        <v>0.05</v>
      </c>
      <c r="E188" t="s">
        <v>160</v>
      </c>
      <c r="F188">
        <v>1.1653426111824701</v>
      </c>
      <c r="G188">
        <v>10.060371150820201</v>
      </c>
      <c r="H188">
        <v>0.167670488697722</v>
      </c>
      <c r="I188">
        <v>82.9607331213207</v>
      </c>
      <c r="J188" s="1">
        <v>1E-22</v>
      </c>
      <c r="K188" s="1">
        <v>7.2270243925056605E+23</v>
      </c>
      <c r="L188">
        <v>0.96789532406185097</v>
      </c>
      <c r="M188">
        <v>12255.1652890512</v>
      </c>
      <c r="N188" s="1">
        <v>7.1807301269717096E-22</v>
      </c>
      <c r="O188" s="1">
        <v>7.2270243925056605E+23</v>
      </c>
      <c r="P188">
        <v>6.9501951132459698</v>
      </c>
      <c r="Q188">
        <v>2.6775059503790701</v>
      </c>
      <c r="R188">
        <v>6.9501951132459698</v>
      </c>
      <c r="S188">
        <v>73.763586837247203</v>
      </c>
      <c r="T188" s="1">
        <v>1.03316957437444E-22</v>
      </c>
      <c r="U188" s="1">
        <v>7.2270243925056605E+23</v>
      </c>
      <c r="V188" s="1">
        <v>6.9501951132459797E-22</v>
      </c>
      <c r="W188" s="1">
        <v>7.2270243925056605E+23</v>
      </c>
      <c r="X188">
        <v>28</v>
      </c>
      <c r="Y188">
        <v>28977.138067882199</v>
      </c>
      <c r="Z188">
        <v>4.1356843069231699</v>
      </c>
      <c r="AA188">
        <v>53.426541911315901</v>
      </c>
      <c r="AB188">
        <v>58.9090797186483</v>
      </c>
      <c r="AC188">
        <v>0.98508019814619896</v>
      </c>
      <c r="AD188">
        <v>0.72420860139314402</v>
      </c>
      <c r="AE188">
        <v>32.169827294199898</v>
      </c>
      <c r="AF188">
        <v>0</v>
      </c>
    </row>
    <row r="191" spans="1:32" x14ac:dyDescent="0.25">
      <c r="A191" s="31">
        <v>8</v>
      </c>
    </row>
    <row r="192" spans="1:32" x14ac:dyDescent="0.25">
      <c r="A192" t="s">
        <v>137</v>
      </c>
      <c r="B192" t="s">
        <v>138</v>
      </c>
      <c r="C192" t="s">
        <v>139</v>
      </c>
      <c r="D192" t="s">
        <v>140</v>
      </c>
      <c r="E192" t="s">
        <v>141</v>
      </c>
      <c r="F192" t="s">
        <v>142</v>
      </c>
      <c r="G192" t="s">
        <v>141</v>
      </c>
      <c r="H192" t="s">
        <v>143</v>
      </c>
      <c r="I192" t="s">
        <v>141</v>
      </c>
      <c r="J192" t="s">
        <v>169</v>
      </c>
      <c r="K192" t="s">
        <v>141</v>
      </c>
      <c r="L192" t="s">
        <v>170</v>
      </c>
      <c r="M192" t="s">
        <v>141</v>
      </c>
      <c r="N192" t="s">
        <v>171</v>
      </c>
      <c r="O192" t="s">
        <v>141</v>
      </c>
      <c r="P192" t="s">
        <v>136</v>
      </c>
      <c r="Q192" t="s">
        <v>141</v>
      </c>
      <c r="R192" t="s">
        <v>172</v>
      </c>
      <c r="S192" t="s">
        <v>141</v>
      </c>
      <c r="T192" t="s">
        <v>173</v>
      </c>
      <c r="U192" t="s">
        <v>141</v>
      </c>
      <c r="V192" t="s">
        <v>174</v>
      </c>
      <c r="W192" t="s">
        <v>141</v>
      </c>
      <c r="X192" t="s">
        <v>144</v>
      </c>
      <c r="Y192" t="s">
        <v>145</v>
      </c>
      <c r="Z192" t="s">
        <v>146</v>
      </c>
      <c r="AA192" t="s">
        <v>147</v>
      </c>
      <c r="AB192" t="s">
        <v>148</v>
      </c>
      <c r="AC192" t="s">
        <v>149</v>
      </c>
      <c r="AD192" t="s">
        <v>150</v>
      </c>
      <c r="AE192" t="s">
        <v>151</v>
      </c>
      <c r="AF192" t="s">
        <v>152</v>
      </c>
    </row>
    <row r="193" spans="1:32" x14ac:dyDescent="0.25">
      <c r="A193" t="s">
        <v>153</v>
      </c>
      <c r="B193" t="s">
        <v>154</v>
      </c>
      <c r="C193" t="s">
        <v>154</v>
      </c>
      <c r="D193" s="37">
        <v>44197</v>
      </c>
      <c r="E193" t="s">
        <v>155</v>
      </c>
      <c r="F193" t="s">
        <v>156</v>
      </c>
      <c r="G193" t="s">
        <v>155</v>
      </c>
      <c r="H193" t="s">
        <v>157</v>
      </c>
      <c r="I193" t="s">
        <v>155</v>
      </c>
      <c r="J193" t="s">
        <v>157</v>
      </c>
      <c r="K193" t="s">
        <v>155</v>
      </c>
      <c r="L193" t="s">
        <v>157</v>
      </c>
      <c r="M193" t="s">
        <v>155</v>
      </c>
      <c r="N193" t="s">
        <v>158</v>
      </c>
      <c r="O193" t="s">
        <v>155</v>
      </c>
      <c r="P193" t="s">
        <v>158</v>
      </c>
      <c r="Q193" t="s">
        <v>155</v>
      </c>
      <c r="R193" t="s">
        <v>158</v>
      </c>
      <c r="S193" t="s">
        <v>155</v>
      </c>
      <c r="T193" s="37">
        <v>44197</v>
      </c>
      <c r="U193" t="s">
        <v>155</v>
      </c>
      <c r="V193" t="s">
        <v>156</v>
      </c>
      <c r="W193" t="s">
        <v>155</v>
      </c>
      <c r="X193" s="37">
        <v>44197</v>
      </c>
      <c r="Y193" s="37">
        <v>44197</v>
      </c>
      <c r="Z193" s="37">
        <v>44197</v>
      </c>
      <c r="AA193" s="37">
        <v>44197</v>
      </c>
      <c r="AB193" s="37">
        <v>44197</v>
      </c>
      <c r="AC193" s="37">
        <v>44197</v>
      </c>
      <c r="AD193" s="37">
        <v>44197</v>
      </c>
      <c r="AE193" s="37">
        <v>44197</v>
      </c>
      <c r="AF193" s="37">
        <v>44197</v>
      </c>
    </row>
    <row r="194" spans="1:32" x14ac:dyDescent="0.25">
      <c r="A194" t="s">
        <v>168</v>
      </c>
      <c r="B194" t="s">
        <v>124</v>
      </c>
      <c r="C194" t="s">
        <v>175</v>
      </c>
      <c r="D194">
        <v>0.05</v>
      </c>
      <c r="E194" t="s">
        <v>160</v>
      </c>
      <c r="F194">
        <v>1.1208636155787199</v>
      </c>
      <c r="G194">
        <v>19.9971037068551</v>
      </c>
      <c r="H194">
        <v>0.64829517082599397</v>
      </c>
      <c r="I194">
        <v>120.311048864463</v>
      </c>
      <c r="J194">
        <v>0.86341708933810402</v>
      </c>
      <c r="K194">
        <v>156.485517551122</v>
      </c>
      <c r="L194">
        <v>0.37735941607010398</v>
      </c>
      <c r="M194">
        <v>38.139970753488697</v>
      </c>
      <c r="N194">
        <v>3.9559011803181998</v>
      </c>
      <c r="O194">
        <v>43.964882060849597</v>
      </c>
      <c r="P194">
        <v>5.6848414316401801</v>
      </c>
      <c r="Q194">
        <v>3.0252092236738402</v>
      </c>
      <c r="R194">
        <v>1.72894025132198</v>
      </c>
      <c r="S194">
        <v>102.04959376151599</v>
      </c>
      <c r="T194">
        <v>2.2880496751078798</v>
      </c>
      <c r="U194">
        <v>145.86949558122501</v>
      </c>
      <c r="V194">
        <v>0.640183205501627</v>
      </c>
      <c r="W194">
        <v>33.947226122139803</v>
      </c>
      <c r="X194">
        <v>28</v>
      </c>
      <c r="Y194">
        <v>23515.3175699844</v>
      </c>
      <c r="Z194">
        <v>5.3720323640085503</v>
      </c>
      <c r="AA194">
        <v>62.057807313525402</v>
      </c>
      <c r="AB194">
        <v>67.540345120857793</v>
      </c>
      <c r="AC194">
        <v>1.74731171116725</v>
      </c>
      <c r="AD194">
        <v>0.87130911804850297</v>
      </c>
      <c r="AE194">
        <v>28.9798683633412</v>
      </c>
      <c r="AF194">
        <v>1</v>
      </c>
    </row>
    <row r="195" spans="1:32" x14ac:dyDescent="0.25">
      <c r="A195" t="s">
        <v>168</v>
      </c>
      <c r="B195" t="s">
        <v>125</v>
      </c>
      <c r="C195" t="s">
        <v>175</v>
      </c>
      <c r="D195">
        <v>0.05</v>
      </c>
      <c r="E195" t="s">
        <v>160</v>
      </c>
      <c r="F195">
        <v>1.038168224061</v>
      </c>
      <c r="G195">
        <v>5.5527500936864298</v>
      </c>
      <c r="H195">
        <v>0.26163034368615501</v>
      </c>
      <c r="I195">
        <v>43.972752844672598</v>
      </c>
      <c r="J195">
        <v>0.18709833160373501</v>
      </c>
      <c r="K195">
        <v>222.47472500446301</v>
      </c>
      <c r="L195">
        <v>0.43666831325941002</v>
      </c>
      <c r="M195">
        <v>102.33546131764599</v>
      </c>
      <c r="N195">
        <v>1.7001915622394299</v>
      </c>
      <c r="O195">
        <v>91.217860628496297</v>
      </c>
      <c r="P195">
        <v>5.6682642614304504</v>
      </c>
      <c r="Q195">
        <v>2.0771529456013198</v>
      </c>
      <c r="R195">
        <v>3.96807269919102</v>
      </c>
      <c r="S195">
        <v>39.698614399799602</v>
      </c>
      <c r="T195">
        <v>0.42846784601150301</v>
      </c>
      <c r="U195">
        <v>130.84134577009601</v>
      </c>
      <c r="V195">
        <v>0.432866347398775</v>
      </c>
      <c r="W195">
        <v>108.79571594503901</v>
      </c>
      <c r="X195">
        <v>28</v>
      </c>
      <c r="Y195">
        <v>10807.0647383016</v>
      </c>
      <c r="Z195">
        <v>2.3202880817170501</v>
      </c>
      <c r="AA195">
        <v>34.353813894455897</v>
      </c>
      <c r="AB195">
        <v>39.836351701788303</v>
      </c>
      <c r="AC195">
        <v>2.4197804084902401</v>
      </c>
      <c r="AD195">
        <v>0.93431014053984596</v>
      </c>
      <c r="AE195">
        <v>19.646032622300201</v>
      </c>
      <c r="AF195">
        <v>0</v>
      </c>
    </row>
    <row r="196" spans="1:32" x14ac:dyDescent="0.25">
      <c r="A196" t="s">
        <v>168</v>
      </c>
      <c r="B196" t="s">
        <v>110</v>
      </c>
      <c r="C196" t="s">
        <v>175</v>
      </c>
      <c r="D196">
        <v>0.05</v>
      </c>
      <c r="E196" t="s">
        <v>160</v>
      </c>
      <c r="F196">
        <v>1.08529486703617</v>
      </c>
      <c r="G196">
        <v>7.1736996201944798</v>
      </c>
      <c r="H196">
        <v>0.38887052887192902</v>
      </c>
      <c r="I196">
        <v>49.8495615853193</v>
      </c>
      <c r="J196">
        <v>0.55811802599250804</v>
      </c>
      <c r="K196">
        <v>92.412836762868807</v>
      </c>
      <c r="L196">
        <v>0.47003139877301398</v>
      </c>
      <c r="M196">
        <v>25.289013455909299</v>
      </c>
      <c r="N196">
        <v>3.3139190635146498</v>
      </c>
      <c r="O196">
        <v>36.173030616502601</v>
      </c>
      <c r="P196">
        <v>6.10480905506145</v>
      </c>
      <c r="Q196">
        <v>1.1579408994325699</v>
      </c>
      <c r="R196">
        <v>2.7908899915468002</v>
      </c>
      <c r="S196">
        <v>43.256335835780398</v>
      </c>
      <c r="T196">
        <v>1.1874058359706099</v>
      </c>
      <c r="U196">
        <v>79.395839029703396</v>
      </c>
      <c r="V196">
        <v>0.63963035846483296</v>
      </c>
      <c r="W196">
        <v>24.2104211266807</v>
      </c>
      <c r="X196">
        <v>28</v>
      </c>
      <c r="Y196">
        <v>4000.4845598486399</v>
      </c>
      <c r="Z196">
        <v>0.80037243576315897</v>
      </c>
      <c r="AA196">
        <v>-0.77037848571708101</v>
      </c>
      <c r="AB196">
        <v>4.7121593216153199</v>
      </c>
      <c r="AC196">
        <v>3.6364325526279502</v>
      </c>
      <c r="AD196">
        <v>0.98054133594996595</v>
      </c>
      <c r="AE196">
        <v>11.953010021162999</v>
      </c>
      <c r="AF196">
        <v>0</v>
      </c>
    </row>
    <row r="197" spans="1:32" x14ac:dyDescent="0.25">
      <c r="A197" t="s">
        <v>168</v>
      </c>
      <c r="B197" t="s">
        <v>111</v>
      </c>
      <c r="C197" t="s">
        <v>175</v>
      </c>
      <c r="D197">
        <v>0.05</v>
      </c>
      <c r="E197" t="s">
        <v>160</v>
      </c>
      <c r="F197">
        <v>1.0191449677842399</v>
      </c>
      <c r="G197">
        <v>4.7226020157844601</v>
      </c>
      <c r="H197">
        <v>0.20927926948690401</v>
      </c>
      <c r="I197">
        <v>25.9576712734222</v>
      </c>
      <c r="J197">
        <v>6.1902292439492503E-2</v>
      </c>
      <c r="K197">
        <v>184.61753739628799</v>
      </c>
      <c r="L197">
        <v>0.23632950348288401</v>
      </c>
      <c r="M197">
        <v>89.753432737837599</v>
      </c>
      <c r="N197">
        <v>1.2755531036447201</v>
      </c>
      <c r="O197">
        <v>81.583119371106704</v>
      </c>
      <c r="P197">
        <v>6.14533772341575</v>
      </c>
      <c r="Q197">
        <v>1.7636702520491601</v>
      </c>
      <c r="R197">
        <v>4.8697846197710302</v>
      </c>
      <c r="S197">
        <v>21.9140085480166</v>
      </c>
      <c r="T197">
        <v>0.26193213935295101</v>
      </c>
      <c r="U197">
        <v>103.41120512333001</v>
      </c>
      <c r="V197">
        <v>0.23263900903093199</v>
      </c>
      <c r="W197">
        <v>126.865437443811</v>
      </c>
      <c r="X197">
        <v>28</v>
      </c>
      <c r="Y197">
        <v>6377.1177856912</v>
      </c>
      <c r="Z197">
        <v>1.2562536098783801</v>
      </c>
      <c r="AA197">
        <v>14.1064201971408</v>
      </c>
      <c r="AB197">
        <v>19.588958004473199</v>
      </c>
      <c r="AC197">
        <v>3.15868608880678</v>
      </c>
      <c r="AD197">
        <v>0.96862413749902398</v>
      </c>
      <c r="AE197">
        <v>15.091527644073301</v>
      </c>
      <c r="AF197">
        <v>0</v>
      </c>
    </row>
    <row r="198" spans="1:32" x14ac:dyDescent="0.25">
      <c r="A198" t="s">
        <v>168</v>
      </c>
      <c r="B198" t="s">
        <v>126</v>
      </c>
      <c r="C198" t="s">
        <v>175</v>
      </c>
      <c r="D198">
        <v>0.05</v>
      </c>
      <c r="E198" t="s">
        <v>160</v>
      </c>
      <c r="F198">
        <v>0.68749032555606004</v>
      </c>
      <c r="G198">
        <v>16.301737922200999</v>
      </c>
      <c r="H198">
        <v>0.18173175603081901</v>
      </c>
      <c r="I198">
        <v>258.52156690240099</v>
      </c>
      <c r="J198">
        <v>0.24685435314058099</v>
      </c>
      <c r="K198">
        <v>1941.3721843108001</v>
      </c>
      <c r="L198">
        <v>1.34607926144103</v>
      </c>
      <c r="M198">
        <v>378.46315214837</v>
      </c>
      <c r="N198">
        <v>0.693754678473958</v>
      </c>
      <c r="O198">
        <v>1323.7953274937199</v>
      </c>
      <c r="P198">
        <v>4.4767496848033401</v>
      </c>
      <c r="Q198">
        <v>1.9396093154282801</v>
      </c>
      <c r="R198">
        <v>3.7829950063293798</v>
      </c>
      <c r="S198">
        <v>242.522268439496</v>
      </c>
      <c r="T198">
        <v>0.18338768021454499</v>
      </c>
      <c r="U198">
        <v>1566.3085301032399</v>
      </c>
      <c r="V198">
        <v>0.39597638834738402</v>
      </c>
      <c r="W198">
        <v>729.60524843358201</v>
      </c>
      <c r="X198">
        <v>28</v>
      </c>
      <c r="Y198">
        <v>7108.2023473141799</v>
      </c>
      <c r="Z198">
        <v>2.6723586390966201</v>
      </c>
      <c r="AA198">
        <v>39.015727747636902</v>
      </c>
      <c r="AB198">
        <v>44.498265554969301</v>
      </c>
      <c r="AC198">
        <v>2.6102716204316998</v>
      </c>
      <c r="AD198">
        <v>0.94570384818172804</v>
      </c>
      <c r="AE198">
        <v>15.933121776567599</v>
      </c>
      <c r="AF198">
        <v>0</v>
      </c>
    </row>
    <row r="199" spans="1:32" x14ac:dyDescent="0.25">
      <c r="A199" t="s">
        <v>168</v>
      </c>
      <c r="B199" t="s">
        <v>127</v>
      </c>
      <c r="C199" t="s">
        <v>175</v>
      </c>
      <c r="D199">
        <v>0.05</v>
      </c>
      <c r="E199" t="s">
        <v>160</v>
      </c>
      <c r="F199">
        <v>0.74980864797522795</v>
      </c>
      <c r="G199">
        <v>8.0749416472362707</v>
      </c>
      <c r="H199">
        <v>0.18846376174244001</v>
      </c>
      <c r="I199">
        <v>44.406443540164503</v>
      </c>
      <c r="J199">
        <v>4.9423672220304402E-2</v>
      </c>
      <c r="K199">
        <v>343.14324654927799</v>
      </c>
      <c r="L199">
        <v>0.20100335666459801</v>
      </c>
      <c r="M199">
        <v>173.56402772236899</v>
      </c>
      <c r="N199">
        <v>0.97825998724401597</v>
      </c>
      <c r="O199">
        <v>148.35793670334201</v>
      </c>
      <c r="P199">
        <v>4.95678955198834</v>
      </c>
      <c r="Q199">
        <v>3.5444722514374498</v>
      </c>
      <c r="R199">
        <v>3.9785295647443202</v>
      </c>
      <c r="S199">
        <v>37.642970493481897</v>
      </c>
      <c r="T199">
        <v>0.245884810285903</v>
      </c>
      <c r="U199">
        <v>185.80241646570201</v>
      </c>
      <c r="V199">
        <v>0.15578080871342301</v>
      </c>
      <c r="W199">
        <v>244.141167268663</v>
      </c>
      <c r="X199">
        <v>28</v>
      </c>
      <c r="Y199">
        <v>14057.2568057928</v>
      </c>
      <c r="Z199">
        <v>4.4889369359928004</v>
      </c>
      <c r="AA199">
        <v>56.131324374887598</v>
      </c>
      <c r="AB199">
        <v>61.613862182219997</v>
      </c>
      <c r="AC199">
        <v>1.9910370520959899</v>
      </c>
      <c r="AD199">
        <v>0.89914458829870803</v>
      </c>
      <c r="AE199">
        <v>22.406358158370399</v>
      </c>
      <c r="AF199">
        <v>0</v>
      </c>
    </row>
    <row r="200" spans="1:32" x14ac:dyDescent="0.25">
      <c r="A200" t="s">
        <v>168</v>
      </c>
      <c r="B200" t="s">
        <v>113</v>
      </c>
      <c r="C200" t="s">
        <v>175</v>
      </c>
      <c r="D200">
        <v>0.05</v>
      </c>
      <c r="E200" t="s">
        <v>160</v>
      </c>
      <c r="F200">
        <v>1.3730383390415399</v>
      </c>
      <c r="G200">
        <v>12.558639476397699</v>
      </c>
      <c r="H200">
        <v>0.92971937258356496</v>
      </c>
      <c r="I200">
        <v>38.328556388745397</v>
      </c>
      <c r="J200">
        <v>1.46874445834972</v>
      </c>
      <c r="K200">
        <v>20.609194482556301</v>
      </c>
      <c r="L200">
        <v>0.41864454570579601</v>
      </c>
      <c r="M200">
        <v>34.170779602980602</v>
      </c>
      <c r="N200">
        <v>5.1812146790379003</v>
      </c>
      <c r="O200">
        <v>8.9327388145619206</v>
      </c>
      <c r="P200">
        <v>6.6580456234400396</v>
      </c>
      <c r="Q200">
        <v>1.9788908440575901</v>
      </c>
      <c r="R200">
        <v>1.4768309444021299</v>
      </c>
      <c r="S200">
        <v>27.6520886717535</v>
      </c>
      <c r="T200">
        <v>3.5083329603006201</v>
      </c>
      <c r="U200">
        <v>36.326813024453102</v>
      </c>
      <c r="V200">
        <v>0.84080586313626604</v>
      </c>
      <c r="W200">
        <v>4.2325086348304604</v>
      </c>
      <c r="X200">
        <v>28</v>
      </c>
      <c r="Y200">
        <v>16428.210146719201</v>
      </c>
      <c r="Z200">
        <v>2.7024814319900301</v>
      </c>
      <c r="AA200">
        <v>39.385622501732797</v>
      </c>
      <c r="AB200">
        <v>44.868160309065203</v>
      </c>
      <c r="AC200">
        <v>2.3370937135552898</v>
      </c>
      <c r="AD200">
        <v>0.928647579875858</v>
      </c>
      <c r="AE200">
        <v>24.2223407406108</v>
      </c>
      <c r="AF200">
        <v>0</v>
      </c>
    </row>
    <row r="201" spans="1:32" x14ac:dyDescent="0.25">
      <c r="A201" t="s">
        <v>168</v>
      </c>
      <c r="B201" t="s">
        <v>112</v>
      </c>
      <c r="C201" t="s">
        <v>175</v>
      </c>
      <c r="D201">
        <v>0.05</v>
      </c>
      <c r="E201" t="s">
        <v>160</v>
      </c>
      <c r="F201">
        <v>1.05560713920848</v>
      </c>
      <c r="G201">
        <v>11.451071385191</v>
      </c>
      <c r="H201">
        <v>0.21204856468194599</v>
      </c>
      <c r="I201">
        <v>107.288321662676</v>
      </c>
      <c r="J201">
        <v>0.17777261284764601</v>
      </c>
      <c r="K201">
        <v>583.29904336231095</v>
      </c>
      <c r="L201">
        <v>0.53232877329524297</v>
      </c>
      <c r="M201">
        <v>222.57919213317899</v>
      </c>
      <c r="N201">
        <v>1.6624626464864101</v>
      </c>
      <c r="O201">
        <v>289.33333816399301</v>
      </c>
      <c r="P201">
        <v>6.6406012195618498</v>
      </c>
      <c r="Q201">
        <v>2.4905248779413802</v>
      </c>
      <c r="R201">
        <v>4.9781385730754399</v>
      </c>
      <c r="S201">
        <v>97.139570790267598</v>
      </c>
      <c r="T201">
        <v>0.33395266565658399</v>
      </c>
      <c r="U201">
        <v>386.43117880904299</v>
      </c>
      <c r="V201">
        <v>0.48139518860150898</v>
      </c>
      <c r="W201">
        <v>269.797891169362</v>
      </c>
      <c r="X201">
        <v>28</v>
      </c>
      <c r="Y201">
        <v>20488.4330076513</v>
      </c>
      <c r="Z201">
        <v>3.4452594186341599</v>
      </c>
      <c r="AA201">
        <v>47.3989730582704</v>
      </c>
      <c r="AB201">
        <v>52.881510865602799</v>
      </c>
      <c r="AC201">
        <v>2.1721924069047001</v>
      </c>
      <c r="AD201">
        <v>0.915855751589704</v>
      </c>
      <c r="AE201">
        <v>27.050503697219</v>
      </c>
      <c r="AF201">
        <v>0</v>
      </c>
    </row>
    <row r="202" spans="1:32" x14ac:dyDescent="0.25">
      <c r="A202" t="s">
        <v>168</v>
      </c>
      <c r="B202" t="s">
        <v>128</v>
      </c>
      <c r="C202" t="s">
        <v>175</v>
      </c>
      <c r="D202">
        <v>0.05</v>
      </c>
      <c r="E202" t="s">
        <v>160</v>
      </c>
      <c r="F202">
        <v>0.88238133262982499</v>
      </c>
      <c r="G202">
        <v>3.0333417137010699</v>
      </c>
      <c r="H202">
        <v>0.21312023435064001</v>
      </c>
      <c r="I202">
        <v>12.7027405769566</v>
      </c>
      <c r="J202">
        <v>0.27694769306904599</v>
      </c>
      <c r="K202">
        <v>24.7497260338519</v>
      </c>
      <c r="L202">
        <v>0.90831547021678805</v>
      </c>
      <c r="M202">
        <v>66.896893744000707</v>
      </c>
      <c r="N202">
        <v>1.26238744759324</v>
      </c>
      <c r="O202">
        <v>33.967934333656899</v>
      </c>
      <c r="P202">
        <v>5.4026856943475599</v>
      </c>
      <c r="Q202">
        <v>0.92084769392044896</v>
      </c>
      <c r="R202">
        <v>4.1402982467543197</v>
      </c>
      <c r="S202">
        <v>9.96587533113928</v>
      </c>
      <c r="T202">
        <v>0.304902538985653</v>
      </c>
      <c r="U202">
        <v>43.885596444525603</v>
      </c>
      <c r="V202">
        <v>0.49865224962935301</v>
      </c>
      <c r="W202">
        <v>13.2909143842838</v>
      </c>
      <c r="X202">
        <v>28</v>
      </c>
      <c r="Y202">
        <v>2181.7729990712</v>
      </c>
      <c r="Z202">
        <v>0.54384166381222598</v>
      </c>
      <c r="AA202">
        <v>-13.5222061034197</v>
      </c>
      <c r="AB202">
        <v>-8.0396682960872994</v>
      </c>
      <c r="AC202">
        <v>4.0493246421830298</v>
      </c>
      <c r="AD202">
        <v>0.98712354649501499</v>
      </c>
      <c r="AE202">
        <v>8.8272568928599302</v>
      </c>
      <c r="AF202">
        <v>0</v>
      </c>
    </row>
    <row r="203" spans="1:32" x14ac:dyDescent="0.25">
      <c r="A203" t="s">
        <v>168</v>
      </c>
      <c r="B203" t="s">
        <v>129</v>
      </c>
      <c r="C203" t="s">
        <v>175</v>
      </c>
      <c r="D203">
        <v>0.05</v>
      </c>
      <c r="E203" t="s">
        <v>160</v>
      </c>
      <c r="F203">
        <v>0.93151796252083996</v>
      </c>
      <c r="G203">
        <v>7.6053160841623697</v>
      </c>
      <c r="H203">
        <v>0.27143670251124302</v>
      </c>
      <c r="I203">
        <v>108.908589537626</v>
      </c>
      <c r="J203">
        <v>0.57260567570870502</v>
      </c>
      <c r="K203">
        <v>339.03277842475097</v>
      </c>
      <c r="L203">
        <v>0.86454439453004495</v>
      </c>
      <c r="M203">
        <v>100.533219465152</v>
      </c>
      <c r="N203">
        <v>2.2729559139812898</v>
      </c>
      <c r="O203">
        <v>153.72079788714001</v>
      </c>
      <c r="P203">
        <v>5.7047613916589297</v>
      </c>
      <c r="Q203">
        <v>1.1717013108230301</v>
      </c>
      <c r="R203">
        <v>3.4318054776776399</v>
      </c>
      <c r="S203">
        <v>102.09497942082</v>
      </c>
      <c r="T203">
        <v>0.66232073139513603</v>
      </c>
      <c r="U203">
        <v>255.804817244465</v>
      </c>
      <c r="V203">
        <v>0.63194987139027903</v>
      </c>
      <c r="W203">
        <v>80.981686439532496</v>
      </c>
      <c r="X203">
        <v>28</v>
      </c>
      <c r="Y203">
        <v>3792.69379636755</v>
      </c>
      <c r="Z203">
        <v>0.86710343783098398</v>
      </c>
      <c r="AA203">
        <v>1.87229817996841</v>
      </c>
      <c r="AB203">
        <v>7.3548359873008202</v>
      </c>
      <c r="AC203">
        <v>3.62654936439503</v>
      </c>
      <c r="AD203">
        <v>0.98034806883591397</v>
      </c>
      <c r="AE203">
        <v>11.6384427596766</v>
      </c>
      <c r="AF203">
        <v>0</v>
      </c>
    </row>
    <row r="204" spans="1:32" x14ac:dyDescent="0.25">
      <c r="A204" t="s">
        <v>168</v>
      </c>
      <c r="B204" t="s">
        <v>114</v>
      </c>
      <c r="C204" t="s">
        <v>175</v>
      </c>
      <c r="D204">
        <v>0.05</v>
      </c>
      <c r="E204" t="s">
        <v>160</v>
      </c>
      <c r="F204">
        <v>0.92360060110956499</v>
      </c>
      <c r="G204">
        <v>6.8316296771427503</v>
      </c>
      <c r="H204">
        <v>0.321899846626439</v>
      </c>
      <c r="I204">
        <v>46.8785813000638</v>
      </c>
      <c r="J204">
        <v>0.63334554660757203</v>
      </c>
      <c r="K204">
        <v>113.095526439303</v>
      </c>
      <c r="L204">
        <v>0.80805760901374402</v>
      </c>
      <c r="M204">
        <v>62.298013422793403</v>
      </c>
      <c r="N204">
        <v>2.2488569673585999</v>
      </c>
      <c r="O204">
        <v>53.5029204494097</v>
      </c>
      <c r="P204">
        <v>5.1180742434432096</v>
      </c>
      <c r="Q204">
        <v>1.32469910766009</v>
      </c>
      <c r="R204">
        <v>2.8692172760846</v>
      </c>
      <c r="S204">
        <v>41.752214261535698</v>
      </c>
      <c r="T204">
        <v>0.783787615564424</v>
      </c>
      <c r="U204">
        <v>95.217956850397599</v>
      </c>
      <c r="V204">
        <v>0.61236445807545403</v>
      </c>
      <c r="W204">
        <v>27.779224500245899</v>
      </c>
      <c r="X204">
        <v>28</v>
      </c>
      <c r="Y204">
        <v>4276.1784273602298</v>
      </c>
      <c r="Z204">
        <v>1.1403875153109</v>
      </c>
      <c r="AA204">
        <v>10.9131476091382</v>
      </c>
      <c r="AB204">
        <v>16.395685416470599</v>
      </c>
      <c r="AC204">
        <v>3.2681155355700899</v>
      </c>
      <c r="AD204">
        <v>0.97187638990717196</v>
      </c>
      <c r="AE204">
        <v>12.358019991892199</v>
      </c>
      <c r="AF204">
        <v>0</v>
      </c>
    </row>
    <row r="205" spans="1:32" x14ac:dyDescent="0.25">
      <c r="A205" t="s">
        <v>168</v>
      </c>
      <c r="B205" t="s">
        <v>115</v>
      </c>
      <c r="C205" t="s">
        <v>175</v>
      </c>
      <c r="D205">
        <v>0.05</v>
      </c>
      <c r="E205" t="s">
        <v>160</v>
      </c>
      <c r="F205">
        <v>0.903134616347393</v>
      </c>
      <c r="G205">
        <v>4.0119386633594303</v>
      </c>
      <c r="H205">
        <v>0.17782234261698299</v>
      </c>
      <c r="I205">
        <v>11.6193256584538</v>
      </c>
      <c r="J205">
        <v>6.0614716054092398E-3</v>
      </c>
      <c r="K205">
        <v>228.734428440957</v>
      </c>
      <c r="L205">
        <v>5.0074806796452202E-2</v>
      </c>
      <c r="M205">
        <v>221.78889695751201</v>
      </c>
      <c r="N205">
        <v>0.61478739441678798</v>
      </c>
      <c r="O205">
        <v>58.9608695443657</v>
      </c>
      <c r="P205">
        <v>5.6936464570975698</v>
      </c>
      <c r="Q205">
        <v>7.9020516883751597</v>
      </c>
      <c r="R205">
        <v>5.0788590626807801</v>
      </c>
      <c r="S205">
        <v>8.45203941098573</v>
      </c>
      <c r="T205">
        <v>0.121048327356476</v>
      </c>
      <c r="U205">
        <v>62.533939913572901</v>
      </c>
      <c r="V205">
        <v>2.9770563853059599E-2</v>
      </c>
      <c r="W205">
        <v>213.55477641385201</v>
      </c>
      <c r="X205">
        <v>28</v>
      </c>
      <c r="Y205">
        <v>8601.5245402621094</v>
      </c>
      <c r="Z205">
        <v>2.0560325864355198</v>
      </c>
      <c r="AA205">
        <v>30.363679805118799</v>
      </c>
      <c r="AB205">
        <v>35.846217612451198</v>
      </c>
      <c r="AC205">
        <v>2.6571228444779198</v>
      </c>
      <c r="AD205">
        <v>0.94818901815766399</v>
      </c>
      <c r="AE205">
        <v>17.5270449594151</v>
      </c>
      <c r="AF205">
        <v>0</v>
      </c>
    </row>
    <row r="206" spans="1:32" x14ac:dyDescent="0.25">
      <c r="A206" t="s">
        <v>168</v>
      </c>
      <c r="B206" t="s">
        <v>116</v>
      </c>
      <c r="C206" t="s">
        <v>175</v>
      </c>
      <c r="D206">
        <v>0.05</v>
      </c>
      <c r="E206" t="s">
        <v>160</v>
      </c>
      <c r="F206">
        <v>1.44602436284396</v>
      </c>
      <c r="G206">
        <v>15.3136696035809</v>
      </c>
      <c r="H206">
        <v>0.47507073164607</v>
      </c>
      <c r="I206">
        <v>184.49476233684999</v>
      </c>
      <c r="J206">
        <v>1.21130602812763</v>
      </c>
      <c r="K206">
        <v>348.22831352050099</v>
      </c>
      <c r="L206">
        <v>1.00903272381064</v>
      </c>
      <c r="M206">
        <v>68.538182016027903</v>
      </c>
      <c r="N206">
        <v>3.65397828879901</v>
      </c>
      <c r="O206">
        <v>141.474799189555</v>
      </c>
      <c r="P206">
        <v>6.6977868556489302</v>
      </c>
      <c r="Q206">
        <v>1.62705002330477</v>
      </c>
      <c r="R206">
        <v>3.04380856684991</v>
      </c>
      <c r="S206">
        <v>170.13705819470701</v>
      </c>
      <c r="T206">
        <v>1.20046258118675</v>
      </c>
      <c r="U206">
        <v>311.59484555941299</v>
      </c>
      <c r="V206">
        <v>1.0386635236644</v>
      </c>
      <c r="W206">
        <v>60.512013688744702</v>
      </c>
      <c r="X206">
        <v>28</v>
      </c>
      <c r="Y206">
        <v>12876.2560446966</v>
      </c>
      <c r="Z206">
        <v>1.81703796844975</v>
      </c>
      <c r="AA206">
        <v>26.285852926433499</v>
      </c>
      <c r="AB206">
        <v>31.768390733765902</v>
      </c>
      <c r="AC206">
        <v>2.8040958781198002</v>
      </c>
      <c r="AD206">
        <v>0.95527068524102798</v>
      </c>
      <c r="AE206">
        <v>21.4444931698232</v>
      </c>
      <c r="AF206">
        <v>0</v>
      </c>
    </row>
    <row r="207" spans="1:32" x14ac:dyDescent="0.25">
      <c r="A207" t="s">
        <v>168</v>
      </c>
      <c r="B207" t="s">
        <v>117</v>
      </c>
      <c r="C207" t="s">
        <v>175</v>
      </c>
      <c r="D207">
        <v>0.05</v>
      </c>
      <c r="E207" t="s">
        <v>160</v>
      </c>
      <c r="F207">
        <v>1.9790261025306699</v>
      </c>
      <c r="G207">
        <v>9.7425587581475295</v>
      </c>
      <c r="H207">
        <v>1.2294311373903699</v>
      </c>
      <c r="I207">
        <v>29.876646769745602</v>
      </c>
      <c r="J207">
        <v>1.54423694543752</v>
      </c>
      <c r="K207">
        <v>15.4800629866139</v>
      </c>
      <c r="L207">
        <v>0.47034392485815502</v>
      </c>
      <c r="M207">
        <v>19.8120682758478</v>
      </c>
      <c r="N207">
        <v>5.28500879030973</v>
      </c>
      <c r="O207">
        <v>7.1799591533402696</v>
      </c>
      <c r="P207">
        <v>6.8947175754080297</v>
      </c>
      <c r="Q207">
        <v>1.7202755015465201</v>
      </c>
      <c r="R207">
        <v>1.6097087850982901</v>
      </c>
      <c r="S207">
        <v>20.9504966314557</v>
      </c>
      <c r="T207">
        <v>3.2832080182671102</v>
      </c>
      <c r="U207">
        <v>27.8725953175455</v>
      </c>
      <c r="V207">
        <v>1.10182081354062</v>
      </c>
      <c r="W207">
        <v>3.6846387718380802</v>
      </c>
      <c r="X207">
        <v>28</v>
      </c>
      <c r="Y207">
        <v>15710.8668570998</v>
      </c>
      <c r="Z207">
        <v>2.0353912193567201</v>
      </c>
      <c r="AA207">
        <v>30.030704818851198</v>
      </c>
      <c r="AB207">
        <v>35.513242626183597</v>
      </c>
      <c r="AC207">
        <v>2.58457450098151</v>
      </c>
      <c r="AD207">
        <v>0.94429051192031399</v>
      </c>
      <c r="AE207">
        <v>23.6875998732156</v>
      </c>
      <c r="AF207">
        <v>1</v>
      </c>
    </row>
    <row r="208" spans="1:32" x14ac:dyDescent="0.25">
      <c r="A208" t="s">
        <v>168</v>
      </c>
      <c r="B208" t="s">
        <v>118</v>
      </c>
      <c r="C208" t="s">
        <v>175</v>
      </c>
      <c r="D208">
        <v>0.05</v>
      </c>
      <c r="E208" t="s">
        <v>160</v>
      </c>
      <c r="F208">
        <v>1.17808974265958</v>
      </c>
      <c r="G208">
        <v>8.8637843275328407</v>
      </c>
      <c r="H208">
        <v>0.23707111412361101</v>
      </c>
      <c r="I208">
        <v>141.95117054279001</v>
      </c>
      <c r="J208">
        <v>0.199811972041161</v>
      </c>
      <c r="K208">
        <v>2012.6099733956601</v>
      </c>
      <c r="L208">
        <v>2.8509502848488002</v>
      </c>
      <c r="M208">
        <v>53.299296783199097</v>
      </c>
      <c r="N208">
        <v>0.34828245413389802</v>
      </c>
      <c r="O208">
        <v>1911.17710873291</v>
      </c>
      <c r="P208">
        <v>5.31763414851752</v>
      </c>
      <c r="Q208">
        <v>1.4853107201934299</v>
      </c>
      <c r="R208">
        <v>4.9693516943836196</v>
      </c>
      <c r="S208">
        <v>133.36948364496899</v>
      </c>
      <c r="T208">
        <v>7.0086094837587695E-2</v>
      </c>
      <c r="U208">
        <v>2044.53894108395</v>
      </c>
      <c r="V208">
        <v>0.53880876183312398</v>
      </c>
      <c r="W208">
        <v>1023.68759034355</v>
      </c>
      <c r="X208">
        <v>28</v>
      </c>
      <c r="Y208">
        <v>6824.1330492214101</v>
      </c>
      <c r="Z208">
        <v>1.40315756625781</v>
      </c>
      <c r="AA208">
        <v>17.755927656368399</v>
      </c>
      <c r="AB208">
        <v>23.238465463700798</v>
      </c>
      <c r="AC208">
        <v>3.0359055770499501</v>
      </c>
      <c r="AD208">
        <v>0.964525313035135</v>
      </c>
      <c r="AE208">
        <v>15.6115033700215</v>
      </c>
      <c r="AF208">
        <v>0</v>
      </c>
    </row>
    <row r="209" spans="1:32" x14ac:dyDescent="0.25">
      <c r="A209" t="s">
        <v>168</v>
      </c>
      <c r="B209" t="s">
        <v>119</v>
      </c>
      <c r="C209" t="s">
        <v>175</v>
      </c>
      <c r="D209">
        <v>0.05</v>
      </c>
      <c r="E209" t="s">
        <v>160</v>
      </c>
      <c r="F209">
        <v>1.26248306982112</v>
      </c>
      <c r="G209">
        <v>8.9926476127920392</v>
      </c>
      <c r="H209">
        <v>0.67989606235383104</v>
      </c>
      <c r="I209">
        <v>37.835837446280401</v>
      </c>
      <c r="J209">
        <v>2.0629811151281698</v>
      </c>
      <c r="K209">
        <v>28.340627277257099</v>
      </c>
      <c r="L209">
        <v>1.04669226369611</v>
      </c>
      <c r="M209">
        <v>49.567736958556097</v>
      </c>
      <c r="N209">
        <v>3.6598161988556401</v>
      </c>
      <c r="O209">
        <v>14.857244527034201</v>
      </c>
      <c r="P209">
        <v>5.5166927712104599</v>
      </c>
      <c r="Q209">
        <v>2.1110362284754598</v>
      </c>
      <c r="R209">
        <v>1.85687657235481</v>
      </c>
      <c r="S209">
        <v>30.055996246224801</v>
      </c>
      <c r="T209">
        <v>1.9709528642576399</v>
      </c>
      <c r="U209">
        <v>44.693902195444601</v>
      </c>
      <c r="V209">
        <v>0.94954260168548899</v>
      </c>
      <c r="W209">
        <v>5.4849526997291598</v>
      </c>
      <c r="X209">
        <v>28</v>
      </c>
      <c r="Y209">
        <v>15274.6879549811</v>
      </c>
      <c r="Z209">
        <v>3.0812340649907601</v>
      </c>
      <c r="AA209">
        <v>43.713895484659801</v>
      </c>
      <c r="AB209">
        <v>49.1964332919922</v>
      </c>
      <c r="AC209">
        <v>2.2699676569977498</v>
      </c>
      <c r="AD209">
        <v>0.92369356148372295</v>
      </c>
      <c r="AE209">
        <v>23.356467408851699</v>
      </c>
      <c r="AF209">
        <v>0</v>
      </c>
    </row>
    <row r="210" spans="1:32" x14ac:dyDescent="0.25">
      <c r="A210" t="s">
        <v>168</v>
      </c>
      <c r="B210" t="s">
        <v>130</v>
      </c>
      <c r="C210" t="s">
        <v>175</v>
      </c>
      <c r="D210">
        <v>0.05</v>
      </c>
      <c r="E210" t="s">
        <v>160</v>
      </c>
      <c r="F210">
        <v>1.3832410598592899</v>
      </c>
      <c r="G210">
        <v>8.0880609680861095</v>
      </c>
      <c r="H210">
        <v>0.301321413427241</v>
      </c>
      <c r="I210">
        <v>55.4890965588732</v>
      </c>
      <c r="J210">
        <v>0.232378281867999</v>
      </c>
      <c r="K210">
        <v>207.30601818977399</v>
      </c>
      <c r="L210">
        <v>0.44744130446363201</v>
      </c>
      <c r="M210">
        <v>78.166960249380196</v>
      </c>
      <c r="N210">
        <v>2.38411576716907</v>
      </c>
      <c r="O210">
        <v>91.903742812548202</v>
      </c>
      <c r="P210">
        <v>6.9746991051610596</v>
      </c>
      <c r="Q210">
        <v>1.79456489212407</v>
      </c>
      <c r="R210">
        <v>4.5905833379919896</v>
      </c>
      <c r="S210">
        <v>48.222751597270801</v>
      </c>
      <c r="T210">
        <v>0.51934919630757304</v>
      </c>
      <c r="U210">
        <v>140.07707615899599</v>
      </c>
      <c r="V210">
        <v>0.60227724267587601</v>
      </c>
      <c r="W210">
        <v>93.354054748748496</v>
      </c>
      <c r="X210">
        <v>28</v>
      </c>
      <c r="Y210">
        <v>12961.039049022</v>
      </c>
      <c r="Z210">
        <v>1.7777449909904</v>
      </c>
      <c r="AA210">
        <v>25.564407478852601</v>
      </c>
      <c r="AB210">
        <v>31.046945286185</v>
      </c>
      <c r="AC210">
        <v>2.7581420328147601</v>
      </c>
      <c r="AD210">
        <v>0.95316724069784498</v>
      </c>
      <c r="AE210">
        <v>21.5149773820654</v>
      </c>
      <c r="AF210">
        <v>0</v>
      </c>
    </row>
    <row r="211" spans="1:32" x14ac:dyDescent="0.25">
      <c r="A211" t="s">
        <v>168</v>
      </c>
      <c r="B211" t="s">
        <v>131</v>
      </c>
      <c r="C211" t="s">
        <v>175</v>
      </c>
      <c r="D211">
        <v>0.05</v>
      </c>
      <c r="E211" t="s">
        <v>160</v>
      </c>
      <c r="F211">
        <v>1.47960495874528</v>
      </c>
      <c r="G211">
        <v>5.7984127759282504</v>
      </c>
      <c r="H211">
        <v>0.60884665323428899</v>
      </c>
      <c r="I211">
        <v>35.190984999165003</v>
      </c>
      <c r="J211">
        <v>1.24961997359695</v>
      </c>
      <c r="K211">
        <v>50.729710406475</v>
      </c>
      <c r="L211">
        <v>0.63589518731111905</v>
      </c>
      <c r="M211">
        <v>26.672773101264099</v>
      </c>
      <c r="N211">
        <v>4.77562563938368</v>
      </c>
      <c r="O211">
        <v>15.950146919206</v>
      </c>
      <c r="P211">
        <v>7.2058023528227597</v>
      </c>
      <c r="Q211">
        <v>1.16545819768864</v>
      </c>
      <c r="R211">
        <v>2.4301767134390699</v>
      </c>
      <c r="S211">
        <v>31.139732501774599</v>
      </c>
      <c r="T211">
        <v>1.9651351331671001</v>
      </c>
      <c r="U211">
        <v>47.025535688856003</v>
      </c>
      <c r="V211">
        <v>0.99487603532258595</v>
      </c>
      <c r="W211">
        <v>8.9733069620971193</v>
      </c>
      <c r="X211">
        <v>28</v>
      </c>
      <c r="Y211">
        <v>6891.3417162139003</v>
      </c>
      <c r="Z211">
        <v>0.91640257899128497</v>
      </c>
      <c r="AA211">
        <v>3.6971153406681299</v>
      </c>
      <c r="AB211">
        <v>9.1796531480005399</v>
      </c>
      <c r="AC211">
        <v>3.5006208246643902</v>
      </c>
      <c r="AD211">
        <v>0.97771075776041805</v>
      </c>
      <c r="AE211">
        <v>15.688191323656101</v>
      </c>
      <c r="AF211">
        <v>0</v>
      </c>
    </row>
    <row r="212" spans="1:32" x14ac:dyDescent="0.25">
      <c r="A212" t="s">
        <v>168</v>
      </c>
      <c r="B212" t="s">
        <v>120</v>
      </c>
      <c r="C212" t="s">
        <v>175</v>
      </c>
      <c r="D212">
        <v>0.05</v>
      </c>
      <c r="E212" t="s">
        <v>160</v>
      </c>
      <c r="F212">
        <v>1.0364011369114301</v>
      </c>
      <c r="G212">
        <v>6.9983323156264996</v>
      </c>
      <c r="H212">
        <v>0.32082190832708002</v>
      </c>
      <c r="I212">
        <v>45.570646412209797</v>
      </c>
      <c r="J212">
        <v>0.37785329780501897</v>
      </c>
      <c r="K212">
        <v>115.252062566896</v>
      </c>
      <c r="L212">
        <v>0.45022984241627501</v>
      </c>
      <c r="M212">
        <v>46.241856882575398</v>
      </c>
      <c r="N212">
        <v>2.7111453532125802</v>
      </c>
      <c r="O212">
        <v>47.336757305625902</v>
      </c>
      <c r="P212">
        <v>5.9416015970387202</v>
      </c>
      <c r="Q212">
        <v>1.81238474158954</v>
      </c>
      <c r="R212">
        <v>3.2304562438261302</v>
      </c>
      <c r="S212">
        <v>39.880912417740603</v>
      </c>
      <c r="T212">
        <v>0.83924534139534501</v>
      </c>
      <c r="U212">
        <v>87.141895692673998</v>
      </c>
      <c r="V212">
        <v>0.56050019235520698</v>
      </c>
      <c r="W212">
        <v>38.114161226280203</v>
      </c>
      <c r="X212">
        <v>28</v>
      </c>
      <c r="Y212">
        <v>9157.7348900181205</v>
      </c>
      <c r="Z212">
        <v>1.9170995097024099</v>
      </c>
      <c r="AA212">
        <v>28.054840576597002</v>
      </c>
      <c r="AB212">
        <v>33.537378383929401</v>
      </c>
      <c r="AC212">
        <v>2.7487251820343701</v>
      </c>
      <c r="AD212">
        <v>0.95272414056233201</v>
      </c>
      <c r="AE212">
        <v>18.084854446685199</v>
      </c>
      <c r="AF212">
        <v>0</v>
      </c>
    </row>
    <row r="213" spans="1:32" x14ac:dyDescent="0.25">
      <c r="A213" t="s">
        <v>168</v>
      </c>
      <c r="B213" t="s">
        <v>121</v>
      </c>
      <c r="C213" t="s">
        <v>175</v>
      </c>
      <c r="D213">
        <v>0.05</v>
      </c>
      <c r="E213" t="s">
        <v>160</v>
      </c>
      <c r="F213">
        <v>1.12264006008852</v>
      </c>
      <c r="G213">
        <v>10.7170280161503</v>
      </c>
      <c r="H213">
        <v>0.45541803605942099</v>
      </c>
      <c r="I213">
        <v>62.914089600351097</v>
      </c>
      <c r="J213">
        <v>0.51711978886519605</v>
      </c>
      <c r="K213">
        <v>104.134014420296</v>
      </c>
      <c r="L213">
        <v>0.32888596926097402</v>
      </c>
      <c r="M213">
        <v>31.208950516297001</v>
      </c>
      <c r="N213">
        <v>3.8759317447335899</v>
      </c>
      <c r="O213">
        <v>33.451161269371397</v>
      </c>
      <c r="P213">
        <v>6.3410077215270197</v>
      </c>
      <c r="Q213">
        <v>2.1278176060077301</v>
      </c>
      <c r="R213">
        <v>2.4650759767934298</v>
      </c>
      <c r="S213">
        <v>53.416598700927402</v>
      </c>
      <c r="T213">
        <v>1.57233764039005</v>
      </c>
      <c r="U213">
        <v>86.760485044283996</v>
      </c>
      <c r="V213">
        <v>0.59693245441593701</v>
      </c>
      <c r="W213">
        <v>29.0211939538104</v>
      </c>
      <c r="X213">
        <v>28</v>
      </c>
      <c r="Y213">
        <v>12704.478292715799</v>
      </c>
      <c r="Z213">
        <v>2.4960089754028201</v>
      </c>
      <c r="AA213">
        <v>36.762869839093099</v>
      </c>
      <c r="AB213">
        <v>42.245407646425498</v>
      </c>
      <c r="AC213">
        <v>2.54671761901399</v>
      </c>
      <c r="AD213">
        <v>0.94214109600904195</v>
      </c>
      <c r="AE213">
        <v>21.300971048217299</v>
      </c>
      <c r="AF213">
        <v>0</v>
      </c>
    </row>
    <row r="214" spans="1:32" x14ac:dyDescent="0.25">
      <c r="A214" t="s">
        <v>168</v>
      </c>
      <c r="B214" t="s">
        <v>122</v>
      </c>
      <c r="C214" t="s">
        <v>175</v>
      </c>
      <c r="D214">
        <v>0.05</v>
      </c>
      <c r="E214" t="s">
        <v>160</v>
      </c>
      <c r="F214">
        <v>0.99484770745922901</v>
      </c>
      <c r="G214">
        <v>6.8432113472542797</v>
      </c>
      <c r="H214">
        <v>0.158184296513563</v>
      </c>
      <c r="I214">
        <v>27.968791044040898</v>
      </c>
      <c r="J214">
        <v>4.5964764137034599E-3</v>
      </c>
      <c r="K214">
        <v>1498.3147453233701</v>
      </c>
      <c r="L214">
        <v>0.28877773181475302</v>
      </c>
      <c r="M214">
        <v>12.652532296925999</v>
      </c>
      <c r="N214">
        <v>0.10010472364829801</v>
      </c>
      <c r="O214">
        <v>1475.66157515041</v>
      </c>
      <c r="P214">
        <v>6.3892733035011302</v>
      </c>
      <c r="Q214">
        <v>2.88563108953268</v>
      </c>
      <c r="R214">
        <v>6.2891685798528298</v>
      </c>
      <c r="S214">
        <v>22.172486804951902</v>
      </c>
      <c r="T214">
        <v>1.59170043507787E-2</v>
      </c>
      <c r="U214">
        <v>1497.69011862562</v>
      </c>
      <c r="V214">
        <v>2.80917330734539E-2</v>
      </c>
      <c r="W214">
        <v>1434.7541326703199</v>
      </c>
      <c r="X214">
        <v>28</v>
      </c>
      <c r="Y214">
        <v>25241.385380952801</v>
      </c>
      <c r="Z214">
        <v>4.5027102557886201</v>
      </c>
      <c r="AA214">
        <v>56.232422627312403</v>
      </c>
      <c r="AB214">
        <v>61.714960434644802</v>
      </c>
      <c r="AC214">
        <v>2.0160387099933801</v>
      </c>
      <c r="AD214">
        <v>0.90163488036544204</v>
      </c>
      <c r="AE214">
        <v>30.0246240495987</v>
      </c>
      <c r="AF214">
        <v>0</v>
      </c>
    </row>
    <row r="215" spans="1:32" x14ac:dyDescent="0.25">
      <c r="A215" t="s">
        <v>168</v>
      </c>
      <c r="B215" t="s">
        <v>123</v>
      </c>
      <c r="C215" t="s">
        <v>175</v>
      </c>
      <c r="D215">
        <v>0.05</v>
      </c>
      <c r="E215" t="s">
        <v>160</v>
      </c>
      <c r="F215">
        <v>1.0530936741413699</v>
      </c>
      <c r="G215">
        <v>3.87630039411067</v>
      </c>
      <c r="H215">
        <v>0.19112749891585001</v>
      </c>
      <c r="I215">
        <v>14.248342573652801</v>
      </c>
      <c r="J215">
        <v>6.3463377150558498E-2</v>
      </c>
      <c r="K215">
        <v>121.14426876074801</v>
      </c>
      <c r="L215">
        <v>0.33913220577810699</v>
      </c>
      <c r="M215">
        <v>88.902464356180005</v>
      </c>
      <c r="N215">
        <v>1.0310933162581599</v>
      </c>
      <c r="O215">
        <v>64.872955095314794</v>
      </c>
      <c r="P215">
        <v>6.54099471775677</v>
      </c>
      <c r="Q215">
        <v>1.9395033158902699</v>
      </c>
      <c r="R215">
        <v>5.5099014014985999</v>
      </c>
      <c r="S215">
        <v>11.745501679912699</v>
      </c>
      <c r="T215">
        <v>0.18713462204200701</v>
      </c>
      <c r="U215">
        <v>76.438803923686393</v>
      </c>
      <c r="V215">
        <v>0.262510903962905</v>
      </c>
      <c r="W215">
        <v>84.743125547141105</v>
      </c>
      <c r="X215">
        <v>28</v>
      </c>
      <c r="Y215">
        <v>11260.341354791301</v>
      </c>
      <c r="Z215">
        <v>1.9670501805843801</v>
      </c>
      <c r="AA215">
        <v>28.9036559675836</v>
      </c>
      <c r="AB215">
        <v>34.386193774916002</v>
      </c>
      <c r="AC215">
        <v>2.7849767542249402</v>
      </c>
      <c r="AD215">
        <v>0.95440727238261203</v>
      </c>
      <c r="AE215">
        <v>20.053803838309701</v>
      </c>
      <c r="AF2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471B8-272D-4786-9C51-AC7428552A3D}">
  <dimension ref="A2:T215"/>
  <sheetViews>
    <sheetView zoomScale="130" zoomScaleNormal="130" workbookViewId="0">
      <selection activeCell="O5" sqref="O5"/>
    </sheetView>
  </sheetViews>
  <sheetFormatPr defaultRowHeight="15" x14ac:dyDescent="0.25"/>
  <sheetData>
    <row r="2" spans="1:20" x14ac:dyDescent="0.25">
      <c r="A2" s="31">
        <v>1</v>
      </c>
    </row>
    <row r="3" spans="1:20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141</v>
      </c>
      <c r="H3" t="s">
        <v>143</v>
      </c>
      <c r="I3" t="s">
        <v>141</v>
      </c>
      <c r="J3" t="s">
        <v>136</v>
      </c>
      <c r="K3" t="s">
        <v>141</v>
      </c>
      <c r="L3" t="s">
        <v>144</v>
      </c>
      <c r="M3" t="s">
        <v>145</v>
      </c>
      <c r="N3" t="s">
        <v>146</v>
      </c>
      <c r="O3" t="s">
        <v>147</v>
      </c>
      <c r="P3" t="s">
        <v>148</v>
      </c>
      <c r="Q3" t="s">
        <v>149</v>
      </c>
      <c r="R3" t="s">
        <v>150</v>
      </c>
      <c r="S3" t="s">
        <v>151</v>
      </c>
      <c r="T3" t="s">
        <v>152</v>
      </c>
    </row>
    <row r="4" spans="1:20" x14ac:dyDescent="0.25">
      <c r="A4" t="s">
        <v>153</v>
      </c>
      <c r="B4" t="s">
        <v>154</v>
      </c>
      <c r="C4" t="s">
        <v>154</v>
      </c>
      <c r="D4" s="37">
        <v>44197</v>
      </c>
      <c r="E4" t="s">
        <v>155</v>
      </c>
      <c r="F4" t="s">
        <v>156</v>
      </c>
      <c r="G4" t="s">
        <v>155</v>
      </c>
      <c r="H4" t="s">
        <v>157</v>
      </c>
      <c r="I4" t="s">
        <v>155</v>
      </c>
      <c r="J4" t="s">
        <v>158</v>
      </c>
      <c r="K4" t="s">
        <v>155</v>
      </c>
      <c r="L4" s="37">
        <v>44197</v>
      </c>
      <c r="M4" s="37">
        <v>44197</v>
      </c>
      <c r="N4" s="37">
        <v>44197</v>
      </c>
      <c r="O4" s="37">
        <v>44197</v>
      </c>
      <c r="P4" s="37">
        <v>44197</v>
      </c>
      <c r="Q4" s="37">
        <v>44197</v>
      </c>
      <c r="R4" s="37">
        <v>44197</v>
      </c>
      <c r="S4" s="37">
        <v>44197</v>
      </c>
      <c r="T4" s="37">
        <v>44197</v>
      </c>
    </row>
    <row r="5" spans="1:20" x14ac:dyDescent="0.25">
      <c r="A5" t="s">
        <v>161</v>
      </c>
      <c r="B5" t="s">
        <v>124</v>
      </c>
      <c r="C5" t="s">
        <v>159</v>
      </c>
      <c r="D5">
        <v>0.05</v>
      </c>
      <c r="E5" t="s">
        <v>160</v>
      </c>
      <c r="F5">
        <v>1.0056052396137301</v>
      </c>
      <c r="G5">
        <v>22.274385484805201</v>
      </c>
      <c r="H5">
        <v>0.13480414608574001</v>
      </c>
      <c r="I5">
        <v>23.4668246642964</v>
      </c>
      <c r="J5">
        <v>7.4597500804918297</v>
      </c>
      <c r="K5">
        <v>2.9070009297339001</v>
      </c>
      <c r="L5">
        <v>30</v>
      </c>
      <c r="M5">
        <v>58335.647883848898</v>
      </c>
      <c r="N5">
        <v>5.11123708751213</v>
      </c>
      <c r="O5">
        <v>56.692332457850299</v>
      </c>
      <c r="P5">
        <v>61.181855142249702</v>
      </c>
      <c r="Q5">
        <v>1.3076234830356099</v>
      </c>
      <c r="R5">
        <v>0.77450147585081597</v>
      </c>
      <c r="S5">
        <v>44.096729993598103</v>
      </c>
      <c r="T5">
        <v>0</v>
      </c>
    </row>
    <row r="6" spans="1:20" x14ac:dyDescent="0.25">
      <c r="A6" t="s">
        <v>161</v>
      </c>
      <c r="B6" t="s">
        <v>125</v>
      </c>
      <c r="C6" t="s">
        <v>159</v>
      </c>
      <c r="D6">
        <v>0.05</v>
      </c>
      <c r="E6" t="s">
        <v>160</v>
      </c>
      <c r="F6">
        <v>1.0435402681563299</v>
      </c>
      <c r="G6">
        <v>4.7850209377778796</v>
      </c>
      <c r="H6">
        <v>0.145697594813189</v>
      </c>
      <c r="I6">
        <v>6.2639824769009902</v>
      </c>
      <c r="J6">
        <v>7.1623712765769403</v>
      </c>
      <c r="K6">
        <v>2.8435400019330901</v>
      </c>
      <c r="L6">
        <v>30</v>
      </c>
      <c r="M6">
        <v>62018.332357119602</v>
      </c>
      <c r="N6">
        <v>5.5866322031739504</v>
      </c>
      <c r="O6">
        <v>59.627193103424503</v>
      </c>
      <c r="P6">
        <v>64.116715787823907</v>
      </c>
      <c r="Q6">
        <v>1.07421525424652</v>
      </c>
      <c r="R6">
        <v>0.71521860726161202</v>
      </c>
      <c r="S6">
        <v>45.467326128081403</v>
      </c>
      <c r="T6">
        <v>0</v>
      </c>
    </row>
    <row r="7" spans="1:20" x14ac:dyDescent="0.25">
      <c r="A7" t="s">
        <v>161</v>
      </c>
      <c r="B7" t="s">
        <v>110</v>
      </c>
      <c r="C7" t="s">
        <v>159</v>
      </c>
      <c r="D7">
        <v>0.05</v>
      </c>
      <c r="E7" t="s">
        <v>160</v>
      </c>
      <c r="F7">
        <v>1.19169973623965</v>
      </c>
      <c r="G7">
        <v>2.32685181855223</v>
      </c>
      <c r="H7">
        <v>0.13665193297506001</v>
      </c>
      <c r="I7">
        <v>3.1033333114101</v>
      </c>
      <c r="J7">
        <v>8.7206943238566907</v>
      </c>
      <c r="K7">
        <v>1.4411539572679399</v>
      </c>
      <c r="L7">
        <v>30</v>
      </c>
      <c r="M7">
        <v>22342.367911478399</v>
      </c>
      <c r="N7">
        <v>1.4449888004529701</v>
      </c>
      <c r="O7">
        <v>15.002115908889101</v>
      </c>
      <c r="P7">
        <v>19.491638593288499</v>
      </c>
      <c r="Q7">
        <v>2.64725126950598</v>
      </c>
      <c r="R7">
        <v>0.940932206439556</v>
      </c>
      <c r="S7">
        <v>27.290027428518201</v>
      </c>
      <c r="T7">
        <v>0</v>
      </c>
    </row>
    <row r="8" spans="1:20" x14ac:dyDescent="0.25">
      <c r="A8" t="s">
        <v>161</v>
      </c>
      <c r="B8" t="s">
        <v>111</v>
      </c>
      <c r="C8" t="s">
        <v>159</v>
      </c>
      <c r="D8">
        <v>0.05</v>
      </c>
      <c r="E8" t="s">
        <v>160</v>
      </c>
      <c r="F8">
        <v>1.1914882191582099</v>
      </c>
      <c r="G8">
        <v>1.8651442868327901</v>
      </c>
      <c r="H8">
        <v>0.15187044149835899</v>
      </c>
      <c r="I8">
        <v>2.4726415821580598</v>
      </c>
      <c r="J8">
        <v>7.8454253994585503</v>
      </c>
      <c r="K8">
        <v>1.15166267712481</v>
      </c>
      <c r="L8">
        <v>30</v>
      </c>
      <c r="M8">
        <v>12659.468613651399</v>
      </c>
      <c r="N8">
        <v>0.93475359797734203</v>
      </c>
      <c r="O8">
        <v>0.62817763848923203</v>
      </c>
      <c r="P8">
        <v>5.1177003228886697</v>
      </c>
      <c r="Q8">
        <v>2.8954519516970199</v>
      </c>
      <c r="R8">
        <v>0.953915109312508</v>
      </c>
      <c r="S8">
        <v>20.542207454938001</v>
      </c>
      <c r="T8">
        <v>0</v>
      </c>
    </row>
    <row r="9" spans="1:20" x14ac:dyDescent="0.25">
      <c r="A9" t="s">
        <v>161</v>
      </c>
      <c r="B9" t="s">
        <v>126</v>
      </c>
      <c r="C9" t="s">
        <v>159</v>
      </c>
      <c r="D9">
        <v>0.05</v>
      </c>
      <c r="E9" t="s">
        <v>160</v>
      </c>
      <c r="F9">
        <v>1.10771173506813</v>
      </c>
      <c r="G9">
        <v>2.7489773577832999</v>
      </c>
      <c r="H9">
        <v>0.142242569982965</v>
      </c>
      <c r="I9">
        <v>3.6574848040278898</v>
      </c>
      <c r="J9">
        <v>7.7874839803639304</v>
      </c>
      <c r="K9">
        <v>1.7003709367145401</v>
      </c>
      <c r="L9">
        <v>30</v>
      </c>
      <c r="M9">
        <v>25709.7227499972</v>
      </c>
      <c r="N9">
        <v>2.0232565770536999</v>
      </c>
      <c r="O9">
        <v>26.1101406105963</v>
      </c>
      <c r="P9">
        <v>30.5996632949957</v>
      </c>
      <c r="Q9">
        <v>2.3319548391521301</v>
      </c>
      <c r="R9">
        <v>0.91903780980218797</v>
      </c>
      <c r="S9">
        <v>29.274404491521899</v>
      </c>
      <c r="T9">
        <v>0</v>
      </c>
    </row>
    <row r="10" spans="1:20" x14ac:dyDescent="0.25">
      <c r="A10" t="s">
        <v>161</v>
      </c>
      <c r="B10" t="s">
        <v>127</v>
      </c>
      <c r="C10" t="s">
        <v>159</v>
      </c>
      <c r="D10">
        <v>0.05</v>
      </c>
      <c r="E10" t="s">
        <v>160</v>
      </c>
      <c r="F10">
        <v>1.0791479330025</v>
      </c>
      <c r="G10">
        <v>2.2878693554108498</v>
      </c>
      <c r="H10">
        <v>0.136581901587458</v>
      </c>
      <c r="I10">
        <v>3.0524889403695901</v>
      </c>
      <c r="J10">
        <v>7.9011049081893896</v>
      </c>
      <c r="K10">
        <v>1.41860723267908</v>
      </c>
      <c r="L10">
        <v>30</v>
      </c>
      <c r="M10">
        <v>17773.043536570502</v>
      </c>
      <c r="N10">
        <v>1.3926007003425001</v>
      </c>
      <c r="O10">
        <v>13.783473278615199</v>
      </c>
      <c r="P10">
        <v>18.272995963014701</v>
      </c>
      <c r="Q10">
        <v>2.6549044055181699</v>
      </c>
      <c r="R10">
        <v>0.94138253488718904</v>
      </c>
      <c r="S10">
        <v>24.339983248809901</v>
      </c>
      <c r="T10">
        <v>1</v>
      </c>
    </row>
    <row r="11" spans="1:20" x14ac:dyDescent="0.25">
      <c r="A11" t="s">
        <v>161</v>
      </c>
      <c r="B11" t="s">
        <v>113</v>
      </c>
      <c r="C11" t="s">
        <v>159</v>
      </c>
      <c r="D11">
        <v>0.05</v>
      </c>
      <c r="E11" t="s">
        <v>160</v>
      </c>
      <c r="F11">
        <v>1.2607328153077599</v>
      </c>
      <c r="G11">
        <v>3.6847314699226401</v>
      </c>
      <c r="H11">
        <v>0.142954292661745</v>
      </c>
      <c r="I11">
        <v>4.8954215406818502</v>
      </c>
      <c r="J11">
        <v>8.8191322683179099</v>
      </c>
      <c r="K11">
        <v>2.2675774681006802</v>
      </c>
      <c r="L11">
        <v>30</v>
      </c>
      <c r="M11">
        <v>68936.481714064794</v>
      </c>
      <c r="N11">
        <v>4.2469223489541497</v>
      </c>
      <c r="O11">
        <v>50.579184791432603</v>
      </c>
      <c r="P11">
        <v>55.068707475832099</v>
      </c>
      <c r="Q11">
        <v>1.48283154974105</v>
      </c>
      <c r="R11">
        <v>0.81074306289417397</v>
      </c>
      <c r="S11">
        <v>47.936236020386097</v>
      </c>
      <c r="T11">
        <v>1</v>
      </c>
    </row>
    <row r="12" spans="1:20" x14ac:dyDescent="0.25">
      <c r="A12" t="s">
        <v>161</v>
      </c>
      <c r="B12" t="s">
        <v>112</v>
      </c>
      <c r="C12" t="s">
        <v>159</v>
      </c>
      <c r="D12">
        <v>0.05</v>
      </c>
      <c r="E12" t="s">
        <v>160</v>
      </c>
      <c r="F12">
        <v>1.1318739495291601</v>
      </c>
      <c r="G12">
        <v>3.4271528843254901</v>
      </c>
      <c r="H12">
        <v>0.126053223815314</v>
      </c>
      <c r="I12">
        <v>4.5169626275191099</v>
      </c>
      <c r="J12">
        <v>8.9793336121852398</v>
      </c>
      <c r="K12">
        <v>1.9810727601164999</v>
      </c>
      <c r="L12">
        <v>30</v>
      </c>
      <c r="M12">
        <v>40998.945260749497</v>
      </c>
      <c r="N12">
        <v>2.6429164320160399</v>
      </c>
      <c r="O12">
        <v>34.926903611390699</v>
      </c>
      <c r="P12">
        <v>39.416426295790103</v>
      </c>
      <c r="Q12">
        <v>2.2088593464326598</v>
      </c>
      <c r="R12">
        <v>0.90843237679563504</v>
      </c>
      <c r="S12">
        <v>36.9679795051292</v>
      </c>
      <c r="T12">
        <v>0</v>
      </c>
    </row>
    <row r="13" spans="1:20" x14ac:dyDescent="0.25">
      <c r="A13" t="s">
        <v>161</v>
      </c>
      <c r="B13" t="s">
        <v>128</v>
      </c>
      <c r="C13" t="s">
        <v>159</v>
      </c>
      <c r="D13">
        <v>0.05</v>
      </c>
      <c r="E13" t="s">
        <v>160</v>
      </c>
      <c r="F13">
        <v>0.94283515989322098</v>
      </c>
      <c r="G13">
        <v>1.7720309833458801</v>
      </c>
      <c r="H13">
        <v>0.139645276273823</v>
      </c>
      <c r="I13">
        <v>2.3581063609316799</v>
      </c>
      <c r="J13">
        <v>6.7516437723568901</v>
      </c>
      <c r="K13">
        <v>1.0848759454661501</v>
      </c>
      <c r="L13">
        <v>30</v>
      </c>
      <c r="M13">
        <v>7700.4844004875504</v>
      </c>
      <c r="N13">
        <v>0.81165940520855895</v>
      </c>
      <c r="O13">
        <v>-4.0314937249843199</v>
      </c>
      <c r="P13">
        <v>0.45802895941512001</v>
      </c>
      <c r="Q13">
        <v>3.23611601958096</v>
      </c>
      <c r="R13">
        <v>0.96721991791001405</v>
      </c>
      <c r="S13">
        <v>16.021323707783399</v>
      </c>
      <c r="T13">
        <v>0</v>
      </c>
    </row>
    <row r="14" spans="1:20" x14ac:dyDescent="0.25">
      <c r="A14" t="s">
        <v>161</v>
      </c>
      <c r="B14" t="s">
        <v>129</v>
      </c>
      <c r="C14" t="s">
        <v>159</v>
      </c>
      <c r="D14">
        <v>0.05</v>
      </c>
      <c r="E14" t="s">
        <v>160</v>
      </c>
      <c r="F14">
        <v>0.96310786370954704</v>
      </c>
      <c r="G14">
        <v>2.4440482808148301</v>
      </c>
      <c r="H14">
        <v>0.14693391580172799</v>
      </c>
      <c r="I14">
        <v>3.2460380363724499</v>
      </c>
      <c r="J14">
        <v>6.5547008561941498</v>
      </c>
      <c r="K14">
        <v>1.5085660058244299</v>
      </c>
      <c r="L14">
        <v>30</v>
      </c>
      <c r="M14">
        <v>14606.088079470101</v>
      </c>
      <c r="N14">
        <v>1.58284588490305</v>
      </c>
      <c r="O14">
        <v>18.009169920275099</v>
      </c>
      <c r="P14">
        <v>22.498692604674599</v>
      </c>
      <c r="Q14">
        <v>2.3188257437592701</v>
      </c>
      <c r="R14">
        <v>0.917967840992024</v>
      </c>
      <c r="S14">
        <v>22.0651218589203</v>
      </c>
      <c r="T14">
        <v>1</v>
      </c>
    </row>
    <row r="15" spans="1:20" x14ac:dyDescent="0.25">
      <c r="A15" t="s">
        <v>161</v>
      </c>
      <c r="B15" t="s">
        <v>114</v>
      </c>
      <c r="C15" t="s">
        <v>159</v>
      </c>
      <c r="D15">
        <v>0.05</v>
      </c>
      <c r="E15" t="s">
        <v>160</v>
      </c>
      <c r="F15">
        <v>1.1302457619901201</v>
      </c>
      <c r="G15">
        <v>7.0232543232883797</v>
      </c>
      <c r="H15">
        <v>0.16830553580956301</v>
      </c>
      <c r="I15">
        <v>8.0668096547544508</v>
      </c>
      <c r="J15">
        <v>6.7154402055378002</v>
      </c>
      <c r="K15">
        <v>2.9106047517286902</v>
      </c>
      <c r="L15">
        <v>30</v>
      </c>
      <c r="M15">
        <v>63460.470422311002</v>
      </c>
      <c r="N15">
        <v>5.9828587779003204</v>
      </c>
      <c r="O15">
        <v>61.888414904212397</v>
      </c>
      <c r="P15">
        <v>66.3779375886118</v>
      </c>
      <c r="Q15">
        <v>0.83210832938604495</v>
      </c>
      <c r="R15">
        <v>0.63720832633245506</v>
      </c>
      <c r="S15">
        <v>45.992923521744402</v>
      </c>
      <c r="T15">
        <v>1</v>
      </c>
    </row>
    <row r="16" spans="1:20" x14ac:dyDescent="0.25">
      <c r="A16" t="s">
        <v>161</v>
      </c>
      <c r="B16" t="s">
        <v>115</v>
      </c>
      <c r="C16" t="s">
        <v>159</v>
      </c>
      <c r="D16">
        <v>0.05</v>
      </c>
      <c r="E16" t="s">
        <v>160</v>
      </c>
      <c r="F16">
        <v>1.0251416615164399</v>
      </c>
      <c r="G16">
        <v>5.3108099039542598</v>
      </c>
      <c r="H16">
        <v>0.15118448088394601</v>
      </c>
      <c r="I16">
        <v>6.1334673744653001</v>
      </c>
      <c r="J16">
        <v>6.7807334160400696</v>
      </c>
      <c r="K16">
        <v>1.81053672666874</v>
      </c>
      <c r="L16">
        <v>30</v>
      </c>
      <c r="M16">
        <v>22461.9373000626</v>
      </c>
      <c r="N16">
        <v>2.21621758216734</v>
      </c>
      <c r="O16">
        <v>29.116228448257399</v>
      </c>
      <c r="P16">
        <v>33.605751132656799</v>
      </c>
      <c r="Q16">
        <v>2.0722083850485902</v>
      </c>
      <c r="R16">
        <v>0.89502431917769398</v>
      </c>
      <c r="S16">
        <v>27.3629538488706</v>
      </c>
      <c r="T16">
        <v>0</v>
      </c>
    </row>
    <row r="17" spans="1:20" x14ac:dyDescent="0.25">
      <c r="A17" t="s">
        <v>161</v>
      </c>
      <c r="B17" t="s">
        <v>116</v>
      </c>
      <c r="C17" t="s">
        <v>159</v>
      </c>
      <c r="D17">
        <v>0.05</v>
      </c>
      <c r="E17" t="s">
        <v>160</v>
      </c>
      <c r="F17">
        <v>1.5636375123406301</v>
      </c>
      <c r="G17">
        <v>3.40515115007728</v>
      </c>
      <c r="H17">
        <v>0.17724687152239901</v>
      </c>
      <c r="I17">
        <v>4.48712289211469</v>
      </c>
      <c r="J17">
        <v>8.8218059868155994</v>
      </c>
      <c r="K17">
        <v>2.1021444079717</v>
      </c>
      <c r="L17">
        <v>30</v>
      </c>
      <c r="M17">
        <v>60237.982717343097</v>
      </c>
      <c r="N17">
        <v>3.1659697890715099</v>
      </c>
      <c r="O17">
        <v>40.885924897126202</v>
      </c>
      <c r="P17">
        <v>45.375447581525599</v>
      </c>
      <c r="Q17">
        <v>1.54228864984901</v>
      </c>
      <c r="R17">
        <v>0.82166773860958797</v>
      </c>
      <c r="S17">
        <v>44.809962700774101</v>
      </c>
      <c r="T17">
        <v>0</v>
      </c>
    </row>
    <row r="18" spans="1:20" x14ac:dyDescent="0.25">
      <c r="A18" t="s">
        <v>161</v>
      </c>
      <c r="B18" t="s">
        <v>117</v>
      </c>
      <c r="C18" t="s">
        <v>159</v>
      </c>
      <c r="D18">
        <v>0.05</v>
      </c>
      <c r="E18" t="s">
        <v>160</v>
      </c>
      <c r="F18">
        <v>1.62237110217027</v>
      </c>
      <c r="G18">
        <v>3.2342782420262601</v>
      </c>
      <c r="H18">
        <v>0.17740371275626399</v>
      </c>
      <c r="I18">
        <v>4.2629812584767999</v>
      </c>
      <c r="J18">
        <v>9.1450797560209693</v>
      </c>
      <c r="K18">
        <v>1.9968630508098899</v>
      </c>
      <c r="L18">
        <v>30</v>
      </c>
      <c r="M18">
        <v>58453.709452119598</v>
      </c>
      <c r="N18">
        <v>2.8991227912836601</v>
      </c>
      <c r="O18">
        <v>37.980234846971499</v>
      </c>
      <c r="P18">
        <v>42.469757531370902</v>
      </c>
      <c r="Q18">
        <v>1.6391318664122201</v>
      </c>
      <c r="R18">
        <v>0.83812810824568096</v>
      </c>
      <c r="S18">
        <v>44.141329632639298</v>
      </c>
      <c r="T18">
        <v>1</v>
      </c>
    </row>
    <row r="19" spans="1:20" x14ac:dyDescent="0.25">
      <c r="A19" t="s">
        <v>161</v>
      </c>
      <c r="B19" t="s">
        <v>118</v>
      </c>
      <c r="C19" t="s">
        <v>159</v>
      </c>
      <c r="D19">
        <v>0.05</v>
      </c>
      <c r="E19" t="s">
        <v>160</v>
      </c>
      <c r="F19">
        <v>1.3003371045038199</v>
      </c>
      <c r="G19">
        <v>12.490963945612201</v>
      </c>
      <c r="H19">
        <v>0.176106896981647</v>
      </c>
      <c r="I19">
        <v>12.983135825939501</v>
      </c>
      <c r="J19">
        <v>7.3837943135147803</v>
      </c>
      <c r="K19">
        <v>2.1307749257242699</v>
      </c>
      <c r="L19">
        <v>30</v>
      </c>
      <c r="M19">
        <v>42706.649497437502</v>
      </c>
      <c r="N19">
        <v>3.1995213043514101</v>
      </c>
      <c r="O19">
        <v>41.233803871896797</v>
      </c>
      <c r="P19">
        <v>45.7233265562962</v>
      </c>
      <c r="Q19">
        <v>1.66472852854941</v>
      </c>
      <c r="R19">
        <v>0.84221890958691903</v>
      </c>
      <c r="S19">
        <v>37.730027607303903</v>
      </c>
      <c r="T19">
        <v>0</v>
      </c>
    </row>
    <row r="20" spans="1:20" x14ac:dyDescent="0.25">
      <c r="A20" t="s">
        <v>161</v>
      </c>
      <c r="B20" t="s">
        <v>119</v>
      </c>
      <c r="C20" t="s">
        <v>159</v>
      </c>
      <c r="D20">
        <v>0.05</v>
      </c>
      <c r="E20" t="s">
        <v>160</v>
      </c>
      <c r="F20">
        <v>1.61611187196066</v>
      </c>
      <c r="G20">
        <v>25.8772749597554</v>
      </c>
      <c r="H20">
        <v>0.224403049700028</v>
      </c>
      <c r="I20">
        <v>26.331235446511599</v>
      </c>
      <c r="J20">
        <v>7.2018266869412297</v>
      </c>
      <c r="K20">
        <v>2.7558842963157102</v>
      </c>
      <c r="L20">
        <v>30</v>
      </c>
      <c r="M20">
        <v>77280.275890026096</v>
      </c>
      <c r="N20">
        <v>5.6443542308632697</v>
      </c>
      <c r="O20">
        <v>59.966405281638004</v>
      </c>
      <c r="P20">
        <v>64.455927966037507</v>
      </c>
      <c r="Q20">
        <v>0.700369960358872</v>
      </c>
      <c r="R20">
        <v>0.58612370004237901</v>
      </c>
      <c r="S20">
        <v>50.754400758300797</v>
      </c>
      <c r="T20">
        <v>1</v>
      </c>
    </row>
    <row r="21" spans="1:20" x14ac:dyDescent="0.25">
      <c r="A21" t="s">
        <v>161</v>
      </c>
      <c r="B21" t="s">
        <v>130</v>
      </c>
      <c r="C21" t="s">
        <v>159</v>
      </c>
      <c r="D21">
        <v>0.05</v>
      </c>
      <c r="E21" t="s">
        <v>160</v>
      </c>
      <c r="F21">
        <v>1.61945068110419</v>
      </c>
      <c r="G21">
        <v>4.3733178353738396</v>
      </c>
      <c r="H21">
        <v>0.17213699302514601</v>
      </c>
      <c r="I21">
        <v>4.7868113544783997</v>
      </c>
      <c r="J21">
        <v>9.4079178022333494</v>
      </c>
      <c r="K21">
        <v>1.2283793388673101</v>
      </c>
      <c r="L21">
        <v>30</v>
      </c>
      <c r="M21">
        <v>21818.678692187001</v>
      </c>
      <c r="N21">
        <v>1.1134121973927</v>
      </c>
      <c r="O21">
        <v>6.3999326756336501</v>
      </c>
      <c r="P21">
        <v>10.889455360033001</v>
      </c>
      <c r="Q21">
        <v>2.8358832096587498</v>
      </c>
      <c r="R21">
        <v>0.95108647771959898</v>
      </c>
      <c r="S21">
        <v>26.9683015731352</v>
      </c>
      <c r="T21">
        <v>1</v>
      </c>
    </row>
    <row r="22" spans="1:20" x14ac:dyDescent="0.25">
      <c r="A22" t="s">
        <v>161</v>
      </c>
      <c r="B22" t="s">
        <v>131</v>
      </c>
      <c r="C22" t="s">
        <v>159</v>
      </c>
      <c r="D22">
        <v>0.05</v>
      </c>
      <c r="E22" t="s">
        <v>160</v>
      </c>
      <c r="F22">
        <v>1.57827042651695</v>
      </c>
      <c r="G22">
        <v>3.1311606986399001</v>
      </c>
      <c r="H22">
        <v>0.16655028286478801</v>
      </c>
      <c r="I22">
        <v>3.7842810474847202</v>
      </c>
      <c r="J22">
        <v>9.4762398440250699</v>
      </c>
      <c r="K22">
        <v>1.50736711606576</v>
      </c>
      <c r="L22">
        <v>30</v>
      </c>
      <c r="M22">
        <v>33718.472226352504</v>
      </c>
      <c r="N22">
        <v>1.63371816647051</v>
      </c>
      <c r="O22">
        <v>19.053094593553499</v>
      </c>
      <c r="P22">
        <v>23.5426172779529</v>
      </c>
      <c r="Q22">
        <v>2.2326864744005901</v>
      </c>
      <c r="R22">
        <v>0.91058838255702701</v>
      </c>
      <c r="S22">
        <v>33.525349725420398</v>
      </c>
      <c r="T22">
        <v>0</v>
      </c>
    </row>
    <row r="23" spans="1:20" x14ac:dyDescent="0.25">
      <c r="A23" t="s">
        <v>161</v>
      </c>
      <c r="B23" t="s">
        <v>120</v>
      </c>
      <c r="C23" t="s">
        <v>159</v>
      </c>
      <c r="D23">
        <v>0.05</v>
      </c>
      <c r="E23" t="s">
        <v>160</v>
      </c>
      <c r="F23">
        <v>1.0048525212516299</v>
      </c>
      <c r="G23">
        <v>3.70683638866159</v>
      </c>
      <c r="H23">
        <v>0.107666638717743</v>
      </c>
      <c r="I23">
        <v>5.0459042225548298</v>
      </c>
      <c r="J23">
        <v>9.3329979761505708</v>
      </c>
      <c r="K23">
        <v>2.33612119432971</v>
      </c>
      <c r="L23">
        <v>30</v>
      </c>
      <c r="M23">
        <v>53007.797607501299</v>
      </c>
      <c r="N23">
        <v>3.63266150665787</v>
      </c>
      <c r="O23">
        <v>45.423628108950503</v>
      </c>
      <c r="P23">
        <v>49.913150793349899</v>
      </c>
      <c r="Q23">
        <v>2.4249568896854901</v>
      </c>
      <c r="R23">
        <v>0.92622792979425905</v>
      </c>
      <c r="S23">
        <v>42.034825881841201</v>
      </c>
      <c r="T23">
        <v>0</v>
      </c>
    </row>
    <row r="24" spans="1:20" x14ac:dyDescent="0.25">
      <c r="A24" t="s">
        <v>161</v>
      </c>
      <c r="B24" t="s">
        <v>121</v>
      </c>
      <c r="C24" t="s">
        <v>159</v>
      </c>
      <c r="D24">
        <v>0.05</v>
      </c>
      <c r="E24" t="s">
        <v>160</v>
      </c>
      <c r="F24">
        <v>1.1153516053181101</v>
      </c>
      <c r="G24">
        <v>2.9544483110017499</v>
      </c>
      <c r="H24">
        <v>0.118557189189086</v>
      </c>
      <c r="I24">
        <v>3.9890097169160601</v>
      </c>
      <c r="J24">
        <v>9.4077095867990206</v>
      </c>
      <c r="K24">
        <v>1.85332029115915</v>
      </c>
      <c r="L24">
        <v>30</v>
      </c>
      <c r="M24">
        <v>37556.111545651402</v>
      </c>
      <c r="N24">
        <v>2.32984027791177</v>
      </c>
      <c r="O24">
        <v>30.766154660647999</v>
      </c>
      <c r="P24">
        <v>35.255677345047403</v>
      </c>
      <c r="Q24">
        <v>2.59304125496989</v>
      </c>
      <c r="R24">
        <v>0.93764175865164101</v>
      </c>
      <c r="S24">
        <v>35.381780408213601</v>
      </c>
      <c r="T24">
        <v>0</v>
      </c>
    </row>
    <row r="25" spans="1:20" x14ac:dyDescent="0.25">
      <c r="A25" t="s">
        <v>161</v>
      </c>
      <c r="B25" t="s">
        <v>122</v>
      </c>
      <c r="C25" t="s">
        <v>159</v>
      </c>
      <c r="D25">
        <v>0.05</v>
      </c>
      <c r="E25" t="s">
        <v>160</v>
      </c>
      <c r="F25">
        <v>1.1128842519784601</v>
      </c>
      <c r="G25">
        <v>2.92395744558655</v>
      </c>
      <c r="H25">
        <v>0.121779185884601</v>
      </c>
      <c r="I25">
        <v>3.9320228721918702</v>
      </c>
      <c r="J25">
        <v>9.1385423863241009</v>
      </c>
      <c r="K25">
        <v>1.8223878769181401</v>
      </c>
      <c r="L25">
        <v>30</v>
      </c>
      <c r="M25">
        <v>35216.503300122502</v>
      </c>
      <c r="N25">
        <v>2.2693442701920099</v>
      </c>
      <c r="O25">
        <v>29.897964492660499</v>
      </c>
      <c r="P25">
        <v>34.387487177060002</v>
      </c>
      <c r="Q25">
        <v>2.6247663863359301</v>
      </c>
      <c r="R25">
        <v>0.93958903000833205</v>
      </c>
      <c r="S25">
        <v>34.261982478213604</v>
      </c>
      <c r="T25">
        <v>0</v>
      </c>
    </row>
    <row r="26" spans="1:20" x14ac:dyDescent="0.25">
      <c r="A26" t="s">
        <v>161</v>
      </c>
      <c r="B26" t="s">
        <v>123</v>
      </c>
      <c r="C26" t="s">
        <v>159</v>
      </c>
      <c r="D26">
        <v>0.05</v>
      </c>
      <c r="E26" t="s">
        <v>160</v>
      </c>
      <c r="F26">
        <v>1.1051137371417199</v>
      </c>
      <c r="G26">
        <v>3.9328238387261099</v>
      </c>
      <c r="H26">
        <v>0.117801043584318</v>
      </c>
      <c r="I26">
        <v>5.2976400122347602</v>
      </c>
      <c r="J26">
        <v>9.3811880057812704</v>
      </c>
      <c r="K26">
        <v>2.4454406343069</v>
      </c>
      <c r="L26">
        <v>30</v>
      </c>
      <c r="M26">
        <v>64469.449006144197</v>
      </c>
      <c r="N26">
        <v>4.1033349102920802</v>
      </c>
      <c r="O26">
        <v>49.4441652491711</v>
      </c>
      <c r="P26">
        <v>53.933687933570603</v>
      </c>
      <c r="Q26">
        <v>2.2294955772754101</v>
      </c>
      <c r="R26">
        <v>0.91030262361273595</v>
      </c>
      <c r="S26">
        <v>46.357109848847799</v>
      </c>
      <c r="T26">
        <v>0</v>
      </c>
    </row>
    <row r="29" spans="1:20" x14ac:dyDescent="0.25">
      <c r="A29" s="31">
        <v>2</v>
      </c>
    </row>
    <row r="30" spans="1:20" x14ac:dyDescent="0.25">
      <c r="A30" t="s">
        <v>137</v>
      </c>
      <c r="B30" t="s">
        <v>138</v>
      </c>
      <c r="C30" t="s">
        <v>139</v>
      </c>
      <c r="D30" t="s">
        <v>140</v>
      </c>
      <c r="E30" t="s">
        <v>141</v>
      </c>
      <c r="F30" t="s">
        <v>142</v>
      </c>
      <c r="G30" t="s">
        <v>141</v>
      </c>
      <c r="H30" t="s">
        <v>143</v>
      </c>
      <c r="I30" t="s">
        <v>141</v>
      </c>
      <c r="J30" t="s">
        <v>136</v>
      </c>
      <c r="K30" t="s">
        <v>141</v>
      </c>
      <c r="L30" t="s">
        <v>144</v>
      </c>
      <c r="M30" t="s">
        <v>145</v>
      </c>
      <c r="N30" t="s">
        <v>146</v>
      </c>
      <c r="O30" t="s">
        <v>147</v>
      </c>
      <c r="P30" t="s">
        <v>148</v>
      </c>
      <c r="Q30" t="s">
        <v>149</v>
      </c>
      <c r="R30" t="s">
        <v>150</v>
      </c>
      <c r="S30" t="s">
        <v>151</v>
      </c>
      <c r="T30" t="s">
        <v>152</v>
      </c>
    </row>
    <row r="31" spans="1:20" x14ac:dyDescent="0.25">
      <c r="A31" t="s">
        <v>153</v>
      </c>
      <c r="B31" t="s">
        <v>154</v>
      </c>
      <c r="C31" t="s">
        <v>154</v>
      </c>
      <c r="D31" s="37">
        <v>44197</v>
      </c>
      <c r="E31" t="s">
        <v>155</v>
      </c>
      <c r="F31" t="s">
        <v>156</v>
      </c>
      <c r="G31" t="s">
        <v>155</v>
      </c>
      <c r="H31" t="s">
        <v>157</v>
      </c>
      <c r="I31" t="s">
        <v>155</v>
      </c>
      <c r="J31" t="s">
        <v>158</v>
      </c>
      <c r="K31" t="s">
        <v>155</v>
      </c>
      <c r="L31" s="37">
        <v>44197</v>
      </c>
      <c r="M31" s="37">
        <v>44197</v>
      </c>
      <c r="N31" s="37">
        <v>44197</v>
      </c>
      <c r="O31" s="37">
        <v>44197</v>
      </c>
      <c r="P31" s="37">
        <v>44197</v>
      </c>
      <c r="Q31" s="37">
        <v>44197</v>
      </c>
      <c r="R31" s="37">
        <v>44197</v>
      </c>
      <c r="S31" s="37">
        <v>44197</v>
      </c>
      <c r="T31" s="37">
        <v>44197</v>
      </c>
    </row>
    <row r="32" spans="1:20" x14ac:dyDescent="0.25">
      <c r="A32" t="s">
        <v>162</v>
      </c>
      <c r="B32" t="s">
        <v>124</v>
      </c>
      <c r="C32" t="s">
        <v>159</v>
      </c>
      <c r="D32">
        <v>0.05</v>
      </c>
      <c r="E32" t="s">
        <v>160</v>
      </c>
      <c r="F32">
        <v>1.0336041069999999</v>
      </c>
      <c r="G32">
        <v>4.7154824700000004</v>
      </c>
      <c r="H32">
        <v>0.109472367</v>
      </c>
      <c r="I32">
        <v>6.5467911030000003</v>
      </c>
      <c r="J32">
        <v>9.4416896169999998</v>
      </c>
      <c r="K32">
        <v>2.86264348</v>
      </c>
      <c r="L32">
        <v>30</v>
      </c>
      <c r="M32">
        <v>70403.545379999996</v>
      </c>
      <c r="N32">
        <v>5.3262660200000003</v>
      </c>
      <c r="O32">
        <v>58.052228380000003</v>
      </c>
      <c r="P32">
        <v>62.541751060000003</v>
      </c>
      <c r="Q32">
        <v>1.9445030400000001</v>
      </c>
      <c r="R32">
        <v>0.88072472499999999</v>
      </c>
      <c r="S32">
        <v>48.443625439999998</v>
      </c>
      <c r="T32">
        <v>1</v>
      </c>
    </row>
    <row r="33" spans="1:20" x14ac:dyDescent="0.25">
      <c r="A33" t="s">
        <v>162</v>
      </c>
      <c r="B33" t="s">
        <v>125</v>
      </c>
      <c r="C33" t="s">
        <v>159</v>
      </c>
      <c r="D33">
        <v>0.05</v>
      </c>
      <c r="E33" t="s">
        <v>160</v>
      </c>
      <c r="F33">
        <v>1.0361964420000001</v>
      </c>
      <c r="G33">
        <v>3.2959689829999999</v>
      </c>
      <c r="H33">
        <v>0.112414213</v>
      </c>
      <c r="I33">
        <v>4.3179432320000002</v>
      </c>
      <c r="J33">
        <v>9.2176639849999997</v>
      </c>
      <c r="K33">
        <v>2.012310679</v>
      </c>
      <c r="L33">
        <v>30</v>
      </c>
      <c r="M33">
        <v>39473.93578</v>
      </c>
      <c r="N33">
        <v>3.1154983000000001</v>
      </c>
      <c r="O33">
        <v>40.35560461</v>
      </c>
      <c r="P33">
        <v>44.845127300000001</v>
      </c>
      <c r="Q33">
        <v>2.536120436</v>
      </c>
      <c r="R33">
        <v>0.93398931200000002</v>
      </c>
      <c r="S33">
        <v>36.273928089999998</v>
      </c>
      <c r="T33">
        <v>0</v>
      </c>
    </row>
    <row r="34" spans="1:20" x14ac:dyDescent="0.25">
      <c r="A34" t="s">
        <v>162</v>
      </c>
      <c r="B34" t="s">
        <v>110</v>
      </c>
      <c r="C34" t="s">
        <v>159</v>
      </c>
      <c r="D34">
        <v>0.05</v>
      </c>
      <c r="E34" t="s">
        <v>160</v>
      </c>
      <c r="F34">
        <v>1.0620749789999999</v>
      </c>
      <c r="G34">
        <v>1.228980787</v>
      </c>
      <c r="H34">
        <v>0.11641293799999999</v>
      </c>
      <c r="I34">
        <v>1.747299519</v>
      </c>
      <c r="J34">
        <v>9.1233414560000003</v>
      </c>
      <c r="K34">
        <v>1.399601949</v>
      </c>
      <c r="L34">
        <v>30</v>
      </c>
      <c r="M34">
        <v>18578.66518</v>
      </c>
      <c r="N34">
        <v>1.449910826</v>
      </c>
      <c r="O34">
        <v>15.114331890000001</v>
      </c>
      <c r="P34">
        <v>19.603854569999999</v>
      </c>
      <c r="Q34">
        <v>3.1695761170000001</v>
      </c>
      <c r="R34">
        <v>0.96496453000000004</v>
      </c>
      <c r="S34">
        <v>24.885514650000001</v>
      </c>
      <c r="T34">
        <v>1</v>
      </c>
    </row>
    <row r="35" spans="1:20" x14ac:dyDescent="0.25">
      <c r="A35" t="s">
        <v>162</v>
      </c>
      <c r="B35" t="s">
        <v>111</v>
      </c>
      <c r="C35" t="s">
        <v>159</v>
      </c>
      <c r="D35">
        <v>0.05</v>
      </c>
      <c r="E35" t="s">
        <v>160</v>
      </c>
      <c r="F35">
        <v>1.0877130749999999</v>
      </c>
      <c r="G35">
        <v>2.3719621320000002</v>
      </c>
      <c r="H35">
        <v>0.134237205</v>
      </c>
      <c r="I35">
        <v>3.1408227270000002</v>
      </c>
      <c r="J35">
        <v>8.1029180630000006</v>
      </c>
      <c r="K35">
        <v>1.426163018</v>
      </c>
      <c r="L35">
        <v>30</v>
      </c>
      <c r="M35">
        <v>16124.210059999999</v>
      </c>
      <c r="N35">
        <v>1.448359623</v>
      </c>
      <c r="O35">
        <v>15.07900759</v>
      </c>
      <c r="P35">
        <v>19.56853027</v>
      </c>
      <c r="Q35">
        <v>3.056990833</v>
      </c>
      <c r="R35">
        <v>0.96078943400000005</v>
      </c>
      <c r="S35">
        <v>23.183478350000001</v>
      </c>
      <c r="T35">
        <v>0</v>
      </c>
    </row>
    <row r="36" spans="1:20" x14ac:dyDescent="0.25">
      <c r="A36" t="s">
        <v>162</v>
      </c>
      <c r="B36" t="s">
        <v>126</v>
      </c>
      <c r="C36" t="s">
        <v>159</v>
      </c>
      <c r="D36">
        <v>0.05</v>
      </c>
      <c r="E36" t="s">
        <v>160</v>
      </c>
      <c r="F36">
        <v>0.95346662900000001</v>
      </c>
      <c r="G36">
        <v>4.7454897259999997</v>
      </c>
      <c r="H36">
        <v>0.11838489100000001</v>
      </c>
      <c r="I36">
        <v>6.127271404</v>
      </c>
      <c r="J36">
        <v>8.0539553809999997</v>
      </c>
      <c r="K36">
        <v>2.6126043760000002</v>
      </c>
      <c r="L36">
        <v>30</v>
      </c>
      <c r="M36">
        <v>47373.740270000002</v>
      </c>
      <c r="N36">
        <v>4.647940041</v>
      </c>
      <c r="O36">
        <v>53.556760009999998</v>
      </c>
      <c r="P36">
        <v>58.046282689999998</v>
      </c>
      <c r="Q36">
        <v>2.0723173940000001</v>
      </c>
      <c r="R36">
        <v>0.89503576200000001</v>
      </c>
      <c r="S36">
        <v>39.738201719999999</v>
      </c>
      <c r="T36">
        <v>1</v>
      </c>
    </row>
    <row r="37" spans="1:20" x14ac:dyDescent="0.25">
      <c r="A37" t="s">
        <v>162</v>
      </c>
      <c r="B37" t="s">
        <v>127</v>
      </c>
      <c r="C37" t="s">
        <v>159</v>
      </c>
      <c r="D37">
        <v>0.05</v>
      </c>
      <c r="E37" t="s">
        <v>160</v>
      </c>
      <c r="F37">
        <v>0.93406909900000001</v>
      </c>
      <c r="G37">
        <v>4.9181223129999996</v>
      </c>
      <c r="H37">
        <v>0.110770645</v>
      </c>
      <c r="I37">
        <v>5.9193255110000003</v>
      </c>
      <c r="J37">
        <v>8.4324605930000001</v>
      </c>
      <c r="K37">
        <v>2.4729270529999998</v>
      </c>
      <c r="L37">
        <v>30</v>
      </c>
      <c r="M37">
        <v>45828.154820000003</v>
      </c>
      <c r="N37">
        <v>4.3733366599999997</v>
      </c>
      <c r="O37">
        <v>51.547130500000002</v>
      </c>
      <c r="P37">
        <v>56.036653180000002</v>
      </c>
      <c r="Q37">
        <v>2.1808485260000001</v>
      </c>
      <c r="R37">
        <v>0.90583123300000001</v>
      </c>
      <c r="S37">
        <v>39.084589809999997</v>
      </c>
      <c r="T37">
        <v>1</v>
      </c>
    </row>
    <row r="38" spans="1:20" x14ac:dyDescent="0.25">
      <c r="A38" t="s">
        <v>162</v>
      </c>
      <c r="B38" t="s">
        <v>113</v>
      </c>
      <c r="C38" t="s">
        <v>159</v>
      </c>
      <c r="D38">
        <v>0.05</v>
      </c>
      <c r="E38" t="s">
        <v>160</v>
      </c>
      <c r="F38">
        <v>1.144216881</v>
      </c>
      <c r="G38">
        <v>4.024080798</v>
      </c>
      <c r="H38">
        <v>0.12652474499999999</v>
      </c>
      <c r="I38">
        <v>5.330119882</v>
      </c>
      <c r="J38">
        <v>9.0434237530000008</v>
      </c>
      <c r="K38">
        <v>3.151803256</v>
      </c>
      <c r="L38">
        <v>30</v>
      </c>
      <c r="M38">
        <v>102596.3438</v>
      </c>
      <c r="N38">
        <v>7.4395575230000004</v>
      </c>
      <c r="O38">
        <v>69.079539420000003</v>
      </c>
      <c r="P38">
        <v>73.569062099999996</v>
      </c>
      <c r="Q38">
        <v>1.3638320269999999</v>
      </c>
      <c r="R38">
        <v>0.78682678100000003</v>
      </c>
      <c r="S38">
        <v>58.479724070000003</v>
      </c>
      <c r="T38">
        <v>1</v>
      </c>
    </row>
    <row r="39" spans="1:20" x14ac:dyDescent="0.25">
      <c r="A39" t="s">
        <v>162</v>
      </c>
      <c r="B39" t="s">
        <v>112</v>
      </c>
      <c r="C39" t="s">
        <v>159</v>
      </c>
      <c r="D39">
        <v>0.05</v>
      </c>
      <c r="E39" t="s">
        <v>160</v>
      </c>
      <c r="F39">
        <v>1.1588432099999999</v>
      </c>
      <c r="G39">
        <v>6.9717983339999998</v>
      </c>
      <c r="H39">
        <v>0.123797252</v>
      </c>
      <c r="I39">
        <v>7.4481042039999998</v>
      </c>
      <c r="J39">
        <v>9.3608152820000008</v>
      </c>
      <c r="K39">
        <v>2.468359832</v>
      </c>
      <c r="L39">
        <v>30</v>
      </c>
      <c r="M39">
        <v>70450.512820000004</v>
      </c>
      <c r="N39">
        <v>5.0212526970000004</v>
      </c>
      <c r="O39">
        <v>56.106185709999998</v>
      </c>
      <c r="P39">
        <v>60.595708399999999</v>
      </c>
      <c r="Q39">
        <v>1.9119084310000001</v>
      </c>
      <c r="R39">
        <v>0.87677293999999995</v>
      </c>
      <c r="S39">
        <v>48.459781550000002</v>
      </c>
      <c r="T39">
        <v>0</v>
      </c>
    </row>
    <row r="40" spans="1:20" x14ac:dyDescent="0.25">
      <c r="A40" t="s">
        <v>162</v>
      </c>
      <c r="B40" t="s">
        <v>128</v>
      </c>
      <c r="C40" t="s">
        <v>159</v>
      </c>
      <c r="D40">
        <v>0.05</v>
      </c>
      <c r="E40" t="s">
        <v>160</v>
      </c>
      <c r="F40">
        <v>0.83155001399999995</v>
      </c>
      <c r="G40">
        <v>2.3930378980000002</v>
      </c>
      <c r="H40">
        <v>0.12227065600000001</v>
      </c>
      <c r="I40">
        <v>3.3351612149999998</v>
      </c>
      <c r="J40">
        <v>6.8008959930000001</v>
      </c>
      <c r="K40">
        <v>2.0113510529999998</v>
      </c>
      <c r="L40">
        <v>30</v>
      </c>
      <c r="M40">
        <v>21848.934359999999</v>
      </c>
      <c r="N40">
        <v>2.9402032409999999</v>
      </c>
      <c r="O40">
        <v>38.444561450000002</v>
      </c>
      <c r="P40">
        <v>42.934084140000003</v>
      </c>
      <c r="Q40">
        <v>2.5430092549999999</v>
      </c>
      <c r="R40">
        <v>0.93444248500000004</v>
      </c>
      <c r="S40">
        <v>26.986993380000001</v>
      </c>
      <c r="T40">
        <v>0</v>
      </c>
    </row>
    <row r="41" spans="1:20" x14ac:dyDescent="0.25">
      <c r="A41" t="s">
        <v>162</v>
      </c>
      <c r="B41" t="s">
        <v>129</v>
      </c>
      <c r="C41" t="s">
        <v>159</v>
      </c>
      <c r="D41">
        <v>0.05</v>
      </c>
      <c r="E41" t="s">
        <v>160</v>
      </c>
      <c r="F41">
        <v>0.91717331499999999</v>
      </c>
      <c r="G41">
        <v>2.6347717899999998</v>
      </c>
      <c r="H41">
        <v>0.12557362</v>
      </c>
      <c r="I41">
        <v>3.5163831910000001</v>
      </c>
      <c r="J41">
        <v>7.3038693520000004</v>
      </c>
      <c r="K41">
        <v>1.6097049919999999</v>
      </c>
      <c r="L41">
        <v>30</v>
      </c>
      <c r="M41">
        <v>15707.83842</v>
      </c>
      <c r="N41">
        <v>1.8212678849999999</v>
      </c>
      <c r="O41">
        <v>22.639349729999999</v>
      </c>
      <c r="P41">
        <v>27.12887241</v>
      </c>
      <c r="Q41">
        <v>2.9220027179999999</v>
      </c>
      <c r="R41">
        <v>0.95512259799999999</v>
      </c>
      <c r="S41">
        <v>22.882189889999999</v>
      </c>
      <c r="T41">
        <v>0</v>
      </c>
    </row>
    <row r="42" spans="1:20" x14ac:dyDescent="0.25">
      <c r="A42" t="s">
        <v>162</v>
      </c>
      <c r="B42" t="s">
        <v>114</v>
      </c>
      <c r="C42" t="s">
        <v>159</v>
      </c>
      <c r="D42">
        <v>0.05</v>
      </c>
      <c r="E42" t="s">
        <v>160</v>
      </c>
      <c r="F42">
        <v>1.014065277</v>
      </c>
      <c r="G42">
        <v>4.6206819149999996</v>
      </c>
      <c r="H42">
        <v>0.13320183699999999</v>
      </c>
      <c r="I42">
        <v>5.731884569</v>
      </c>
      <c r="J42">
        <v>7.6129977059999998</v>
      </c>
      <c r="K42">
        <v>2.0827014309999998</v>
      </c>
      <c r="L42">
        <v>30</v>
      </c>
      <c r="M42">
        <v>29503.13478</v>
      </c>
      <c r="N42">
        <v>2.9514302840000002</v>
      </c>
      <c r="O42">
        <v>38.570330599999998</v>
      </c>
      <c r="P42">
        <v>43.05985329</v>
      </c>
      <c r="Q42">
        <v>2.2241432670000001</v>
      </c>
      <c r="R42">
        <v>0.90982124799999997</v>
      </c>
      <c r="S42">
        <v>31.359812269999999</v>
      </c>
      <c r="T42">
        <v>0</v>
      </c>
    </row>
    <row r="43" spans="1:20" x14ac:dyDescent="0.25">
      <c r="A43" t="s">
        <v>162</v>
      </c>
      <c r="B43" t="s">
        <v>115</v>
      </c>
      <c r="C43" t="s">
        <v>159</v>
      </c>
      <c r="D43">
        <v>0.05</v>
      </c>
      <c r="E43" t="s">
        <v>160</v>
      </c>
      <c r="F43">
        <v>1.096515031</v>
      </c>
      <c r="G43">
        <v>3.6333979969999999</v>
      </c>
      <c r="H43">
        <v>0.13443154700000001</v>
      </c>
      <c r="I43">
        <v>4.7610911619999996</v>
      </c>
      <c r="J43">
        <v>8.1566794100000006</v>
      </c>
      <c r="K43">
        <v>2.081528584</v>
      </c>
      <c r="L43">
        <v>30</v>
      </c>
      <c r="M43">
        <v>34507.283510000001</v>
      </c>
      <c r="N43">
        <v>3.0396842230000001</v>
      </c>
      <c r="O43">
        <v>39.542634059999997</v>
      </c>
      <c r="P43">
        <v>44.032156739999998</v>
      </c>
      <c r="Q43">
        <v>2.298514918</v>
      </c>
      <c r="R43">
        <v>0.91628466500000005</v>
      </c>
      <c r="S43">
        <v>33.91522938</v>
      </c>
      <c r="T43">
        <v>1</v>
      </c>
    </row>
    <row r="44" spans="1:20" x14ac:dyDescent="0.25">
      <c r="A44" t="s">
        <v>162</v>
      </c>
      <c r="B44" t="s">
        <v>116</v>
      </c>
      <c r="C44" t="s">
        <v>159</v>
      </c>
      <c r="D44">
        <v>0.05</v>
      </c>
      <c r="E44" t="s">
        <v>160</v>
      </c>
      <c r="F44">
        <v>1.6844663900000001</v>
      </c>
      <c r="G44">
        <v>2.150938156</v>
      </c>
      <c r="H44">
        <v>0.16749602699999999</v>
      </c>
      <c r="I44">
        <v>1.6085499430000001</v>
      </c>
      <c r="J44">
        <v>10.056754290000001</v>
      </c>
      <c r="K44">
        <v>1.210651927</v>
      </c>
      <c r="L44">
        <v>30</v>
      </c>
      <c r="M44">
        <v>42719.798280000003</v>
      </c>
      <c r="N44">
        <v>2.145582305</v>
      </c>
      <c r="O44">
        <v>28.047326609999999</v>
      </c>
      <c r="P44">
        <v>32.5368493</v>
      </c>
      <c r="Q44">
        <v>2.3635628230000001</v>
      </c>
      <c r="R44">
        <v>0.92155684100000002</v>
      </c>
      <c r="S44">
        <v>37.735835440000002</v>
      </c>
      <c r="T44">
        <v>1</v>
      </c>
    </row>
    <row r="45" spans="1:20" x14ac:dyDescent="0.25">
      <c r="A45" t="s">
        <v>162</v>
      </c>
      <c r="B45" t="s">
        <v>117</v>
      </c>
      <c r="C45" t="s">
        <v>159</v>
      </c>
      <c r="D45">
        <v>0.05</v>
      </c>
      <c r="E45" t="s">
        <v>160</v>
      </c>
      <c r="F45">
        <v>1.5167551210000001</v>
      </c>
      <c r="G45">
        <v>2.4695767709999998</v>
      </c>
      <c r="H45">
        <v>0.15096480800000001</v>
      </c>
      <c r="I45">
        <v>3.1744978009999998</v>
      </c>
      <c r="J45">
        <v>10.04707745</v>
      </c>
      <c r="K45">
        <v>1.494201388</v>
      </c>
      <c r="L45">
        <v>30</v>
      </c>
      <c r="M45">
        <v>33067.481480000002</v>
      </c>
      <c r="N45">
        <v>1.760025414</v>
      </c>
      <c r="O45">
        <v>21.510596280000001</v>
      </c>
      <c r="P45">
        <v>26.000118959999998</v>
      </c>
      <c r="Q45">
        <v>2.7727933450000002</v>
      </c>
      <c r="R45">
        <v>0.94790110400000005</v>
      </c>
      <c r="S45">
        <v>33.200141309999999</v>
      </c>
      <c r="T45">
        <v>0</v>
      </c>
    </row>
    <row r="46" spans="1:20" x14ac:dyDescent="0.25">
      <c r="A46" t="s">
        <v>162</v>
      </c>
      <c r="B46" t="s">
        <v>118</v>
      </c>
      <c r="C46" t="s">
        <v>159</v>
      </c>
      <c r="D46">
        <v>0.05</v>
      </c>
      <c r="E46" t="s">
        <v>160</v>
      </c>
      <c r="F46">
        <v>1.4975009290000001</v>
      </c>
      <c r="G46">
        <v>2.658263372</v>
      </c>
      <c r="H46">
        <v>0.15555909400000001</v>
      </c>
      <c r="I46">
        <v>3.3874590169999999</v>
      </c>
      <c r="J46">
        <v>9.6265727230000007</v>
      </c>
      <c r="K46">
        <v>1.402070946</v>
      </c>
      <c r="L46">
        <v>30</v>
      </c>
      <c r="M46">
        <v>24653.9535</v>
      </c>
      <c r="N46">
        <v>1.4200111989999999</v>
      </c>
      <c r="O46">
        <v>14.426701100000001</v>
      </c>
      <c r="P46">
        <v>18.916223779999999</v>
      </c>
      <c r="Q46">
        <v>2.9547320830000001</v>
      </c>
      <c r="R46">
        <v>0.95656763</v>
      </c>
      <c r="S46">
        <v>28.667027220000001</v>
      </c>
      <c r="T46">
        <v>0</v>
      </c>
    </row>
    <row r="47" spans="1:20" x14ac:dyDescent="0.25">
      <c r="A47" t="s">
        <v>162</v>
      </c>
      <c r="B47" t="s">
        <v>119</v>
      </c>
      <c r="C47" t="s">
        <v>159</v>
      </c>
      <c r="D47">
        <v>0.05</v>
      </c>
      <c r="E47" t="s">
        <v>160</v>
      </c>
      <c r="F47">
        <v>1.5226594019999999</v>
      </c>
      <c r="G47">
        <v>2.8413639289999999</v>
      </c>
      <c r="H47">
        <v>0.176602647</v>
      </c>
      <c r="I47">
        <v>3.7052464540000001</v>
      </c>
      <c r="J47">
        <v>8.6219511789999999</v>
      </c>
      <c r="K47">
        <v>1.667942094</v>
      </c>
      <c r="L47">
        <v>30</v>
      </c>
      <c r="M47">
        <v>31365.42859</v>
      </c>
      <c r="N47">
        <v>2.0554750460000002</v>
      </c>
      <c r="O47">
        <v>26.63149464</v>
      </c>
      <c r="P47">
        <v>31.121017330000001</v>
      </c>
      <c r="Q47">
        <v>2.485770048</v>
      </c>
      <c r="R47">
        <v>0.93058055299999998</v>
      </c>
      <c r="S47">
        <v>32.334413349999998</v>
      </c>
      <c r="T47">
        <v>0</v>
      </c>
    </row>
    <row r="48" spans="1:20" x14ac:dyDescent="0.25">
      <c r="A48" t="s">
        <v>162</v>
      </c>
      <c r="B48" t="s">
        <v>130</v>
      </c>
      <c r="C48" t="s">
        <v>159</v>
      </c>
      <c r="D48">
        <v>0.05</v>
      </c>
      <c r="E48" t="s">
        <v>160</v>
      </c>
      <c r="F48">
        <v>1.4512660719999999</v>
      </c>
      <c r="G48">
        <v>5.2283208849999996</v>
      </c>
      <c r="H48">
        <v>0.14284993000000001</v>
      </c>
      <c r="I48">
        <v>5.7956943890000003</v>
      </c>
      <c r="J48">
        <v>10.15937542</v>
      </c>
      <c r="K48">
        <v>1.753918635</v>
      </c>
      <c r="L48">
        <v>30</v>
      </c>
      <c r="M48">
        <v>41622.451249999998</v>
      </c>
      <c r="N48">
        <v>2.2826513930000001</v>
      </c>
      <c r="O48">
        <v>30.09090681</v>
      </c>
      <c r="P48">
        <v>34.580429500000001</v>
      </c>
      <c r="Q48">
        <v>2.5352099510000001</v>
      </c>
      <c r="R48">
        <v>0.93392918300000005</v>
      </c>
      <c r="S48">
        <v>37.24802064</v>
      </c>
      <c r="T48">
        <v>0</v>
      </c>
    </row>
    <row r="49" spans="1:20" x14ac:dyDescent="0.25">
      <c r="A49" t="s">
        <v>162</v>
      </c>
      <c r="B49" t="s">
        <v>131</v>
      </c>
      <c r="C49" t="s">
        <v>159</v>
      </c>
      <c r="D49">
        <v>0.05</v>
      </c>
      <c r="E49" t="s">
        <v>160</v>
      </c>
      <c r="F49">
        <v>1.4017353480000001</v>
      </c>
      <c r="G49">
        <v>6.370501805</v>
      </c>
      <c r="H49">
        <v>0.13827230900000001</v>
      </c>
      <c r="I49">
        <v>7.4149791560000002</v>
      </c>
      <c r="J49">
        <v>10.13749866</v>
      </c>
      <c r="K49">
        <v>2.0935983490000001</v>
      </c>
      <c r="L49">
        <v>30</v>
      </c>
      <c r="M49">
        <v>54469.302199999998</v>
      </c>
      <c r="N49">
        <v>3.0215165389999998</v>
      </c>
      <c r="O49">
        <v>39.34480679</v>
      </c>
      <c r="P49">
        <v>43.834329480000001</v>
      </c>
      <c r="Q49">
        <v>2.233656979</v>
      </c>
      <c r="R49">
        <v>0.91067511499999998</v>
      </c>
      <c r="S49">
        <v>42.610367359999998</v>
      </c>
      <c r="T49">
        <v>0</v>
      </c>
    </row>
    <row r="50" spans="1:20" x14ac:dyDescent="0.25">
      <c r="A50" t="s">
        <v>162</v>
      </c>
      <c r="B50" t="s">
        <v>120</v>
      </c>
      <c r="C50" t="s">
        <v>159</v>
      </c>
      <c r="D50">
        <v>0.05</v>
      </c>
      <c r="E50" t="s">
        <v>160</v>
      </c>
      <c r="F50">
        <v>1.347543859</v>
      </c>
      <c r="G50">
        <v>9.0792121869999995</v>
      </c>
      <c r="H50">
        <v>0.149068593</v>
      </c>
      <c r="I50">
        <v>10.10627927</v>
      </c>
      <c r="J50">
        <v>9.0397570320000007</v>
      </c>
      <c r="K50">
        <v>1.925349516</v>
      </c>
      <c r="L50">
        <v>30</v>
      </c>
      <c r="M50">
        <v>39307.504840000001</v>
      </c>
      <c r="N50">
        <v>2.5449364280000002</v>
      </c>
      <c r="O50">
        <v>33.680251200000001</v>
      </c>
      <c r="P50">
        <v>38.169773880000001</v>
      </c>
      <c r="Q50">
        <v>2.0401051039999998</v>
      </c>
      <c r="R50">
        <v>0.89159957700000003</v>
      </c>
      <c r="S50">
        <v>36.19737782</v>
      </c>
      <c r="T50">
        <v>0</v>
      </c>
    </row>
    <row r="51" spans="1:20" x14ac:dyDescent="0.25">
      <c r="A51" t="s">
        <v>162</v>
      </c>
      <c r="B51" t="s">
        <v>121</v>
      </c>
      <c r="C51" t="s">
        <v>159</v>
      </c>
      <c r="D51">
        <v>0.05</v>
      </c>
      <c r="E51" t="s">
        <v>160</v>
      </c>
      <c r="F51">
        <v>1.3305520470000001</v>
      </c>
      <c r="G51">
        <v>2.7731260780000002</v>
      </c>
      <c r="H51">
        <v>0.137428259</v>
      </c>
      <c r="I51">
        <v>3.6677102989999999</v>
      </c>
      <c r="J51">
        <v>9.6817936319999998</v>
      </c>
      <c r="K51">
        <v>1.64055241</v>
      </c>
      <c r="L51">
        <v>30</v>
      </c>
      <c r="M51">
        <v>30926.133170000001</v>
      </c>
      <c r="N51">
        <v>1.8403679399999999</v>
      </c>
      <c r="O51">
        <v>22.983626189999999</v>
      </c>
      <c r="P51">
        <v>27.473148869999999</v>
      </c>
      <c r="Q51">
        <v>2.362110983</v>
      </c>
      <c r="R51">
        <v>0.921442871</v>
      </c>
      <c r="S51">
        <v>32.107181529999998</v>
      </c>
      <c r="T51">
        <v>0</v>
      </c>
    </row>
    <row r="52" spans="1:20" x14ac:dyDescent="0.25">
      <c r="A52" t="s">
        <v>162</v>
      </c>
      <c r="B52" t="s">
        <v>122</v>
      </c>
      <c r="C52" t="s">
        <v>159</v>
      </c>
      <c r="D52">
        <v>0.05</v>
      </c>
      <c r="E52" t="s">
        <v>160</v>
      </c>
      <c r="F52">
        <v>1.2618755829999999</v>
      </c>
      <c r="G52">
        <v>4.0513127759999996</v>
      </c>
      <c r="H52">
        <v>0.145371211</v>
      </c>
      <c r="I52">
        <v>4.2921705360000004</v>
      </c>
      <c r="J52">
        <v>8.6803678340000001</v>
      </c>
      <c r="K52">
        <v>1.866562644</v>
      </c>
      <c r="L52">
        <v>30</v>
      </c>
      <c r="M52">
        <v>35003.142549999997</v>
      </c>
      <c r="N52">
        <v>2.53748942</v>
      </c>
      <c r="O52">
        <v>33.583544840000002</v>
      </c>
      <c r="P52">
        <v>38.073067520000002</v>
      </c>
      <c r="Q52">
        <v>2.189973342</v>
      </c>
      <c r="R52">
        <v>0.90668659699999998</v>
      </c>
      <c r="S52">
        <v>34.158035920000003</v>
      </c>
      <c r="T52">
        <v>0</v>
      </c>
    </row>
    <row r="53" spans="1:20" x14ac:dyDescent="0.25">
      <c r="A53" t="s">
        <v>162</v>
      </c>
      <c r="B53" t="s">
        <v>123</v>
      </c>
      <c r="C53" t="s">
        <v>159</v>
      </c>
      <c r="D53">
        <v>0.05</v>
      </c>
      <c r="E53" t="s">
        <v>160</v>
      </c>
      <c r="F53">
        <v>1.2815756190000001</v>
      </c>
      <c r="G53">
        <v>3.8969406649999998</v>
      </c>
      <c r="H53">
        <v>0.13411593399999999</v>
      </c>
      <c r="I53">
        <v>2.84452653</v>
      </c>
      <c r="J53">
        <v>9.5557297289999994</v>
      </c>
      <c r="K53">
        <v>2.0275916870000001</v>
      </c>
      <c r="L53">
        <v>30</v>
      </c>
      <c r="M53">
        <v>65476.860269999997</v>
      </c>
      <c r="N53">
        <v>4.1178692479999999</v>
      </c>
      <c r="O53">
        <v>49.560847340000002</v>
      </c>
      <c r="P53">
        <v>54.050370020000003</v>
      </c>
      <c r="Q53">
        <v>1.819229244</v>
      </c>
      <c r="R53">
        <v>0.86480639599999998</v>
      </c>
      <c r="S53">
        <v>46.717898159999997</v>
      </c>
      <c r="T53">
        <v>0</v>
      </c>
    </row>
    <row r="56" spans="1:20" x14ac:dyDescent="0.25">
      <c r="A56" s="31">
        <v>3</v>
      </c>
    </row>
    <row r="57" spans="1:20" x14ac:dyDescent="0.25">
      <c r="A57" t="s">
        <v>137</v>
      </c>
      <c r="B57" t="s">
        <v>138</v>
      </c>
      <c r="C57" t="s">
        <v>139</v>
      </c>
      <c r="D57" t="s">
        <v>140</v>
      </c>
      <c r="E57" t="s">
        <v>141</v>
      </c>
      <c r="F57" t="s">
        <v>142</v>
      </c>
      <c r="G57" t="s">
        <v>141</v>
      </c>
      <c r="H57" t="s">
        <v>143</v>
      </c>
      <c r="I57" t="s">
        <v>141</v>
      </c>
      <c r="J57" t="s">
        <v>136</v>
      </c>
      <c r="K57" t="s">
        <v>141</v>
      </c>
      <c r="L57" t="s">
        <v>144</v>
      </c>
      <c r="M57" t="s">
        <v>145</v>
      </c>
      <c r="N57" t="s">
        <v>146</v>
      </c>
      <c r="O57" t="s">
        <v>147</v>
      </c>
      <c r="P57" t="s">
        <v>148</v>
      </c>
      <c r="Q57" t="s">
        <v>149</v>
      </c>
      <c r="R57" t="s">
        <v>150</v>
      </c>
      <c r="S57" t="s">
        <v>151</v>
      </c>
      <c r="T57" t="s">
        <v>152</v>
      </c>
    </row>
    <row r="58" spans="1:20" x14ac:dyDescent="0.25">
      <c r="A58" t="s">
        <v>153</v>
      </c>
      <c r="B58" t="s">
        <v>154</v>
      </c>
      <c r="C58" t="s">
        <v>154</v>
      </c>
      <c r="D58" s="37">
        <v>44197</v>
      </c>
      <c r="E58" t="s">
        <v>155</v>
      </c>
      <c r="F58" t="s">
        <v>156</v>
      </c>
      <c r="G58" t="s">
        <v>155</v>
      </c>
      <c r="H58" t="s">
        <v>157</v>
      </c>
      <c r="I58" t="s">
        <v>155</v>
      </c>
      <c r="J58" t="s">
        <v>158</v>
      </c>
      <c r="K58" t="s">
        <v>155</v>
      </c>
      <c r="L58" s="37">
        <v>44197</v>
      </c>
      <c r="M58" s="37">
        <v>44197</v>
      </c>
      <c r="N58" s="37">
        <v>44197</v>
      </c>
      <c r="O58" s="37">
        <v>44197</v>
      </c>
      <c r="P58" s="37">
        <v>44197</v>
      </c>
      <c r="Q58" s="37">
        <v>44197</v>
      </c>
      <c r="R58" s="37">
        <v>44197</v>
      </c>
      <c r="S58" s="37">
        <v>44197</v>
      </c>
      <c r="T58" s="37">
        <v>44197</v>
      </c>
    </row>
    <row r="59" spans="1:20" x14ac:dyDescent="0.25">
      <c r="A59" t="s">
        <v>163</v>
      </c>
      <c r="B59" t="s">
        <v>124</v>
      </c>
      <c r="C59" t="s">
        <v>159</v>
      </c>
      <c r="D59">
        <v>0.05</v>
      </c>
      <c r="E59" t="s">
        <v>160</v>
      </c>
      <c r="F59">
        <v>1.07162000018866</v>
      </c>
      <c r="G59">
        <v>4.3557881927910902</v>
      </c>
      <c r="H59">
        <v>0.13462327001753699</v>
      </c>
      <c r="I59">
        <v>5.5610167370563399</v>
      </c>
      <c r="J59">
        <v>7.9601394324254899</v>
      </c>
      <c r="K59">
        <v>2.4179118138958802</v>
      </c>
      <c r="L59">
        <v>30</v>
      </c>
      <c r="M59">
        <v>47840.646119057703</v>
      </c>
      <c r="N59">
        <v>3.9665892568903902</v>
      </c>
      <c r="O59">
        <v>48.325681740704297</v>
      </c>
      <c r="P59">
        <v>52.815204425103701</v>
      </c>
      <c r="Q59">
        <v>1.5970929086316901</v>
      </c>
      <c r="R59">
        <v>0.83117812102687905</v>
      </c>
      <c r="S59">
        <v>39.933547350174003</v>
      </c>
      <c r="T59">
        <v>0</v>
      </c>
    </row>
    <row r="60" spans="1:20" x14ac:dyDescent="0.25">
      <c r="A60" t="s">
        <v>163</v>
      </c>
      <c r="B60" t="s">
        <v>125</v>
      </c>
      <c r="C60" t="s">
        <v>159</v>
      </c>
      <c r="D60">
        <v>0.05</v>
      </c>
      <c r="E60" t="s">
        <v>160</v>
      </c>
      <c r="F60">
        <v>1.0634433639582599</v>
      </c>
      <c r="G60">
        <v>11.750444983316299</v>
      </c>
      <c r="H60">
        <v>0.15408146809068901</v>
      </c>
      <c r="I60">
        <v>12.5248375716277</v>
      </c>
      <c r="J60">
        <v>6.9018252300941398</v>
      </c>
      <c r="K60">
        <v>2.4494442527665101</v>
      </c>
      <c r="L60">
        <v>30</v>
      </c>
      <c r="M60">
        <v>40739.626849410502</v>
      </c>
      <c r="N60">
        <v>4.1485516309624799</v>
      </c>
      <c r="O60">
        <v>49.805819934843598</v>
      </c>
      <c r="P60">
        <v>54.295342619243002</v>
      </c>
      <c r="Q60">
        <v>1.34384079660235</v>
      </c>
      <c r="R60">
        <v>0.78252230347422203</v>
      </c>
      <c r="S60">
        <v>36.850882779751899</v>
      </c>
      <c r="T60">
        <v>0</v>
      </c>
    </row>
    <row r="61" spans="1:20" x14ac:dyDescent="0.25">
      <c r="A61" t="s">
        <v>163</v>
      </c>
      <c r="B61" t="s">
        <v>110</v>
      </c>
      <c r="C61" t="s">
        <v>159</v>
      </c>
      <c r="D61">
        <v>0.05</v>
      </c>
      <c r="E61" t="s">
        <v>160</v>
      </c>
      <c r="F61">
        <v>1.2562231964748001</v>
      </c>
      <c r="G61">
        <v>3.3147126792050798</v>
      </c>
      <c r="H61">
        <v>0.14235422271873799</v>
      </c>
      <c r="I61">
        <v>3.9980570034996998</v>
      </c>
      <c r="J61">
        <v>8.8246289606514292</v>
      </c>
      <c r="K61">
        <v>1.3735434298090901</v>
      </c>
      <c r="L61">
        <v>30</v>
      </c>
      <c r="M61">
        <v>19344.065792384499</v>
      </c>
      <c r="N61">
        <v>1.28456237102255</v>
      </c>
      <c r="O61">
        <v>11.118561136887701</v>
      </c>
      <c r="P61">
        <v>15.608083821287099</v>
      </c>
      <c r="Q61">
        <v>2.75969076132239</v>
      </c>
      <c r="R61">
        <v>0.94721398248542399</v>
      </c>
      <c r="S61">
        <v>25.392955579835199</v>
      </c>
      <c r="T61">
        <v>0</v>
      </c>
    </row>
    <row r="62" spans="1:20" x14ac:dyDescent="0.25">
      <c r="A62" t="s">
        <v>163</v>
      </c>
      <c r="B62" t="s">
        <v>111</v>
      </c>
      <c r="C62" t="s">
        <v>159</v>
      </c>
      <c r="D62">
        <v>0.05</v>
      </c>
      <c r="E62" t="s">
        <v>160</v>
      </c>
      <c r="F62">
        <v>1.23588014444424</v>
      </c>
      <c r="G62">
        <v>2.0434424944080298</v>
      </c>
      <c r="H62">
        <v>0.14966750106188001</v>
      </c>
      <c r="I62">
        <v>2.6063878151501898</v>
      </c>
      <c r="J62">
        <v>8.2575050406785895</v>
      </c>
      <c r="K62">
        <v>1.1562338506762999</v>
      </c>
      <c r="L62">
        <v>30</v>
      </c>
      <c r="M62">
        <v>12891.708335327399</v>
      </c>
      <c r="N62">
        <v>0.94836696219879901</v>
      </c>
      <c r="O62">
        <v>1.10530996334155</v>
      </c>
      <c r="P62">
        <v>5.59483264774099</v>
      </c>
      <c r="Q62">
        <v>2.9767770130898001</v>
      </c>
      <c r="R62">
        <v>0.95751461713965602</v>
      </c>
      <c r="S62">
        <v>20.729775955798001</v>
      </c>
      <c r="T62">
        <v>0</v>
      </c>
    </row>
    <row r="63" spans="1:20" x14ac:dyDescent="0.25">
      <c r="A63" t="s">
        <v>163</v>
      </c>
      <c r="B63" t="s">
        <v>126</v>
      </c>
      <c r="C63" t="s">
        <v>159</v>
      </c>
      <c r="D63">
        <v>0.05</v>
      </c>
      <c r="E63" t="s">
        <v>160</v>
      </c>
      <c r="F63">
        <v>1.1851850507071</v>
      </c>
      <c r="G63">
        <v>2.7908059597255099</v>
      </c>
      <c r="H63">
        <v>0.14870380065826799</v>
      </c>
      <c r="I63">
        <v>3.59803211028659</v>
      </c>
      <c r="J63">
        <v>7.9701059788696398</v>
      </c>
      <c r="K63">
        <v>1.6184663901115399</v>
      </c>
      <c r="L63">
        <v>30</v>
      </c>
      <c r="M63">
        <v>23494.460929260498</v>
      </c>
      <c r="N63">
        <v>1.84981563959754</v>
      </c>
      <c r="O63">
        <v>23.152601401600201</v>
      </c>
      <c r="P63">
        <v>27.642124085999701</v>
      </c>
      <c r="Q63">
        <v>2.37379580429644</v>
      </c>
      <c r="R63">
        <v>0.92235545524322904</v>
      </c>
      <c r="S63">
        <v>27.984794043230199</v>
      </c>
      <c r="T63">
        <v>0</v>
      </c>
    </row>
    <row r="64" spans="1:20" x14ac:dyDescent="0.25">
      <c r="A64" t="s">
        <v>163</v>
      </c>
      <c r="B64" t="s">
        <v>127</v>
      </c>
      <c r="C64" t="s">
        <v>159</v>
      </c>
      <c r="D64">
        <v>0.05</v>
      </c>
      <c r="E64" t="s">
        <v>160</v>
      </c>
      <c r="F64">
        <v>1.1620958963275401</v>
      </c>
      <c r="G64">
        <v>3.86288462440955</v>
      </c>
      <c r="H64">
        <v>0.143711527651562</v>
      </c>
      <c r="I64">
        <v>4.2205144131412098</v>
      </c>
      <c r="J64">
        <v>8.0863095349255403</v>
      </c>
      <c r="K64">
        <v>1.12082398637615</v>
      </c>
      <c r="L64">
        <v>30</v>
      </c>
      <c r="M64">
        <v>11250.747332316199</v>
      </c>
      <c r="N64">
        <v>0.88150777412144699</v>
      </c>
      <c r="O64">
        <v>-1.30724404711057</v>
      </c>
      <c r="P64">
        <v>3.1822786372888601</v>
      </c>
      <c r="Q64">
        <v>3.0826358104512099</v>
      </c>
      <c r="R64">
        <v>0.96178220339972198</v>
      </c>
      <c r="S64">
        <v>19.3655599216033</v>
      </c>
      <c r="T64">
        <v>0</v>
      </c>
    </row>
    <row r="65" spans="1:20" x14ac:dyDescent="0.25">
      <c r="A65" t="s">
        <v>163</v>
      </c>
      <c r="B65" t="s">
        <v>113</v>
      </c>
      <c r="C65" t="s">
        <v>159</v>
      </c>
      <c r="D65">
        <v>0.05</v>
      </c>
      <c r="E65" t="s">
        <v>160</v>
      </c>
      <c r="F65">
        <v>1.3857557525251101</v>
      </c>
      <c r="G65">
        <v>5.6758156985652501</v>
      </c>
      <c r="H65">
        <v>0.15330325620152299</v>
      </c>
      <c r="I65">
        <v>6.4016516089633901</v>
      </c>
      <c r="J65">
        <v>9.0393106243189099</v>
      </c>
      <c r="K65">
        <v>1.81096616227047</v>
      </c>
      <c r="L65">
        <v>30</v>
      </c>
      <c r="M65">
        <v>41230.480489902999</v>
      </c>
      <c r="N65">
        <v>2.6154475530406001</v>
      </c>
      <c r="O65">
        <v>34.5821266981349</v>
      </c>
      <c r="P65">
        <v>39.071649382534403</v>
      </c>
      <c r="Q65">
        <v>2.0364758962015301</v>
      </c>
      <c r="R65">
        <v>0.89120545438365995</v>
      </c>
      <c r="S65">
        <v>37.072218029994303</v>
      </c>
      <c r="T65">
        <v>1</v>
      </c>
    </row>
    <row r="66" spans="1:20" x14ac:dyDescent="0.25">
      <c r="A66" t="s">
        <v>163</v>
      </c>
      <c r="B66" t="s">
        <v>112</v>
      </c>
      <c r="C66" t="s">
        <v>159</v>
      </c>
      <c r="D66">
        <v>0.05</v>
      </c>
      <c r="E66" t="s">
        <v>160</v>
      </c>
      <c r="F66">
        <v>1.23051067857434</v>
      </c>
      <c r="G66">
        <v>3.74709584685242</v>
      </c>
      <c r="H66">
        <v>0.13342061738493299</v>
      </c>
      <c r="I66">
        <v>4.67548208485261</v>
      </c>
      <c r="J66">
        <v>9.2227925690388908</v>
      </c>
      <c r="K66">
        <v>1.85783555064738</v>
      </c>
      <c r="L66">
        <v>30</v>
      </c>
      <c r="M66">
        <v>36851.448634809603</v>
      </c>
      <c r="N66">
        <v>2.4094054451037801</v>
      </c>
      <c r="O66">
        <v>31.874304521522902</v>
      </c>
      <c r="P66">
        <v>36.363827205922298</v>
      </c>
      <c r="Q66">
        <v>2.3262822326450601</v>
      </c>
      <c r="R66">
        <v>0.91857723806918001</v>
      </c>
      <c r="S66">
        <v>35.048275580409303</v>
      </c>
      <c r="T66">
        <v>0</v>
      </c>
    </row>
    <row r="67" spans="1:20" x14ac:dyDescent="0.25">
      <c r="A67" t="s">
        <v>163</v>
      </c>
      <c r="B67" t="s">
        <v>128</v>
      </c>
      <c r="C67" t="s">
        <v>159</v>
      </c>
      <c r="D67">
        <v>0.05</v>
      </c>
      <c r="E67" t="s">
        <v>160</v>
      </c>
      <c r="F67">
        <v>1.0278621591813899</v>
      </c>
      <c r="G67">
        <v>1.68782633042066</v>
      </c>
      <c r="H67">
        <v>0.144503704571733</v>
      </c>
      <c r="I67">
        <v>2.23499558292314</v>
      </c>
      <c r="J67">
        <v>7.1130505769916503</v>
      </c>
      <c r="K67">
        <v>1.02742162412261</v>
      </c>
      <c r="L67">
        <v>30</v>
      </c>
      <c r="M67">
        <v>7361.6777795849803</v>
      </c>
      <c r="N67">
        <v>0.74379764822151295</v>
      </c>
      <c r="O67">
        <v>-6.9127824917202298</v>
      </c>
      <c r="P67">
        <v>-2.42325980732079</v>
      </c>
      <c r="Q67">
        <v>3.35110657549478</v>
      </c>
      <c r="R67">
        <v>0.97078066868192003</v>
      </c>
      <c r="S67">
        <v>15.664905340266101</v>
      </c>
      <c r="T67">
        <v>0</v>
      </c>
    </row>
    <row r="68" spans="1:20" x14ac:dyDescent="0.25">
      <c r="A68" t="s">
        <v>163</v>
      </c>
      <c r="B68" t="s">
        <v>129</v>
      </c>
      <c r="C68" t="s">
        <v>159</v>
      </c>
      <c r="D68">
        <v>0.05</v>
      </c>
      <c r="E68" t="s">
        <v>160</v>
      </c>
      <c r="F68">
        <v>1.0781764719661999</v>
      </c>
      <c r="G68">
        <v>2.5555810176100899</v>
      </c>
      <c r="H68">
        <v>0.14814437537571101</v>
      </c>
      <c r="I68">
        <v>3.3811849958118501</v>
      </c>
      <c r="J68">
        <v>7.2778765257325597</v>
      </c>
      <c r="K68">
        <v>1.5589877451627401</v>
      </c>
      <c r="L68">
        <v>30</v>
      </c>
      <c r="M68">
        <v>18131.832852672698</v>
      </c>
      <c r="N68">
        <v>1.7076149219599199</v>
      </c>
      <c r="O68">
        <v>20.512985342333199</v>
      </c>
      <c r="P68">
        <v>25.002508026732599</v>
      </c>
      <c r="Q68">
        <v>2.3137674061736</v>
      </c>
      <c r="R68">
        <v>0.91755184339775098</v>
      </c>
      <c r="S68">
        <v>24.5844346777066</v>
      </c>
      <c r="T68">
        <v>0</v>
      </c>
    </row>
    <row r="69" spans="1:20" x14ac:dyDescent="0.25">
      <c r="A69" t="s">
        <v>163</v>
      </c>
      <c r="B69" t="s">
        <v>114</v>
      </c>
      <c r="C69" t="s">
        <v>159</v>
      </c>
      <c r="D69">
        <v>0.05</v>
      </c>
      <c r="E69" t="s">
        <v>160</v>
      </c>
      <c r="F69">
        <v>1.1748390684732499</v>
      </c>
      <c r="G69">
        <v>3.5905524706905299</v>
      </c>
      <c r="H69">
        <v>0.16086861369602701</v>
      </c>
      <c r="I69">
        <v>4.7293302660216403</v>
      </c>
      <c r="J69">
        <v>7.3030968657018001</v>
      </c>
      <c r="K69">
        <v>2.1801946901928502</v>
      </c>
      <c r="L69">
        <v>30</v>
      </c>
      <c r="M69">
        <v>38200.9255416788</v>
      </c>
      <c r="N69">
        <v>3.3576830249149601</v>
      </c>
      <c r="O69">
        <v>42.826052352731097</v>
      </c>
      <c r="P69">
        <v>47.3155750371306</v>
      </c>
      <c r="Q69">
        <v>1.4730019248638799</v>
      </c>
      <c r="R69">
        <v>0.80887356501839502</v>
      </c>
      <c r="S69">
        <v>35.684228795402397</v>
      </c>
      <c r="T69">
        <v>1</v>
      </c>
    </row>
    <row r="70" spans="1:20" x14ac:dyDescent="0.25">
      <c r="A70" t="s">
        <v>163</v>
      </c>
      <c r="B70" t="s">
        <v>115</v>
      </c>
      <c r="C70" t="s">
        <v>159</v>
      </c>
      <c r="D70">
        <v>0.05</v>
      </c>
      <c r="E70" t="s">
        <v>160</v>
      </c>
      <c r="F70">
        <v>1.08773153147667</v>
      </c>
      <c r="G70">
        <v>2.4754151961133002</v>
      </c>
      <c r="H70">
        <v>0.14992709088269399</v>
      </c>
      <c r="I70">
        <v>3.27483540022408</v>
      </c>
      <c r="J70">
        <v>7.2550699481506102</v>
      </c>
      <c r="K70">
        <v>1.51174811070161</v>
      </c>
      <c r="L70">
        <v>30</v>
      </c>
      <c r="M70">
        <v>17126.428162493201</v>
      </c>
      <c r="N70">
        <v>1.61111490808082</v>
      </c>
      <c r="O70">
        <v>18.593336217759902</v>
      </c>
      <c r="P70">
        <v>23.082858902159401</v>
      </c>
      <c r="Q70">
        <v>2.4375992545021301</v>
      </c>
      <c r="R70">
        <v>0.92715471251256998</v>
      </c>
      <c r="S70">
        <v>23.893114881692799</v>
      </c>
      <c r="T70">
        <v>0</v>
      </c>
    </row>
    <row r="71" spans="1:20" x14ac:dyDescent="0.25">
      <c r="A71" t="s">
        <v>163</v>
      </c>
      <c r="B71" t="s">
        <v>116</v>
      </c>
      <c r="C71" t="s">
        <v>159</v>
      </c>
      <c r="D71">
        <v>0.05</v>
      </c>
      <c r="E71" t="s">
        <v>160</v>
      </c>
      <c r="F71">
        <v>1.6429886220041201</v>
      </c>
      <c r="G71">
        <v>3.6536898673634601</v>
      </c>
      <c r="H71">
        <v>0.193266782601478</v>
      </c>
      <c r="I71">
        <v>4.7770120795347797</v>
      </c>
      <c r="J71">
        <v>8.5011433412849104</v>
      </c>
      <c r="K71">
        <v>2.20724639319184</v>
      </c>
      <c r="L71">
        <v>30</v>
      </c>
      <c r="M71">
        <v>60172.381191993598</v>
      </c>
      <c r="N71">
        <v>3.54911782099868</v>
      </c>
      <c r="O71">
        <v>44.655833425253498</v>
      </c>
      <c r="P71">
        <v>49.145356109652901</v>
      </c>
      <c r="Q71">
        <v>1.39233728356371</v>
      </c>
      <c r="R71">
        <v>0.79281754843071195</v>
      </c>
      <c r="S71">
        <v>44.785556150762702</v>
      </c>
      <c r="T71">
        <v>0</v>
      </c>
    </row>
    <row r="72" spans="1:20" x14ac:dyDescent="0.25">
      <c r="A72" t="s">
        <v>163</v>
      </c>
      <c r="B72" t="s">
        <v>117</v>
      </c>
      <c r="C72" t="s">
        <v>159</v>
      </c>
      <c r="D72">
        <v>0.05</v>
      </c>
      <c r="E72" t="s">
        <v>160</v>
      </c>
      <c r="F72">
        <v>1.7652501865777099</v>
      </c>
      <c r="G72">
        <v>13.008552646135399</v>
      </c>
      <c r="H72">
        <v>0.20638946542102701</v>
      </c>
      <c r="I72">
        <v>13.160439427776099</v>
      </c>
      <c r="J72">
        <v>8.5530052756164991</v>
      </c>
      <c r="K72">
        <v>2.1043879555449401</v>
      </c>
      <c r="L72">
        <v>30</v>
      </c>
      <c r="M72">
        <v>56479.952162262904</v>
      </c>
      <c r="N72">
        <v>3.2730114526159002</v>
      </c>
      <c r="O72">
        <v>41.983210389304801</v>
      </c>
      <c r="P72">
        <v>46.472733073704198</v>
      </c>
      <c r="Q72">
        <v>1.37720784738335</v>
      </c>
      <c r="R72">
        <v>0.78965916270026804</v>
      </c>
      <c r="S72">
        <v>43.389688545499297</v>
      </c>
      <c r="T72">
        <v>0</v>
      </c>
    </row>
    <row r="73" spans="1:20" x14ac:dyDescent="0.25">
      <c r="A73" t="s">
        <v>163</v>
      </c>
      <c r="B73" t="s">
        <v>118</v>
      </c>
      <c r="C73" t="s">
        <v>159</v>
      </c>
      <c r="D73">
        <v>0.05</v>
      </c>
      <c r="E73" t="s">
        <v>160</v>
      </c>
      <c r="F73">
        <v>1.65815532004407</v>
      </c>
      <c r="G73">
        <v>21.009866654339302</v>
      </c>
      <c r="H73">
        <v>0.25046744195154902</v>
      </c>
      <c r="I73">
        <v>21.4477984678783</v>
      </c>
      <c r="J73">
        <v>6.6202429630148503</v>
      </c>
      <c r="K73">
        <v>1.95450725141658</v>
      </c>
      <c r="L73">
        <v>30</v>
      </c>
      <c r="M73">
        <v>30631.623794231899</v>
      </c>
      <c r="N73">
        <v>2.98489055880321</v>
      </c>
      <c r="O73">
        <v>38.942345787469598</v>
      </c>
      <c r="P73">
        <v>43.431868471869002</v>
      </c>
      <c r="Q73">
        <v>1.61102793100409</v>
      </c>
      <c r="R73">
        <v>0.83351434223514298</v>
      </c>
      <c r="S73">
        <v>31.953937573864</v>
      </c>
      <c r="T73">
        <v>0</v>
      </c>
    </row>
    <row r="74" spans="1:20" x14ac:dyDescent="0.25">
      <c r="A74" t="s">
        <v>163</v>
      </c>
      <c r="B74" t="s">
        <v>119</v>
      </c>
      <c r="C74" t="s">
        <v>159</v>
      </c>
      <c r="D74">
        <v>0.05</v>
      </c>
      <c r="E74" t="s">
        <v>160</v>
      </c>
      <c r="F74">
        <v>1.37723715536921</v>
      </c>
      <c r="G74">
        <v>8.3512857037455497</v>
      </c>
      <c r="H74">
        <v>0.224231156386727</v>
      </c>
      <c r="I74">
        <v>8.9144339212162809</v>
      </c>
      <c r="J74">
        <v>6.1420418891026696</v>
      </c>
      <c r="K74">
        <v>2.5080334884709998</v>
      </c>
      <c r="L74">
        <v>30</v>
      </c>
      <c r="M74">
        <v>44366.405811023498</v>
      </c>
      <c r="N74">
        <v>4.6191871698345199</v>
      </c>
      <c r="O74">
        <v>53.351982893994602</v>
      </c>
      <c r="P74">
        <v>57.841505578393999</v>
      </c>
      <c r="Q74">
        <v>0.95829939444093903</v>
      </c>
      <c r="R74">
        <v>0.68021857909734595</v>
      </c>
      <c r="S74">
        <v>38.456211379968003</v>
      </c>
      <c r="T74">
        <v>1</v>
      </c>
    </row>
    <row r="75" spans="1:20" x14ac:dyDescent="0.25">
      <c r="A75" t="s">
        <v>163</v>
      </c>
      <c r="B75" t="s">
        <v>130</v>
      </c>
      <c r="C75" t="s">
        <v>159</v>
      </c>
      <c r="D75">
        <v>0.05</v>
      </c>
      <c r="E75" t="s">
        <v>160</v>
      </c>
      <c r="F75">
        <v>1.3401793356529399</v>
      </c>
      <c r="G75">
        <v>11.2039806166951</v>
      </c>
      <c r="H75">
        <v>0.24295040243100699</v>
      </c>
      <c r="I75">
        <v>11.622361782258601</v>
      </c>
      <c r="J75">
        <v>9.6323336460309505</v>
      </c>
      <c r="K75">
        <v>1.25849959605116</v>
      </c>
      <c r="L75">
        <v>30</v>
      </c>
      <c r="M75">
        <v>24436.447156570401</v>
      </c>
      <c r="N75">
        <v>1.2566836940180399</v>
      </c>
      <c r="O75">
        <v>10.3944807229015</v>
      </c>
      <c r="P75">
        <v>14.884003407301</v>
      </c>
      <c r="Q75">
        <v>2.7341308785609102</v>
      </c>
      <c r="R75">
        <v>0.94584738746177899</v>
      </c>
      <c r="S75">
        <v>28.540291493822298</v>
      </c>
      <c r="T75">
        <v>0</v>
      </c>
    </row>
    <row r="76" spans="1:20" x14ac:dyDescent="0.25">
      <c r="A76" t="s">
        <v>163</v>
      </c>
      <c r="B76" t="s">
        <v>131</v>
      </c>
      <c r="C76" t="s">
        <v>159</v>
      </c>
      <c r="D76">
        <v>0.05</v>
      </c>
      <c r="E76" t="s">
        <v>160</v>
      </c>
      <c r="F76">
        <v>1.68237814376808</v>
      </c>
      <c r="G76">
        <v>9.6782432403352505</v>
      </c>
      <c r="H76">
        <v>0.17275920446260401</v>
      </c>
      <c r="I76">
        <v>9.9647530355069502</v>
      </c>
      <c r="J76">
        <v>9.7382836937771007</v>
      </c>
      <c r="K76">
        <v>1.4501850461046899</v>
      </c>
      <c r="L76">
        <v>30</v>
      </c>
      <c r="M76">
        <v>31356.264435390902</v>
      </c>
      <c r="N76">
        <v>1.5214922730195899</v>
      </c>
      <c r="O76">
        <v>16.704587256318</v>
      </c>
      <c r="P76">
        <v>21.1941099407174</v>
      </c>
      <c r="Q76">
        <v>2.2536778310734098</v>
      </c>
      <c r="R76">
        <v>0.91244569178974999</v>
      </c>
      <c r="S76">
        <v>32.329689366169802</v>
      </c>
      <c r="T76">
        <v>0</v>
      </c>
    </row>
    <row r="77" spans="1:20" x14ac:dyDescent="0.25">
      <c r="A77" t="s">
        <v>163</v>
      </c>
      <c r="B77" t="s">
        <v>120</v>
      </c>
      <c r="C77" t="s">
        <v>159</v>
      </c>
      <c r="D77">
        <v>0.05</v>
      </c>
      <c r="E77" t="s">
        <v>160</v>
      </c>
      <c r="F77">
        <v>1.3236469890151601</v>
      </c>
      <c r="G77">
        <v>3.1819309421395099</v>
      </c>
      <c r="H77">
        <v>0.15077669812233099</v>
      </c>
      <c r="I77">
        <v>4.0578501108885696</v>
      </c>
      <c r="J77">
        <v>8.7788564512882097</v>
      </c>
      <c r="K77">
        <v>1.80392039595479</v>
      </c>
      <c r="L77">
        <v>30</v>
      </c>
      <c r="M77">
        <v>35680.234345847697</v>
      </c>
      <c r="N77">
        <v>2.3100913813288901</v>
      </c>
      <c r="O77">
        <v>30.485237797804601</v>
      </c>
      <c r="P77">
        <v>34.974760482203997</v>
      </c>
      <c r="Q77">
        <v>2.1369236922213699</v>
      </c>
      <c r="R77">
        <v>0.90160269603604304</v>
      </c>
      <c r="S77">
        <v>34.486825670994797</v>
      </c>
      <c r="T77">
        <v>0</v>
      </c>
    </row>
    <row r="78" spans="1:20" x14ac:dyDescent="0.25">
      <c r="A78" t="s">
        <v>163</v>
      </c>
      <c r="B78" t="s">
        <v>121</v>
      </c>
      <c r="C78" t="s">
        <v>159</v>
      </c>
      <c r="D78">
        <v>0.05</v>
      </c>
      <c r="E78" t="s">
        <v>160</v>
      </c>
      <c r="F78">
        <v>1.5018318987713</v>
      </c>
      <c r="G78">
        <v>11.5467194749725</v>
      </c>
      <c r="H78">
        <v>0.16227480040686099</v>
      </c>
      <c r="I78">
        <v>12.1334223455002</v>
      </c>
      <c r="J78">
        <v>9.2548682543799607</v>
      </c>
      <c r="K78">
        <v>1.6427603222782801</v>
      </c>
      <c r="L78">
        <v>30</v>
      </c>
      <c r="M78">
        <v>31842.330037527801</v>
      </c>
      <c r="N78">
        <v>1.89488944497662</v>
      </c>
      <c r="O78">
        <v>23.947060449333399</v>
      </c>
      <c r="P78">
        <v>28.436583133732899</v>
      </c>
      <c r="Q78">
        <v>2.3329160055700999</v>
      </c>
      <c r="R78">
        <v>0.91911559055442005</v>
      </c>
      <c r="S78">
        <v>32.579303265277602</v>
      </c>
      <c r="T78">
        <v>0</v>
      </c>
    </row>
    <row r="79" spans="1:20" x14ac:dyDescent="0.25">
      <c r="A79" t="s">
        <v>163</v>
      </c>
      <c r="B79" t="s">
        <v>122</v>
      </c>
      <c r="C79" t="s">
        <v>159</v>
      </c>
      <c r="D79">
        <v>0.05</v>
      </c>
      <c r="E79" t="s">
        <v>160</v>
      </c>
      <c r="F79">
        <v>1.38014181780251</v>
      </c>
      <c r="G79">
        <v>4.3580467588896097</v>
      </c>
      <c r="H79">
        <v>0.16382993968992701</v>
      </c>
      <c r="I79">
        <v>5.2742838910085901</v>
      </c>
      <c r="J79">
        <v>8.4242344251278798</v>
      </c>
      <c r="K79">
        <v>1.92875851988407</v>
      </c>
      <c r="L79">
        <v>30</v>
      </c>
      <c r="M79">
        <v>38099.083375484501</v>
      </c>
      <c r="N79">
        <v>2.76192404293535</v>
      </c>
      <c r="O79">
        <v>36.3803733438845</v>
      </c>
      <c r="P79">
        <v>40.869896028283897</v>
      </c>
      <c r="Q79">
        <v>2.10522096295845</v>
      </c>
      <c r="R79">
        <v>0.89843325849066202</v>
      </c>
      <c r="S79">
        <v>35.636630674763303</v>
      </c>
      <c r="T79">
        <v>0</v>
      </c>
    </row>
    <row r="80" spans="1:20" x14ac:dyDescent="0.25">
      <c r="A80" t="s">
        <v>163</v>
      </c>
      <c r="B80" t="s">
        <v>123</v>
      </c>
      <c r="C80" t="s">
        <v>159</v>
      </c>
      <c r="D80">
        <v>0.05</v>
      </c>
      <c r="E80" t="s">
        <v>160</v>
      </c>
      <c r="F80">
        <v>1.4338068535147801</v>
      </c>
      <c r="G80">
        <v>4.1477988997762703</v>
      </c>
      <c r="H80">
        <v>0.15618991497996701</v>
      </c>
      <c r="I80">
        <v>5.3231901633067604</v>
      </c>
      <c r="J80">
        <v>9.1798939368055592</v>
      </c>
      <c r="K80">
        <v>2.3052471860831898</v>
      </c>
      <c r="L80">
        <v>30</v>
      </c>
      <c r="M80">
        <v>62781.060543911</v>
      </c>
      <c r="N80">
        <v>3.9483291885446898</v>
      </c>
      <c r="O80">
        <v>48.173416539581098</v>
      </c>
      <c r="P80">
        <v>52.662939223980601</v>
      </c>
      <c r="Q80">
        <v>1.8612054251694501</v>
      </c>
      <c r="R80">
        <v>0.87036385106478797</v>
      </c>
      <c r="S80">
        <v>45.7460601377907</v>
      </c>
      <c r="T80">
        <v>0</v>
      </c>
    </row>
    <row r="83" spans="1:20" x14ac:dyDescent="0.25">
      <c r="A83" s="31">
        <v>4</v>
      </c>
    </row>
    <row r="84" spans="1:20" x14ac:dyDescent="0.25">
      <c r="A84" t="s">
        <v>137</v>
      </c>
      <c r="B84" t="s">
        <v>138</v>
      </c>
      <c r="C84" t="s">
        <v>139</v>
      </c>
      <c r="D84" t="s">
        <v>140</v>
      </c>
      <c r="E84" t="s">
        <v>141</v>
      </c>
      <c r="F84" t="s">
        <v>142</v>
      </c>
      <c r="G84" t="s">
        <v>141</v>
      </c>
      <c r="H84" t="s">
        <v>143</v>
      </c>
      <c r="I84" t="s">
        <v>141</v>
      </c>
      <c r="J84" t="s">
        <v>136</v>
      </c>
      <c r="K84" t="s">
        <v>141</v>
      </c>
      <c r="L84" t="s">
        <v>144</v>
      </c>
      <c r="M84" t="s">
        <v>145</v>
      </c>
      <c r="N84" t="s">
        <v>146</v>
      </c>
      <c r="O84" t="s">
        <v>147</v>
      </c>
      <c r="P84" t="s">
        <v>148</v>
      </c>
      <c r="Q84" t="s">
        <v>149</v>
      </c>
      <c r="R84" t="s">
        <v>150</v>
      </c>
      <c r="S84" t="s">
        <v>151</v>
      </c>
      <c r="T84" t="s">
        <v>152</v>
      </c>
    </row>
    <row r="85" spans="1:20" x14ac:dyDescent="0.25">
      <c r="A85" t="s">
        <v>153</v>
      </c>
      <c r="B85" t="s">
        <v>154</v>
      </c>
      <c r="C85" t="s">
        <v>154</v>
      </c>
      <c r="D85" s="37">
        <v>44197</v>
      </c>
      <c r="E85" t="s">
        <v>155</v>
      </c>
      <c r="F85" t="s">
        <v>156</v>
      </c>
      <c r="G85" t="s">
        <v>155</v>
      </c>
      <c r="H85" t="s">
        <v>157</v>
      </c>
      <c r="I85" t="s">
        <v>155</v>
      </c>
      <c r="J85" t="s">
        <v>158</v>
      </c>
      <c r="K85" t="s">
        <v>155</v>
      </c>
      <c r="L85" s="37">
        <v>44197</v>
      </c>
      <c r="M85" s="37">
        <v>44197</v>
      </c>
      <c r="N85" s="37">
        <v>44197</v>
      </c>
      <c r="O85" s="37">
        <v>44197</v>
      </c>
      <c r="P85" s="37">
        <v>44197</v>
      </c>
      <c r="Q85" s="37">
        <v>44197</v>
      </c>
      <c r="R85" s="37">
        <v>44197</v>
      </c>
      <c r="S85" s="37">
        <v>44197</v>
      </c>
      <c r="T85" s="37">
        <v>44197</v>
      </c>
    </row>
    <row r="86" spans="1:20" x14ac:dyDescent="0.25">
      <c r="A86" t="s">
        <v>164</v>
      </c>
      <c r="B86" t="s">
        <v>124</v>
      </c>
      <c r="C86" t="s">
        <v>159</v>
      </c>
      <c r="D86">
        <v>0.05</v>
      </c>
      <c r="E86" t="s">
        <v>160</v>
      </c>
      <c r="F86">
        <v>1.0919749724750201</v>
      </c>
      <c r="G86">
        <v>4.6579744265991296</v>
      </c>
      <c r="H86">
        <v>0.13305486644768899</v>
      </c>
      <c r="I86">
        <v>5.9341877845080999</v>
      </c>
      <c r="J86">
        <v>8.2069525273946802</v>
      </c>
      <c r="K86">
        <v>2.4834385532540901</v>
      </c>
      <c r="L86">
        <v>30</v>
      </c>
      <c r="M86">
        <v>45833.604195370499</v>
      </c>
      <c r="N86">
        <v>4.2861405392040197</v>
      </c>
      <c r="O86">
        <v>50.882524731144798</v>
      </c>
      <c r="P86">
        <v>55.372047415544202</v>
      </c>
      <c r="Q86">
        <v>1.92518056184574</v>
      </c>
      <c r="R86">
        <v>0.87839762077712902</v>
      </c>
      <c r="S86">
        <v>39.086913494318601</v>
      </c>
      <c r="T86">
        <v>0</v>
      </c>
    </row>
    <row r="87" spans="1:20" x14ac:dyDescent="0.25">
      <c r="A87" t="s">
        <v>164</v>
      </c>
      <c r="B87" t="s">
        <v>125</v>
      </c>
      <c r="C87" t="s">
        <v>159</v>
      </c>
      <c r="D87">
        <v>0.05</v>
      </c>
      <c r="E87" t="s">
        <v>160</v>
      </c>
      <c r="F87">
        <v>1.01875889432158</v>
      </c>
      <c r="G87">
        <v>3.8059457429918901</v>
      </c>
      <c r="H87">
        <v>0.127061391639711</v>
      </c>
      <c r="I87">
        <v>5.0659228784871999</v>
      </c>
      <c r="J87">
        <v>8.0178477598476796</v>
      </c>
      <c r="K87">
        <v>2.3053822548247598</v>
      </c>
      <c r="L87">
        <v>30</v>
      </c>
      <c r="M87">
        <v>36195.803665903499</v>
      </c>
      <c r="N87">
        <v>3.7147985212514101</v>
      </c>
      <c r="O87">
        <v>46.161470680511698</v>
      </c>
      <c r="P87">
        <v>50.650993364911102</v>
      </c>
      <c r="Q87">
        <v>2.2084498343555201</v>
      </c>
      <c r="R87">
        <v>0.90839487106905703</v>
      </c>
      <c r="S87">
        <v>34.735094484734702</v>
      </c>
      <c r="T87">
        <v>0</v>
      </c>
    </row>
    <row r="88" spans="1:20" x14ac:dyDescent="0.25">
      <c r="A88" t="s">
        <v>164</v>
      </c>
      <c r="B88" t="s">
        <v>110</v>
      </c>
      <c r="C88" t="s">
        <v>159</v>
      </c>
      <c r="D88">
        <v>0.05</v>
      </c>
      <c r="E88" t="s">
        <v>160</v>
      </c>
      <c r="F88">
        <v>1.24264615244453</v>
      </c>
      <c r="G88">
        <v>1.5648292495754701</v>
      </c>
      <c r="H88">
        <v>0.124503277151536</v>
      </c>
      <c r="I88">
        <v>2.09518271426463</v>
      </c>
      <c r="J88">
        <v>9.9808308734882996</v>
      </c>
      <c r="K88">
        <v>0.95860305642338695</v>
      </c>
      <c r="L88">
        <v>30</v>
      </c>
      <c r="M88">
        <v>9479.4005290188998</v>
      </c>
      <c r="N88">
        <v>0.63995693184499802</v>
      </c>
      <c r="O88">
        <v>-11.874931096746099</v>
      </c>
      <c r="P88">
        <v>-7.3854084123466697</v>
      </c>
      <c r="Q88">
        <v>3.9316986125575202</v>
      </c>
      <c r="R88">
        <v>0.98364982689733005</v>
      </c>
      <c r="S88">
        <v>17.775826777789</v>
      </c>
      <c r="T88">
        <v>1</v>
      </c>
    </row>
    <row r="89" spans="1:20" x14ac:dyDescent="0.25">
      <c r="A89" t="s">
        <v>164</v>
      </c>
      <c r="B89" t="s">
        <v>111</v>
      </c>
      <c r="C89" t="s">
        <v>159</v>
      </c>
      <c r="D89">
        <v>0.05</v>
      </c>
      <c r="E89" t="s">
        <v>160</v>
      </c>
      <c r="F89">
        <v>1.2151449345443599</v>
      </c>
      <c r="G89">
        <v>1.2859843654684899</v>
      </c>
      <c r="H89">
        <v>0.13211588427367199</v>
      </c>
      <c r="I89">
        <v>1.68677751834969</v>
      </c>
      <c r="J89">
        <v>9.1975687951892198</v>
      </c>
      <c r="K89">
        <v>0.747207925113615</v>
      </c>
      <c r="L89">
        <v>30</v>
      </c>
      <c r="M89">
        <v>5175.9428403252796</v>
      </c>
      <c r="N89">
        <v>0.39170249992379103</v>
      </c>
      <c r="O89">
        <v>-28.074573584504002</v>
      </c>
      <c r="P89">
        <v>-23.585050900104601</v>
      </c>
      <c r="Q89">
        <v>4.2939967691502297</v>
      </c>
      <c r="R89">
        <v>0.98861905656668403</v>
      </c>
      <c r="S89">
        <v>13.1351219259983</v>
      </c>
      <c r="T89">
        <v>0</v>
      </c>
    </row>
    <row r="90" spans="1:20" x14ac:dyDescent="0.25">
      <c r="A90" t="s">
        <v>164</v>
      </c>
      <c r="B90" t="s">
        <v>126</v>
      </c>
      <c r="C90" t="s">
        <v>159</v>
      </c>
      <c r="D90">
        <v>0.05</v>
      </c>
      <c r="E90" t="s">
        <v>160</v>
      </c>
      <c r="F90">
        <v>1.12880637375835</v>
      </c>
      <c r="G90">
        <v>5.1839649642236898</v>
      </c>
      <c r="H90">
        <v>0.12494675856674101</v>
      </c>
      <c r="I90">
        <v>5.8197221072254104</v>
      </c>
      <c r="J90">
        <v>9.0342989822772797</v>
      </c>
      <c r="K90">
        <v>1.54360610809295</v>
      </c>
      <c r="L90">
        <v>30</v>
      </c>
      <c r="M90">
        <v>19807.212918605699</v>
      </c>
      <c r="N90">
        <v>1.6387901354983101</v>
      </c>
      <c r="O90">
        <v>19.155386228281699</v>
      </c>
      <c r="P90">
        <v>23.644908912681199</v>
      </c>
      <c r="Q90">
        <v>3.0571064801853298</v>
      </c>
      <c r="R90">
        <v>0.96079396782478299</v>
      </c>
      <c r="S90">
        <v>25.695144105846001</v>
      </c>
      <c r="T90">
        <v>1</v>
      </c>
    </row>
    <row r="91" spans="1:20" x14ac:dyDescent="0.25">
      <c r="A91" t="s">
        <v>164</v>
      </c>
      <c r="B91" t="s">
        <v>127</v>
      </c>
      <c r="C91" t="s">
        <v>159</v>
      </c>
      <c r="D91">
        <v>0.05</v>
      </c>
      <c r="E91" t="s">
        <v>160</v>
      </c>
      <c r="F91">
        <v>1.1036902437167</v>
      </c>
      <c r="G91">
        <v>3.33412063533549</v>
      </c>
      <c r="H91">
        <v>0.118828767198237</v>
      </c>
      <c r="I91">
        <v>4.3632291475475702</v>
      </c>
      <c r="J91">
        <v>9.2880728273100708</v>
      </c>
      <c r="K91">
        <v>1.8657732364320301</v>
      </c>
      <c r="L91">
        <v>30</v>
      </c>
      <c r="M91">
        <v>29429.910931287901</v>
      </c>
      <c r="N91">
        <v>2.3982831782231999</v>
      </c>
      <c r="O91">
        <v>31.721617652382701</v>
      </c>
      <c r="P91">
        <v>36.211140336782201</v>
      </c>
      <c r="Q91">
        <v>2.7419023252828398</v>
      </c>
      <c r="R91">
        <v>0.94626660054901102</v>
      </c>
      <c r="S91">
        <v>31.320872130943702</v>
      </c>
      <c r="T91">
        <v>0</v>
      </c>
    </row>
    <row r="92" spans="1:20" x14ac:dyDescent="0.25">
      <c r="A92" t="s">
        <v>164</v>
      </c>
      <c r="B92" t="s">
        <v>113</v>
      </c>
      <c r="C92" t="s">
        <v>159</v>
      </c>
      <c r="D92">
        <v>0.05</v>
      </c>
      <c r="E92" t="s">
        <v>160</v>
      </c>
      <c r="F92">
        <v>1.3109717317187199</v>
      </c>
      <c r="G92">
        <v>3.3461817577191599</v>
      </c>
      <c r="H92">
        <v>0.131317424758323</v>
      </c>
      <c r="I92">
        <v>4.4507211578945798</v>
      </c>
      <c r="J92">
        <v>9.9832275429664499</v>
      </c>
      <c r="K92">
        <v>2.0272991126047599</v>
      </c>
      <c r="L92">
        <v>30</v>
      </c>
      <c r="M92">
        <v>45573.797064445702</v>
      </c>
      <c r="N92">
        <v>2.9129780551864601</v>
      </c>
      <c r="O92">
        <v>38.137570236352502</v>
      </c>
      <c r="P92">
        <v>42.627092920751998</v>
      </c>
      <c r="Q92">
        <v>2.2748493218794401</v>
      </c>
      <c r="R92">
        <v>0.91427986244679404</v>
      </c>
      <c r="S92">
        <v>38.975974251003102</v>
      </c>
      <c r="T92">
        <v>0</v>
      </c>
    </row>
    <row r="93" spans="1:20" x14ac:dyDescent="0.25">
      <c r="A93" t="s">
        <v>164</v>
      </c>
      <c r="B93" t="s">
        <v>112</v>
      </c>
      <c r="C93" t="s">
        <v>159</v>
      </c>
      <c r="D93">
        <v>0.05</v>
      </c>
      <c r="E93" t="s">
        <v>160</v>
      </c>
      <c r="F93">
        <v>1.3363161722289001</v>
      </c>
      <c r="G93">
        <v>3.7511080376702202</v>
      </c>
      <c r="H93">
        <v>0.130020386200907</v>
      </c>
      <c r="I93">
        <v>4.5275534915578497</v>
      </c>
      <c r="J93">
        <v>10.2777434468163</v>
      </c>
      <c r="K93">
        <v>1.8768373767411399</v>
      </c>
      <c r="L93">
        <v>30</v>
      </c>
      <c r="M93">
        <v>40852.314696902598</v>
      </c>
      <c r="N93">
        <v>2.52954022282493</v>
      </c>
      <c r="O93">
        <v>33.4800034182784</v>
      </c>
      <c r="P93">
        <v>37.969526102677797</v>
      </c>
      <c r="Q93">
        <v>2.56844470522126</v>
      </c>
      <c r="R93">
        <v>0.936088942390642</v>
      </c>
      <c r="S93">
        <v>36.9018132783483</v>
      </c>
      <c r="T93">
        <v>0</v>
      </c>
    </row>
    <row r="94" spans="1:20" x14ac:dyDescent="0.25">
      <c r="A94" t="s">
        <v>164</v>
      </c>
      <c r="B94" t="s">
        <v>128</v>
      </c>
      <c r="C94" t="s">
        <v>159</v>
      </c>
      <c r="D94">
        <v>0.05</v>
      </c>
      <c r="E94" t="s">
        <v>160</v>
      </c>
      <c r="F94">
        <v>0.96795134424585905</v>
      </c>
      <c r="G94">
        <v>2.0610221824628701</v>
      </c>
      <c r="H94">
        <v>0.12810883931516101</v>
      </c>
      <c r="I94">
        <v>2.7340333777627501</v>
      </c>
      <c r="J94">
        <v>7.5556952152582699</v>
      </c>
      <c r="K94">
        <v>1.2282033195747899</v>
      </c>
      <c r="L94">
        <v>30</v>
      </c>
      <c r="M94">
        <v>9131.5418867291992</v>
      </c>
      <c r="N94">
        <v>1.0647846781149</v>
      </c>
      <c r="O94">
        <v>4.9262598184892203</v>
      </c>
      <c r="P94">
        <v>9.4157825028886606</v>
      </c>
      <c r="Q94">
        <v>3.5163486875191299</v>
      </c>
      <c r="R94">
        <v>0.97523111050972899</v>
      </c>
      <c r="S94">
        <v>17.446625162410001</v>
      </c>
      <c r="T94">
        <v>0</v>
      </c>
    </row>
    <row r="95" spans="1:20" x14ac:dyDescent="0.25">
      <c r="A95" t="s">
        <v>164</v>
      </c>
      <c r="B95" t="s">
        <v>129</v>
      </c>
      <c r="C95" t="s">
        <v>159</v>
      </c>
      <c r="D95">
        <v>0.05</v>
      </c>
      <c r="E95" t="s">
        <v>160</v>
      </c>
      <c r="F95">
        <v>0.98185582594908705</v>
      </c>
      <c r="G95">
        <v>2.1868045749842202</v>
      </c>
      <c r="H95">
        <v>0.12905956168555999</v>
      </c>
      <c r="I95">
        <v>2.7092377935883301</v>
      </c>
      <c r="J95">
        <v>7.6077728230727502</v>
      </c>
      <c r="K95">
        <v>1.15080081850279</v>
      </c>
      <c r="L95">
        <v>30</v>
      </c>
      <c r="M95">
        <v>8341.5236243525706</v>
      </c>
      <c r="N95">
        <v>0.9429615750382</v>
      </c>
      <c r="O95">
        <v>0.91668248962898802</v>
      </c>
      <c r="P95">
        <v>5.4062051740284298</v>
      </c>
      <c r="Q95">
        <v>3.5329732701286498</v>
      </c>
      <c r="R95">
        <v>0.97563947907547399</v>
      </c>
      <c r="S95">
        <v>16.6748549462482</v>
      </c>
      <c r="T95">
        <v>0</v>
      </c>
    </row>
    <row r="96" spans="1:20" x14ac:dyDescent="0.25">
      <c r="A96" t="s">
        <v>164</v>
      </c>
      <c r="B96" t="s">
        <v>114</v>
      </c>
      <c r="C96" t="s">
        <v>159</v>
      </c>
      <c r="D96">
        <v>0.05</v>
      </c>
      <c r="E96" t="s">
        <v>160</v>
      </c>
      <c r="F96">
        <v>1.07936539366863</v>
      </c>
      <c r="G96">
        <v>2.4101838155405901</v>
      </c>
      <c r="H96">
        <v>0.15082680065071599</v>
      </c>
      <c r="I96">
        <v>3.1644662971061202</v>
      </c>
      <c r="J96">
        <v>7.1563236043720302</v>
      </c>
      <c r="K96">
        <v>1.44134158777275</v>
      </c>
      <c r="L96">
        <v>30</v>
      </c>
      <c r="M96">
        <v>13154.3584983438</v>
      </c>
      <c r="N96">
        <v>1.4773549185122601</v>
      </c>
      <c r="O96">
        <v>15.733122028480199</v>
      </c>
      <c r="P96">
        <v>20.2226447128796</v>
      </c>
      <c r="Q96">
        <v>2.7677283059942299</v>
      </c>
      <c r="R96">
        <v>0.94763655197377095</v>
      </c>
      <c r="S96">
        <v>20.9398810075764</v>
      </c>
      <c r="T96">
        <v>0</v>
      </c>
    </row>
    <row r="97" spans="1:20" x14ac:dyDescent="0.25">
      <c r="A97" t="s">
        <v>164</v>
      </c>
      <c r="B97" t="s">
        <v>115</v>
      </c>
      <c r="C97" t="s">
        <v>159</v>
      </c>
      <c r="D97">
        <v>0.05</v>
      </c>
      <c r="E97" t="s">
        <v>160</v>
      </c>
      <c r="F97">
        <v>1.06652803428626</v>
      </c>
      <c r="G97">
        <v>8.1004637380195295</v>
      </c>
      <c r="H97">
        <v>0.14366972988874299</v>
      </c>
      <c r="I97">
        <v>8.8546667968932997</v>
      </c>
      <c r="J97">
        <v>7.4234707277042196</v>
      </c>
      <c r="K97">
        <v>1.87287906255835</v>
      </c>
      <c r="L97">
        <v>30</v>
      </c>
      <c r="M97">
        <v>21951.5008992244</v>
      </c>
      <c r="N97">
        <v>2.3770288238989998</v>
      </c>
      <c r="O97">
        <v>31.4278574440185</v>
      </c>
      <c r="P97">
        <v>35.917380128417904</v>
      </c>
      <c r="Q97">
        <v>2.3775729531353602</v>
      </c>
      <c r="R97">
        <v>0.92264817707033298</v>
      </c>
      <c r="S97">
        <v>27.050262413529602</v>
      </c>
      <c r="T97">
        <v>0</v>
      </c>
    </row>
    <row r="98" spans="1:20" x14ac:dyDescent="0.25">
      <c r="A98" t="s">
        <v>164</v>
      </c>
      <c r="B98" t="s">
        <v>116</v>
      </c>
      <c r="C98" t="s">
        <v>159</v>
      </c>
      <c r="D98">
        <v>0.05</v>
      </c>
      <c r="E98" t="s">
        <v>160</v>
      </c>
      <c r="F98">
        <v>1.7797789792843599</v>
      </c>
      <c r="G98">
        <v>1.7797767712957999</v>
      </c>
      <c r="H98">
        <v>0.16820078465111599</v>
      </c>
      <c r="I98">
        <v>2.3280981606456899</v>
      </c>
      <c r="J98">
        <v>10.581276317919601</v>
      </c>
      <c r="K98">
        <v>1.0669370538427601</v>
      </c>
      <c r="L98">
        <v>30</v>
      </c>
      <c r="M98">
        <v>17207.523413860799</v>
      </c>
      <c r="N98">
        <v>0.82866549829013503</v>
      </c>
      <c r="O98">
        <v>-3.3472132159709198</v>
      </c>
      <c r="P98">
        <v>1.14230946842851</v>
      </c>
      <c r="Q98">
        <v>3.30912204312511</v>
      </c>
      <c r="R98">
        <v>0.96952779203207895</v>
      </c>
      <c r="S98">
        <v>23.949616151315698</v>
      </c>
      <c r="T98">
        <v>0</v>
      </c>
    </row>
    <row r="99" spans="1:20" x14ac:dyDescent="0.25">
      <c r="A99" t="s">
        <v>164</v>
      </c>
      <c r="B99" t="s">
        <v>117</v>
      </c>
      <c r="C99" t="s">
        <v>159</v>
      </c>
      <c r="D99">
        <v>0.05</v>
      </c>
      <c r="E99" t="s">
        <v>160</v>
      </c>
      <c r="F99">
        <v>1.50260304771738</v>
      </c>
      <c r="G99">
        <v>2.3166340891650701</v>
      </c>
      <c r="H99">
        <v>0.15853716245735899</v>
      </c>
      <c r="I99">
        <v>3.03647279679149</v>
      </c>
      <c r="J99">
        <v>9.4779231848654302</v>
      </c>
      <c r="K99">
        <v>1.3770470296066799</v>
      </c>
      <c r="L99">
        <v>30</v>
      </c>
      <c r="M99">
        <v>21845.343591382301</v>
      </c>
      <c r="N99">
        <v>1.3712381444345201</v>
      </c>
      <c r="O99">
        <v>13.2733289295705</v>
      </c>
      <c r="P99">
        <v>17.76285161397</v>
      </c>
      <c r="Q99">
        <v>2.9120738190657498</v>
      </c>
      <c r="R99">
        <v>0.95467479506448505</v>
      </c>
      <c r="S99">
        <v>26.984775702472302</v>
      </c>
      <c r="T99">
        <v>0</v>
      </c>
    </row>
    <row r="100" spans="1:20" x14ac:dyDescent="0.25">
      <c r="A100" t="s">
        <v>164</v>
      </c>
      <c r="B100" t="s">
        <v>118</v>
      </c>
      <c r="C100" t="s">
        <v>159</v>
      </c>
      <c r="D100">
        <v>0.05</v>
      </c>
      <c r="E100" t="s">
        <v>160</v>
      </c>
      <c r="F100">
        <v>1.57272163597668</v>
      </c>
      <c r="G100">
        <v>2.9646956029539</v>
      </c>
      <c r="H100">
        <v>0.184073589999184</v>
      </c>
      <c r="I100">
        <v>3.9064338676383699</v>
      </c>
      <c r="J100">
        <v>8.5439830666835501</v>
      </c>
      <c r="K100">
        <v>1.92334013176735</v>
      </c>
      <c r="L100">
        <v>30</v>
      </c>
      <c r="M100">
        <v>39131.7037025073</v>
      </c>
      <c r="N100">
        <v>2.7365073724907001</v>
      </c>
      <c r="O100">
        <v>36.075284115535801</v>
      </c>
      <c r="P100">
        <v>40.564806799935297</v>
      </c>
      <c r="Q100">
        <v>2.1689197671926799</v>
      </c>
      <c r="R100">
        <v>0.90470118940222799</v>
      </c>
      <c r="S100">
        <v>36.116341501000697</v>
      </c>
      <c r="T100">
        <v>0</v>
      </c>
    </row>
    <row r="101" spans="1:20" x14ac:dyDescent="0.25">
      <c r="A101" t="s">
        <v>164</v>
      </c>
      <c r="B101" t="s">
        <v>119</v>
      </c>
      <c r="C101" t="s">
        <v>159</v>
      </c>
      <c r="D101">
        <v>0.05</v>
      </c>
      <c r="E101" t="s">
        <v>160</v>
      </c>
      <c r="F101">
        <v>1.31903800427841</v>
      </c>
      <c r="G101">
        <v>3.2262548583570401</v>
      </c>
      <c r="H101">
        <v>0.17819791824422401</v>
      </c>
      <c r="I101">
        <v>4.22607210482676</v>
      </c>
      <c r="J101">
        <v>7.4020954749350496</v>
      </c>
      <c r="K101">
        <v>1.9611336985505901</v>
      </c>
      <c r="L101">
        <v>30</v>
      </c>
      <c r="M101">
        <v>29762.353473384101</v>
      </c>
      <c r="N101">
        <v>2.7807465923150798</v>
      </c>
      <c r="O101">
        <v>36.604505917576503</v>
      </c>
      <c r="P101">
        <v>41.0940286019759</v>
      </c>
      <c r="Q101">
        <v>2.0468682418638098</v>
      </c>
      <c r="R101">
        <v>0.89233023025500802</v>
      </c>
      <c r="S101">
        <v>31.497276852337599</v>
      </c>
      <c r="T101">
        <v>0</v>
      </c>
    </row>
    <row r="102" spans="1:20" x14ac:dyDescent="0.25">
      <c r="A102" t="s">
        <v>164</v>
      </c>
      <c r="B102" t="s">
        <v>130</v>
      </c>
      <c r="C102" t="s">
        <v>159</v>
      </c>
      <c r="D102">
        <v>0.05</v>
      </c>
      <c r="E102" t="s">
        <v>160</v>
      </c>
      <c r="F102">
        <v>1.6247645390430601</v>
      </c>
      <c r="G102">
        <v>1.8927223921629399</v>
      </c>
      <c r="H102">
        <v>0.139249319625914</v>
      </c>
      <c r="I102">
        <v>2.5057263922793598</v>
      </c>
      <c r="J102">
        <v>11.668024974253999</v>
      </c>
      <c r="K102">
        <v>1.1540226044080599</v>
      </c>
      <c r="L102">
        <v>30</v>
      </c>
      <c r="M102">
        <v>20940.099996057099</v>
      </c>
      <c r="N102">
        <v>0.94611667634880603</v>
      </c>
      <c r="O102">
        <v>1.02691449297398</v>
      </c>
      <c r="P102">
        <v>5.5164371773734198</v>
      </c>
      <c r="Q102">
        <v>3.3740047081900699</v>
      </c>
      <c r="R102">
        <v>0.97144213473730301</v>
      </c>
      <c r="S102">
        <v>26.419752708946799</v>
      </c>
      <c r="T102">
        <v>0</v>
      </c>
    </row>
    <row r="103" spans="1:20" x14ac:dyDescent="0.25">
      <c r="A103" t="s">
        <v>164</v>
      </c>
      <c r="B103" t="s">
        <v>131</v>
      </c>
      <c r="C103" t="s">
        <v>159</v>
      </c>
      <c r="D103">
        <v>0.05</v>
      </c>
      <c r="E103" t="s">
        <v>160</v>
      </c>
      <c r="F103">
        <v>1.54753165688026</v>
      </c>
      <c r="G103">
        <v>3.0967224800545599</v>
      </c>
      <c r="H103">
        <v>0.147787350832942</v>
      </c>
      <c r="I103">
        <v>4.0811926975004296</v>
      </c>
      <c r="J103">
        <v>10.4713403965781</v>
      </c>
      <c r="K103">
        <v>1.88869485646983</v>
      </c>
      <c r="L103">
        <v>30</v>
      </c>
      <c r="M103">
        <v>47177.678303299101</v>
      </c>
      <c r="N103">
        <v>2.5208911260409499</v>
      </c>
      <c r="O103">
        <v>33.366975261598597</v>
      </c>
      <c r="P103">
        <v>37.856497945998001</v>
      </c>
      <c r="Q103">
        <v>2.3108072579130901</v>
      </c>
      <c r="R103">
        <v>0.91730742304864299</v>
      </c>
      <c r="S103">
        <v>39.655885777229003</v>
      </c>
      <c r="T103">
        <v>0</v>
      </c>
    </row>
    <row r="104" spans="1:20" x14ac:dyDescent="0.25">
      <c r="A104" t="s">
        <v>164</v>
      </c>
      <c r="B104" t="s">
        <v>120</v>
      </c>
      <c r="C104" t="s">
        <v>159</v>
      </c>
      <c r="D104">
        <v>0.05</v>
      </c>
      <c r="E104" t="s">
        <v>160</v>
      </c>
      <c r="F104">
        <v>1.28142429274409</v>
      </c>
      <c r="G104">
        <v>3.1185753509558301</v>
      </c>
      <c r="H104">
        <v>0.12488177895312701</v>
      </c>
      <c r="I104">
        <v>4.0529758030518304</v>
      </c>
      <c r="J104">
        <v>10.2610989648462</v>
      </c>
      <c r="K104">
        <v>1.79454051749721</v>
      </c>
      <c r="L104">
        <v>30</v>
      </c>
      <c r="M104">
        <v>35168.200167177602</v>
      </c>
      <c r="N104">
        <v>2.2792490695354002</v>
      </c>
      <c r="O104">
        <v>30.041683163707201</v>
      </c>
      <c r="P104">
        <v>34.531205848106701</v>
      </c>
      <c r="Q104">
        <v>2.8155581200499702</v>
      </c>
      <c r="R104">
        <v>0.95008213388199503</v>
      </c>
      <c r="S104">
        <v>34.238477461854501</v>
      </c>
      <c r="T104">
        <v>0</v>
      </c>
    </row>
    <row r="105" spans="1:20" x14ac:dyDescent="0.25">
      <c r="A105" t="s">
        <v>164</v>
      </c>
      <c r="B105" t="s">
        <v>121</v>
      </c>
      <c r="C105" t="s">
        <v>159</v>
      </c>
      <c r="D105">
        <v>0.05</v>
      </c>
      <c r="E105" t="s">
        <v>160</v>
      </c>
      <c r="F105">
        <v>1.26456691525203</v>
      </c>
      <c r="G105">
        <v>2.8880699239581702</v>
      </c>
      <c r="H105">
        <v>0.12137274303552199</v>
      </c>
      <c r="I105">
        <v>3.8809540535008802</v>
      </c>
      <c r="J105">
        <v>10.418870692260199</v>
      </c>
      <c r="K105">
        <v>1.7877084534747401</v>
      </c>
      <c r="L105">
        <v>30</v>
      </c>
      <c r="M105">
        <v>35274.431329478502</v>
      </c>
      <c r="N105">
        <v>2.1882933964543501</v>
      </c>
      <c r="O105">
        <v>28.697789043902699</v>
      </c>
      <c r="P105">
        <v>33.187311728302198</v>
      </c>
      <c r="Q105">
        <v>2.6557190009318701</v>
      </c>
      <c r="R105">
        <v>0.94143026496244298</v>
      </c>
      <c r="S105">
        <v>34.290149863324899</v>
      </c>
      <c r="T105">
        <v>0</v>
      </c>
    </row>
    <row r="106" spans="1:20" x14ac:dyDescent="0.25">
      <c r="A106" t="s">
        <v>164</v>
      </c>
      <c r="B106" t="s">
        <v>122</v>
      </c>
      <c r="C106" t="s">
        <v>159</v>
      </c>
      <c r="D106">
        <v>0.05</v>
      </c>
      <c r="E106" t="s">
        <v>160</v>
      </c>
      <c r="F106">
        <v>1.26012883390788</v>
      </c>
      <c r="G106">
        <v>2.9472162716458001</v>
      </c>
      <c r="H106">
        <v>0.12440662075134</v>
      </c>
      <c r="I106">
        <v>3.9524382766072099</v>
      </c>
      <c r="J106">
        <v>10.1291139193193</v>
      </c>
      <c r="K106">
        <v>1.8223526866808</v>
      </c>
      <c r="L106">
        <v>30</v>
      </c>
      <c r="M106">
        <v>35501.653857093901</v>
      </c>
      <c r="N106">
        <v>2.2877193137643399</v>
      </c>
      <c r="O106">
        <v>30.1640918850266</v>
      </c>
      <c r="P106">
        <v>34.653614569425997</v>
      </c>
      <c r="Q106">
        <v>2.6167019199005899</v>
      </c>
      <c r="R106">
        <v>0.93909987804473405</v>
      </c>
      <c r="S106">
        <v>34.400413687964999</v>
      </c>
      <c r="T106">
        <v>0</v>
      </c>
    </row>
    <row r="107" spans="1:20" x14ac:dyDescent="0.25">
      <c r="A107" t="s">
        <v>164</v>
      </c>
      <c r="B107" t="s">
        <v>123</v>
      </c>
      <c r="C107" t="s">
        <v>159</v>
      </c>
      <c r="D107">
        <v>0.05</v>
      </c>
      <c r="E107" t="s">
        <v>160</v>
      </c>
      <c r="F107">
        <v>1.24874003333346</v>
      </c>
      <c r="G107">
        <v>4.0301221245246701</v>
      </c>
      <c r="H107">
        <v>0.120014531687963</v>
      </c>
      <c r="I107">
        <v>5.4218648585978304</v>
      </c>
      <c r="J107">
        <v>10.404906937271299</v>
      </c>
      <c r="K107">
        <v>2.5006470126650502</v>
      </c>
      <c r="L107">
        <v>30</v>
      </c>
      <c r="M107">
        <v>68073.8288038787</v>
      </c>
      <c r="N107">
        <v>4.33274554869518</v>
      </c>
      <c r="O107">
        <v>51.239410826940201</v>
      </c>
      <c r="P107">
        <v>55.728933511339598</v>
      </c>
      <c r="Q107">
        <v>2.1750941961308898</v>
      </c>
      <c r="R107">
        <v>0.90528779230358003</v>
      </c>
      <c r="S107">
        <v>47.635361096521102</v>
      </c>
      <c r="T107">
        <v>0</v>
      </c>
    </row>
    <row r="110" spans="1:20" x14ac:dyDescent="0.25">
      <c r="A110" s="31">
        <v>5</v>
      </c>
    </row>
    <row r="111" spans="1:20" x14ac:dyDescent="0.25">
      <c r="A111" t="s">
        <v>137</v>
      </c>
      <c r="B111" t="s">
        <v>138</v>
      </c>
      <c r="C111" t="s">
        <v>139</v>
      </c>
      <c r="D111" t="s">
        <v>140</v>
      </c>
      <c r="E111" t="s">
        <v>141</v>
      </c>
      <c r="F111" t="s">
        <v>142</v>
      </c>
      <c r="G111" t="s">
        <v>141</v>
      </c>
      <c r="H111" t="s">
        <v>143</v>
      </c>
      <c r="I111" t="s">
        <v>141</v>
      </c>
      <c r="J111" t="s">
        <v>136</v>
      </c>
      <c r="K111" t="s">
        <v>141</v>
      </c>
      <c r="L111" t="s">
        <v>144</v>
      </c>
      <c r="M111" t="s">
        <v>145</v>
      </c>
      <c r="N111" t="s">
        <v>146</v>
      </c>
      <c r="O111" t="s">
        <v>147</v>
      </c>
      <c r="P111" t="s">
        <v>148</v>
      </c>
      <c r="Q111" t="s">
        <v>149</v>
      </c>
      <c r="R111" t="s">
        <v>150</v>
      </c>
      <c r="S111" t="s">
        <v>151</v>
      </c>
      <c r="T111" t="s">
        <v>152</v>
      </c>
    </row>
    <row r="112" spans="1:20" x14ac:dyDescent="0.25">
      <c r="A112" t="s">
        <v>153</v>
      </c>
      <c r="B112" t="s">
        <v>154</v>
      </c>
      <c r="C112" t="s">
        <v>154</v>
      </c>
      <c r="D112" s="37">
        <v>44197</v>
      </c>
      <c r="E112" t="s">
        <v>155</v>
      </c>
      <c r="F112" t="s">
        <v>156</v>
      </c>
      <c r="G112" t="s">
        <v>155</v>
      </c>
      <c r="H112" t="s">
        <v>157</v>
      </c>
      <c r="I112" t="s">
        <v>155</v>
      </c>
      <c r="J112" t="s">
        <v>158</v>
      </c>
      <c r="K112" t="s">
        <v>155</v>
      </c>
      <c r="L112" s="37">
        <v>44197</v>
      </c>
      <c r="M112" s="37">
        <v>44197</v>
      </c>
      <c r="N112" s="37">
        <v>44197</v>
      </c>
      <c r="O112" s="37">
        <v>44197</v>
      </c>
      <c r="P112" s="37">
        <v>44197</v>
      </c>
      <c r="Q112" s="37">
        <v>44197</v>
      </c>
      <c r="R112" s="37">
        <v>44197</v>
      </c>
      <c r="S112" s="37">
        <v>44197</v>
      </c>
      <c r="T112" s="37">
        <v>44197</v>
      </c>
    </row>
    <row r="113" spans="1:20" x14ac:dyDescent="0.25">
      <c r="A113" t="s">
        <v>165</v>
      </c>
      <c r="B113" t="s">
        <v>124</v>
      </c>
      <c r="C113" t="s">
        <v>159</v>
      </c>
      <c r="D113">
        <v>0.05</v>
      </c>
      <c r="E113" t="s">
        <v>160</v>
      </c>
      <c r="F113">
        <v>0.966862963546682</v>
      </c>
      <c r="G113">
        <v>3.6221149651001601</v>
      </c>
      <c r="H113">
        <v>0.17908341260737201</v>
      </c>
      <c r="I113">
        <v>4.5827293646210698</v>
      </c>
      <c r="J113">
        <v>5.39895319990611</v>
      </c>
      <c r="K113">
        <v>1.9923017359702899</v>
      </c>
      <c r="L113">
        <v>30</v>
      </c>
      <c r="M113">
        <v>20466.239682474199</v>
      </c>
      <c r="N113">
        <v>3.1462367095354802</v>
      </c>
      <c r="O113">
        <v>40.679596493197202</v>
      </c>
      <c r="P113">
        <v>45.169119177596698</v>
      </c>
      <c r="Q113">
        <v>2.2864375823161001</v>
      </c>
      <c r="R113">
        <v>0.91526747631008198</v>
      </c>
      <c r="S113">
        <v>26.119111574014202</v>
      </c>
      <c r="T113">
        <v>0</v>
      </c>
    </row>
    <row r="114" spans="1:20" x14ac:dyDescent="0.25">
      <c r="A114" t="s">
        <v>165</v>
      </c>
      <c r="B114" t="s">
        <v>125</v>
      </c>
      <c r="C114" t="s">
        <v>159</v>
      </c>
      <c r="D114">
        <v>0.05</v>
      </c>
      <c r="E114" t="s">
        <v>160</v>
      </c>
      <c r="F114">
        <v>0.99686526261486996</v>
      </c>
      <c r="G114">
        <v>7.2525153578463204</v>
      </c>
      <c r="H114">
        <v>0.185108902722525</v>
      </c>
      <c r="I114">
        <v>8.2133491637528007</v>
      </c>
      <c r="J114">
        <v>5.3852907556215897</v>
      </c>
      <c r="K114">
        <v>2.27341491927747</v>
      </c>
      <c r="L114">
        <v>30</v>
      </c>
      <c r="M114">
        <v>25981.004172827601</v>
      </c>
      <c r="N114">
        <v>3.99483386040587</v>
      </c>
      <c r="O114">
        <v>48.559829785011701</v>
      </c>
      <c r="P114">
        <v>53.049352469411097</v>
      </c>
      <c r="Q114">
        <v>2.1400785204477102</v>
      </c>
      <c r="R114">
        <v>0.90191263347123396</v>
      </c>
      <c r="S114">
        <v>29.428446653324801</v>
      </c>
      <c r="T114">
        <v>1</v>
      </c>
    </row>
    <row r="115" spans="1:20" x14ac:dyDescent="0.25">
      <c r="A115" t="s">
        <v>165</v>
      </c>
      <c r="B115" t="s">
        <v>110</v>
      </c>
      <c r="C115" t="s">
        <v>159</v>
      </c>
      <c r="D115">
        <v>0.05</v>
      </c>
      <c r="E115" t="s">
        <v>160</v>
      </c>
      <c r="F115">
        <v>1.0279845851478899</v>
      </c>
      <c r="G115">
        <v>2.0433510403072499</v>
      </c>
      <c r="H115">
        <v>0.16536060987585</v>
      </c>
      <c r="I115">
        <v>2.57620904543887</v>
      </c>
      <c r="J115">
        <v>6.2166230876850603</v>
      </c>
      <c r="K115">
        <v>1.04522905977666</v>
      </c>
      <c r="L115">
        <v>30</v>
      </c>
      <c r="M115">
        <v>6843.9070723485602</v>
      </c>
      <c r="N115">
        <v>0.85488330010059299</v>
      </c>
      <c r="O115">
        <v>-2.31931617910395</v>
      </c>
      <c r="P115">
        <v>2.17020650529548</v>
      </c>
      <c r="Q115">
        <v>3.7685034243734701</v>
      </c>
      <c r="R115">
        <v>0.98075148966026704</v>
      </c>
      <c r="S115">
        <v>15.1039807913328</v>
      </c>
      <c r="T115">
        <v>0</v>
      </c>
    </row>
    <row r="116" spans="1:20" x14ac:dyDescent="0.25">
      <c r="A116" t="s">
        <v>165</v>
      </c>
      <c r="B116" t="s">
        <v>111</v>
      </c>
      <c r="C116" t="s">
        <v>159</v>
      </c>
      <c r="D116">
        <v>0.05</v>
      </c>
      <c r="E116" t="s">
        <v>160</v>
      </c>
      <c r="F116">
        <v>1.08583430351524</v>
      </c>
      <c r="G116">
        <v>5.8664282522769398</v>
      </c>
      <c r="H116">
        <v>0.16722024771277999</v>
      </c>
      <c r="I116">
        <v>6.1646297684054998</v>
      </c>
      <c r="J116">
        <v>6.4934379560320297</v>
      </c>
      <c r="K116">
        <v>1.16501910062932</v>
      </c>
      <c r="L116">
        <v>30</v>
      </c>
      <c r="M116">
        <v>9416.4752202794498</v>
      </c>
      <c r="N116">
        <v>1.0601973458173399</v>
      </c>
      <c r="O116">
        <v>4.7837812475885597</v>
      </c>
      <c r="P116">
        <v>9.273303931988</v>
      </c>
      <c r="Q116">
        <v>3.45501361549629</v>
      </c>
      <c r="R116">
        <v>0.97366435139434704</v>
      </c>
      <c r="S116">
        <v>17.716729589364</v>
      </c>
      <c r="T116">
        <v>0</v>
      </c>
    </row>
    <row r="117" spans="1:20" x14ac:dyDescent="0.25">
      <c r="A117" t="s">
        <v>165</v>
      </c>
      <c r="B117" t="s">
        <v>126</v>
      </c>
      <c r="C117" t="s">
        <v>159</v>
      </c>
      <c r="D117">
        <v>0.05</v>
      </c>
      <c r="E117" t="s">
        <v>160</v>
      </c>
      <c r="F117">
        <v>0.82516977555378501</v>
      </c>
      <c r="G117">
        <v>4.7689358277369598</v>
      </c>
      <c r="H117">
        <v>0.178880806328686</v>
      </c>
      <c r="I117">
        <v>5.9946465803573199</v>
      </c>
      <c r="J117">
        <v>4.6129587208901901</v>
      </c>
      <c r="K117">
        <v>2.4371097589508901</v>
      </c>
      <c r="L117">
        <v>30</v>
      </c>
      <c r="M117">
        <v>21666.7201974692</v>
      </c>
      <c r="N117">
        <v>4.6725683463469396</v>
      </c>
      <c r="O117">
        <v>53.731157357329003</v>
      </c>
      <c r="P117">
        <v>58.2206800417284</v>
      </c>
      <c r="Q117">
        <v>2.1132855532077701</v>
      </c>
      <c r="R117">
        <v>0.89924905867531602</v>
      </c>
      <c r="S117">
        <v>26.874225692702399</v>
      </c>
      <c r="T117">
        <v>1</v>
      </c>
    </row>
    <row r="118" spans="1:20" x14ac:dyDescent="0.25">
      <c r="A118" t="s">
        <v>165</v>
      </c>
      <c r="B118" t="s">
        <v>127</v>
      </c>
      <c r="C118" t="s">
        <v>159</v>
      </c>
      <c r="D118">
        <v>0.05</v>
      </c>
      <c r="E118" t="s">
        <v>160</v>
      </c>
      <c r="F118">
        <v>0.93163652333536295</v>
      </c>
      <c r="G118">
        <v>5.1306561635293502</v>
      </c>
      <c r="H118">
        <v>0.17638423123878999</v>
      </c>
      <c r="I118">
        <v>6.5213815734738301</v>
      </c>
      <c r="J118">
        <v>5.2818583429609696</v>
      </c>
      <c r="K118">
        <v>2.7605002884300598</v>
      </c>
      <c r="L118">
        <v>30</v>
      </c>
      <c r="M118">
        <v>36274.310362284501</v>
      </c>
      <c r="N118">
        <v>5.9895451492217804</v>
      </c>
      <c r="O118">
        <v>61.925274715807802</v>
      </c>
      <c r="P118">
        <v>66.414797400207206</v>
      </c>
      <c r="Q118">
        <v>1.8536580685800099</v>
      </c>
      <c r="R118">
        <v>0.86938173931004603</v>
      </c>
      <c r="S118">
        <v>34.772743330701097</v>
      </c>
      <c r="T118">
        <v>0</v>
      </c>
    </row>
    <row r="119" spans="1:20" x14ac:dyDescent="0.25">
      <c r="A119" t="s">
        <v>165</v>
      </c>
      <c r="B119" t="s">
        <v>113</v>
      </c>
      <c r="C119" t="s">
        <v>159</v>
      </c>
      <c r="D119">
        <v>0.05</v>
      </c>
      <c r="E119" t="s">
        <v>160</v>
      </c>
      <c r="F119">
        <v>1.2305120329144199</v>
      </c>
      <c r="G119">
        <v>3.0246517996022599</v>
      </c>
      <c r="H119">
        <v>0.170471645892073</v>
      </c>
      <c r="I119">
        <v>3.8440227028414098</v>
      </c>
      <c r="J119">
        <v>7.2182797700766699</v>
      </c>
      <c r="K119">
        <v>1.6138388191473201</v>
      </c>
      <c r="L119">
        <v>30</v>
      </c>
      <c r="M119">
        <v>23469.696340686001</v>
      </c>
      <c r="N119">
        <v>2.14408395415703</v>
      </c>
      <c r="O119">
        <v>28.024273271882802</v>
      </c>
      <c r="P119">
        <v>32.513795956282301</v>
      </c>
      <c r="Q119">
        <v>2.8666817595141798</v>
      </c>
      <c r="R119">
        <v>0.95256998113422597</v>
      </c>
      <c r="S119">
        <v>27.970041318457099</v>
      </c>
      <c r="T119">
        <v>0</v>
      </c>
    </row>
    <row r="120" spans="1:20" x14ac:dyDescent="0.25">
      <c r="A120" t="s">
        <v>165</v>
      </c>
      <c r="B120" t="s">
        <v>112</v>
      </c>
      <c r="C120" t="s">
        <v>159</v>
      </c>
      <c r="D120">
        <v>0.05</v>
      </c>
      <c r="E120" t="s">
        <v>160</v>
      </c>
      <c r="F120">
        <v>1.23126326947321</v>
      </c>
      <c r="G120">
        <v>4.2894445845711697</v>
      </c>
      <c r="H120">
        <v>0.178415338510233</v>
      </c>
      <c r="I120">
        <v>5.4402861394772701</v>
      </c>
      <c r="J120">
        <v>6.9011065962952003</v>
      </c>
      <c r="K120">
        <v>2.2825933362373099</v>
      </c>
      <c r="L120">
        <v>30</v>
      </c>
      <c r="M120">
        <v>42627.8808567702</v>
      </c>
      <c r="N120">
        <v>4.1395351866000603</v>
      </c>
      <c r="O120">
        <v>49.7340198227336</v>
      </c>
      <c r="P120">
        <v>54.223542507133097</v>
      </c>
      <c r="Q120">
        <v>2.1919869508696599</v>
      </c>
      <c r="R120">
        <v>0.90687430439140704</v>
      </c>
      <c r="S120">
        <v>37.695216697776601</v>
      </c>
      <c r="T120">
        <v>0</v>
      </c>
    </row>
    <row r="121" spans="1:20" x14ac:dyDescent="0.25">
      <c r="A121" t="s">
        <v>165</v>
      </c>
      <c r="B121" t="s">
        <v>128</v>
      </c>
      <c r="C121" t="s">
        <v>159</v>
      </c>
      <c r="D121">
        <v>0.05</v>
      </c>
      <c r="E121" t="s">
        <v>160</v>
      </c>
      <c r="F121">
        <v>0.896586355389</v>
      </c>
      <c r="G121">
        <v>2.6575211142307298</v>
      </c>
      <c r="H121">
        <v>0.157074817581808</v>
      </c>
      <c r="I121">
        <v>3.3668626123896699</v>
      </c>
      <c r="J121">
        <v>5.7080209876547299</v>
      </c>
      <c r="K121">
        <v>1.37490222713195</v>
      </c>
      <c r="L121">
        <v>30</v>
      </c>
      <c r="M121">
        <v>9584.6433529204296</v>
      </c>
      <c r="N121">
        <v>1.47425722793629</v>
      </c>
      <c r="O121">
        <v>15.663855592738599</v>
      </c>
      <c r="P121">
        <v>20.153378277138099</v>
      </c>
      <c r="Q121">
        <v>3.31539425607752</v>
      </c>
      <c r="R121">
        <v>0.96971832206248998</v>
      </c>
      <c r="S121">
        <v>17.8742303824252</v>
      </c>
      <c r="T121">
        <v>0</v>
      </c>
    </row>
    <row r="122" spans="1:20" x14ac:dyDescent="0.25">
      <c r="A122" t="s">
        <v>165</v>
      </c>
      <c r="B122" t="s">
        <v>129</v>
      </c>
      <c r="C122" t="s">
        <v>159</v>
      </c>
      <c r="D122">
        <v>0.05</v>
      </c>
      <c r="E122" t="s">
        <v>160</v>
      </c>
      <c r="F122">
        <v>1.01826682152798</v>
      </c>
      <c r="G122">
        <v>3.2483535524176901</v>
      </c>
      <c r="H122">
        <v>0.17110069809901601</v>
      </c>
      <c r="I122">
        <v>4.0050603287664801</v>
      </c>
      <c r="J122">
        <v>5.9512721621901798</v>
      </c>
      <c r="K122">
        <v>1.5761367255926599</v>
      </c>
      <c r="L122">
        <v>30</v>
      </c>
      <c r="M122">
        <v>14720.890727358599</v>
      </c>
      <c r="N122">
        <v>1.9664081478951001</v>
      </c>
      <c r="O122">
        <v>25.169647978010399</v>
      </c>
      <c r="P122">
        <v>29.659170662409899</v>
      </c>
      <c r="Q122">
        <v>2.95311887728286</v>
      </c>
      <c r="R122">
        <v>0.95649750817092105</v>
      </c>
      <c r="S122">
        <v>22.1516671512241</v>
      </c>
      <c r="T122">
        <v>1</v>
      </c>
    </row>
    <row r="123" spans="1:20" x14ac:dyDescent="0.25">
      <c r="A123" t="s">
        <v>165</v>
      </c>
      <c r="B123" t="s">
        <v>114</v>
      </c>
      <c r="C123" t="s">
        <v>159</v>
      </c>
      <c r="D123">
        <v>0.05</v>
      </c>
      <c r="E123" t="s">
        <v>160</v>
      </c>
      <c r="F123">
        <v>0.96268601380408303</v>
      </c>
      <c r="G123">
        <v>2.4763745448628098</v>
      </c>
      <c r="H123">
        <v>0.16610832260383199</v>
      </c>
      <c r="I123">
        <v>3.0792581701949699</v>
      </c>
      <c r="J123">
        <v>5.7955314864029104</v>
      </c>
      <c r="K123">
        <v>1.25332358442374</v>
      </c>
      <c r="L123">
        <v>30</v>
      </c>
      <c r="M123">
        <v>8644.3806904639805</v>
      </c>
      <c r="N123">
        <v>1.2362598630478401</v>
      </c>
      <c r="O123">
        <v>9.8537532764640208</v>
      </c>
      <c r="P123">
        <v>14.3432759608634</v>
      </c>
      <c r="Q123">
        <v>3.3905436367523798</v>
      </c>
      <c r="R123">
        <v>0.971910566870271</v>
      </c>
      <c r="S123">
        <v>16.9748644476315</v>
      </c>
      <c r="T123">
        <v>0</v>
      </c>
    </row>
    <row r="124" spans="1:20" x14ac:dyDescent="0.25">
      <c r="A124" t="s">
        <v>165</v>
      </c>
      <c r="B124" t="s">
        <v>115</v>
      </c>
      <c r="C124" t="s">
        <v>159</v>
      </c>
      <c r="D124">
        <v>0.05</v>
      </c>
      <c r="E124" t="s">
        <v>160</v>
      </c>
      <c r="F124">
        <v>1.12041911435555</v>
      </c>
      <c r="G124">
        <v>6.4447516534372298</v>
      </c>
      <c r="H124">
        <v>0.183439068616359</v>
      </c>
      <c r="I124">
        <v>6.9661313165401504</v>
      </c>
      <c r="J124">
        <v>6.1078543562537</v>
      </c>
      <c r="K124">
        <v>1.60791529362513</v>
      </c>
      <c r="L124">
        <v>30</v>
      </c>
      <c r="M124">
        <v>16896.668521656102</v>
      </c>
      <c r="N124">
        <v>2.0338872203444498</v>
      </c>
      <c r="O124">
        <v>26.283076078974599</v>
      </c>
      <c r="P124">
        <v>30.772598763374098</v>
      </c>
      <c r="Q124">
        <v>2.7902323183171802</v>
      </c>
      <c r="R124">
        <v>0.94880177933285403</v>
      </c>
      <c r="S124">
        <v>23.732304651154401</v>
      </c>
      <c r="T124">
        <v>0</v>
      </c>
    </row>
    <row r="125" spans="1:20" x14ac:dyDescent="0.25">
      <c r="A125" t="s">
        <v>165</v>
      </c>
      <c r="B125" t="s">
        <v>116</v>
      </c>
      <c r="C125" t="s">
        <v>159</v>
      </c>
      <c r="D125">
        <v>0.05</v>
      </c>
      <c r="E125" t="s">
        <v>160</v>
      </c>
      <c r="F125">
        <v>1.4270155045585999</v>
      </c>
      <c r="G125">
        <v>4.155811124175</v>
      </c>
      <c r="H125">
        <v>0.22472434961266299</v>
      </c>
      <c r="I125">
        <v>5.1959331103796202</v>
      </c>
      <c r="J125">
        <v>6.3500706844550798</v>
      </c>
      <c r="K125">
        <v>2.1366864993551902</v>
      </c>
      <c r="L125">
        <v>30</v>
      </c>
      <c r="M125">
        <v>36837.577503196699</v>
      </c>
      <c r="N125">
        <v>3.6901371845033299</v>
      </c>
      <c r="O125">
        <v>45.941664012664397</v>
      </c>
      <c r="P125">
        <v>50.4311866970639</v>
      </c>
      <c r="Q125">
        <v>2.2231850806750502</v>
      </c>
      <c r="R125">
        <v>0.90973479888030395</v>
      </c>
      <c r="S125">
        <v>35.041678756968203</v>
      </c>
      <c r="T125">
        <v>0</v>
      </c>
    </row>
    <row r="126" spans="1:20" x14ac:dyDescent="0.25">
      <c r="A126" t="s">
        <v>165</v>
      </c>
      <c r="B126" t="s">
        <v>117</v>
      </c>
      <c r="C126" t="s">
        <v>159</v>
      </c>
      <c r="D126">
        <v>0.05</v>
      </c>
      <c r="E126" t="s">
        <v>160</v>
      </c>
      <c r="F126">
        <v>1.4876734781930101</v>
      </c>
      <c r="G126">
        <v>8.1778822612340498</v>
      </c>
      <c r="H126">
        <v>0.23210607431303301</v>
      </c>
      <c r="I126">
        <v>8.7026256588984392</v>
      </c>
      <c r="J126">
        <v>6.4094551708571101</v>
      </c>
      <c r="K126">
        <v>2.1787111424232402</v>
      </c>
      <c r="L126">
        <v>30</v>
      </c>
      <c r="M126">
        <v>44224.663185124497</v>
      </c>
      <c r="N126">
        <v>4.1610566538910696</v>
      </c>
      <c r="O126">
        <v>49.905142563303798</v>
      </c>
      <c r="P126">
        <v>54.394665247703202</v>
      </c>
      <c r="Q126">
        <v>1.9445084261218799</v>
      </c>
      <c r="R126">
        <v>0.88072536740938501</v>
      </c>
      <c r="S126">
        <v>38.3947319238479</v>
      </c>
      <c r="T126">
        <v>1</v>
      </c>
    </row>
    <row r="127" spans="1:20" x14ac:dyDescent="0.25">
      <c r="A127" t="s">
        <v>165</v>
      </c>
      <c r="B127" t="s">
        <v>118</v>
      </c>
      <c r="C127" t="s">
        <v>159</v>
      </c>
      <c r="D127">
        <v>0.05</v>
      </c>
      <c r="E127" t="s">
        <v>160</v>
      </c>
      <c r="F127">
        <v>1.18800235877075</v>
      </c>
      <c r="G127">
        <v>9.6533973142507303</v>
      </c>
      <c r="H127">
        <v>0.24240671604061401</v>
      </c>
      <c r="I127">
        <v>10.8932845891154</v>
      </c>
      <c r="J127">
        <v>4.9008640444256901</v>
      </c>
      <c r="K127">
        <v>3.1761403918630799</v>
      </c>
      <c r="L127">
        <v>30</v>
      </c>
      <c r="M127">
        <v>50560.709198087497</v>
      </c>
      <c r="N127">
        <v>8.0534683523650195</v>
      </c>
      <c r="O127">
        <v>71.6961581120419</v>
      </c>
      <c r="P127">
        <v>76.185680796441403</v>
      </c>
      <c r="Q127">
        <v>1.47994238475555</v>
      </c>
      <c r="R127">
        <v>0.81019547772718403</v>
      </c>
      <c r="S127">
        <v>41.053099435603897</v>
      </c>
      <c r="T127">
        <v>1</v>
      </c>
    </row>
    <row r="128" spans="1:20" x14ac:dyDescent="0.25">
      <c r="A128" t="s">
        <v>165</v>
      </c>
      <c r="B128" t="s">
        <v>119</v>
      </c>
      <c r="C128" t="s">
        <v>159</v>
      </c>
      <c r="D128">
        <v>0.05</v>
      </c>
      <c r="E128" t="s">
        <v>160</v>
      </c>
      <c r="F128">
        <v>1.3980098707505</v>
      </c>
      <c r="G128">
        <v>4.5902888594782398</v>
      </c>
      <c r="H128">
        <v>0.27295970009003701</v>
      </c>
      <c r="I128">
        <v>5.7395977197441104</v>
      </c>
      <c r="J128">
        <v>5.1216713320294502</v>
      </c>
      <c r="K128">
        <v>2.39177821476463</v>
      </c>
      <c r="L128">
        <v>30</v>
      </c>
      <c r="M128">
        <v>33675.050749970003</v>
      </c>
      <c r="N128">
        <v>4.56074888745297</v>
      </c>
      <c r="O128">
        <v>52.931829778097402</v>
      </c>
      <c r="P128">
        <v>57.421352462496898</v>
      </c>
      <c r="Q128">
        <v>1.8571923175781999</v>
      </c>
      <c r="R128">
        <v>0.869842561956372</v>
      </c>
      <c r="S128">
        <v>33.503756381421802</v>
      </c>
      <c r="T128">
        <v>1</v>
      </c>
    </row>
    <row r="129" spans="1:20" x14ac:dyDescent="0.25">
      <c r="A129" t="s">
        <v>165</v>
      </c>
      <c r="B129" t="s">
        <v>130</v>
      </c>
      <c r="C129" t="s">
        <v>159</v>
      </c>
      <c r="D129">
        <v>0.05</v>
      </c>
      <c r="E129" t="s">
        <v>160</v>
      </c>
      <c r="F129">
        <v>1.32549893861167</v>
      </c>
      <c r="G129">
        <v>4.8112240953703003</v>
      </c>
      <c r="H129">
        <v>0.18384487562868401</v>
      </c>
      <c r="I129">
        <v>5.2822193492742597</v>
      </c>
      <c r="J129">
        <v>7.2098769904732798</v>
      </c>
      <c r="K129">
        <v>1.59871935367775</v>
      </c>
      <c r="L129">
        <v>30</v>
      </c>
      <c r="M129">
        <v>23505.792981965998</v>
      </c>
      <c r="N129">
        <v>2.04303155809776</v>
      </c>
      <c r="O129">
        <v>26.431111234100701</v>
      </c>
      <c r="P129">
        <v>30.920633918500201</v>
      </c>
      <c r="Q129">
        <v>2.8356845278523202</v>
      </c>
      <c r="R129">
        <v>0.95107675852715201</v>
      </c>
      <c r="S129">
        <v>27.991542164236002</v>
      </c>
      <c r="T129">
        <v>1</v>
      </c>
    </row>
    <row r="130" spans="1:20" x14ac:dyDescent="0.25">
      <c r="A130" t="s">
        <v>165</v>
      </c>
      <c r="B130" t="s">
        <v>131</v>
      </c>
      <c r="C130" t="s">
        <v>159</v>
      </c>
      <c r="D130">
        <v>0.05</v>
      </c>
      <c r="E130" t="s">
        <v>160</v>
      </c>
      <c r="F130">
        <v>1.3366396225419701</v>
      </c>
      <c r="G130">
        <v>10.5261628765175</v>
      </c>
      <c r="H130">
        <v>0.18686975243096601</v>
      </c>
      <c r="I130">
        <v>10.721371748859299</v>
      </c>
      <c r="J130">
        <v>7.1527874637483198</v>
      </c>
      <c r="K130">
        <v>1.46491790435642</v>
      </c>
      <c r="L130">
        <v>30</v>
      </c>
      <c r="M130">
        <v>19710.197832118101</v>
      </c>
      <c r="N130">
        <v>1.70727816906237</v>
      </c>
      <c r="O130">
        <v>20.506476883439198</v>
      </c>
      <c r="P130">
        <v>24.995999567838702</v>
      </c>
      <c r="Q130">
        <v>2.9104556104830701</v>
      </c>
      <c r="R130">
        <v>0.95460139005255396</v>
      </c>
      <c r="S130">
        <v>25.6321398717301</v>
      </c>
      <c r="T130">
        <v>1</v>
      </c>
    </row>
    <row r="131" spans="1:20" x14ac:dyDescent="0.25">
      <c r="A131" t="s">
        <v>165</v>
      </c>
      <c r="B131" t="s">
        <v>120</v>
      </c>
      <c r="C131" t="s">
        <v>159</v>
      </c>
      <c r="D131">
        <v>0.05</v>
      </c>
      <c r="E131" t="s">
        <v>160</v>
      </c>
      <c r="F131">
        <v>1.14297644279695</v>
      </c>
      <c r="G131">
        <v>4.5852530412638899</v>
      </c>
      <c r="H131">
        <v>0.171311423727565</v>
      </c>
      <c r="I131">
        <v>5.8075147688736699</v>
      </c>
      <c r="J131">
        <v>6.6719219181472296</v>
      </c>
      <c r="K131">
        <v>2.4094464652702001</v>
      </c>
      <c r="L131">
        <v>30</v>
      </c>
      <c r="M131">
        <v>43180.624118267202</v>
      </c>
      <c r="N131">
        <v>4.5481259316731402</v>
      </c>
      <c r="O131">
        <v>52.840367810366097</v>
      </c>
      <c r="P131">
        <v>57.3298904947656</v>
      </c>
      <c r="Q131">
        <v>2.06922838357558</v>
      </c>
      <c r="R131">
        <v>0.89471102491738397</v>
      </c>
      <c r="S131">
        <v>37.9388209789863</v>
      </c>
      <c r="T131">
        <v>0</v>
      </c>
    </row>
    <row r="132" spans="1:20" x14ac:dyDescent="0.25">
      <c r="A132" t="s">
        <v>165</v>
      </c>
      <c r="B132" t="s">
        <v>121</v>
      </c>
      <c r="C132" t="s">
        <v>159</v>
      </c>
      <c r="D132">
        <v>0.05</v>
      </c>
      <c r="E132" t="s">
        <v>160</v>
      </c>
      <c r="F132">
        <v>1.0607964103755301</v>
      </c>
      <c r="G132">
        <v>6.6863631392107603</v>
      </c>
      <c r="H132">
        <v>0.16789154320494201</v>
      </c>
      <c r="I132">
        <v>7.7218516017664998</v>
      </c>
      <c r="J132">
        <v>6.3183433192976999</v>
      </c>
      <c r="K132">
        <v>2.8637996541625701</v>
      </c>
      <c r="L132">
        <v>30</v>
      </c>
      <c r="M132">
        <v>54469.799833048797</v>
      </c>
      <c r="N132">
        <v>6.4850831862228402</v>
      </c>
      <c r="O132">
        <v>64.548417357016206</v>
      </c>
      <c r="P132">
        <v>69.037940041415695</v>
      </c>
      <c r="Q132">
        <v>1.8119435823116099</v>
      </c>
      <c r="R132">
        <v>0.86381782453469702</v>
      </c>
      <c r="S132">
        <v>42.610562005622</v>
      </c>
      <c r="T132">
        <v>0</v>
      </c>
    </row>
    <row r="133" spans="1:20" x14ac:dyDescent="0.25">
      <c r="A133" t="s">
        <v>165</v>
      </c>
      <c r="B133" t="s">
        <v>122</v>
      </c>
      <c r="C133" t="s">
        <v>159</v>
      </c>
      <c r="D133">
        <v>0.05</v>
      </c>
      <c r="E133" t="s">
        <v>160</v>
      </c>
      <c r="F133">
        <v>0.98883345178298498</v>
      </c>
      <c r="G133">
        <v>3.9646781636745798</v>
      </c>
      <c r="H133">
        <v>0.15002608437572401</v>
      </c>
      <c r="I133">
        <v>5.05440528549188</v>
      </c>
      <c r="J133">
        <v>6.5910768510531703</v>
      </c>
      <c r="K133">
        <v>2.0681526140791702</v>
      </c>
      <c r="L133">
        <v>30</v>
      </c>
      <c r="M133">
        <v>27962.9199576586</v>
      </c>
      <c r="N133">
        <v>3.25043500637371</v>
      </c>
      <c r="O133">
        <v>41.754795637949897</v>
      </c>
      <c r="P133">
        <v>46.244318322349301</v>
      </c>
      <c r="Q133">
        <v>2.47407458658867</v>
      </c>
      <c r="R133">
        <v>0.92976389390997205</v>
      </c>
      <c r="S133">
        <v>30.530269109884198</v>
      </c>
      <c r="T133">
        <v>0</v>
      </c>
    </row>
    <row r="134" spans="1:20" x14ac:dyDescent="0.25">
      <c r="A134" t="s">
        <v>165</v>
      </c>
      <c r="B134" t="s">
        <v>123</v>
      </c>
      <c r="C134" t="s">
        <v>159</v>
      </c>
      <c r="D134">
        <v>0.05</v>
      </c>
      <c r="E134" t="s">
        <v>160</v>
      </c>
      <c r="F134">
        <v>1.0555317876084001</v>
      </c>
      <c r="G134">
        <v>2.5165016450942801</v>
      </c>
      <c r="H134">
        <v>0.16600320051173101</v>
      </c>
      <c r="I134">
        <v>3.2023811043885302</v>
      </c>
      <c r="J134">
        <v>6.3585026334104198</v>
      </c>
      <c r="K134">
        <v>1.4004083870522599</v>
      </c>
      <c r="L134">
        <v>30</v>
      </c>
      <c r="M134">
        <v>13236.780222045199</v>
      </c>
      <c r="N134">
        <v>1.6036702666842499</v>
      </c>
      <c r="O134">
        <v>18.4404963905926</v>
      </c>
      <c r="P134">
        <v>22.930019074992</v>
      </c>
      <c r="Q134">
        <v>3.2521845953486102</v>
      </c>
      <c r="R134">
        <v>0.96774243782452896</v>
      </c>
      <c r="S134">
        <v>21.0053804393423</v>
      </c>
      <c r="T134">
        <v>0</v>
      </c>
    </row>
    <row r="137" spans="1:20" x14ac:dyDescent="0.25">
      <c r="A137" s="31">
        <v>6</v>
      </c>
    </row>
    <row r="138" spans="1:20" x14ac:dyDescent="0.25">
      <c r="A138" t="s">
        <v>137</v>
      </c>
      <c r="B138" t="s">
        <v>138</v>
      </c>
      <c r="C138" t="s">
        <v>139</v>
      </c>
      <c r="D138" t="s">
        <v>140</v>
      </c>
      <c r="E138" t="s">
        <v>141</v>
      </c>
      <c r="F138" t="s">
        <v>142</v>
      </c>
      <c r="G138" t="s">
        <v>141</v>
      </c>
      <c r="H138" t="s">
        <v>143</v>
      </c>
      <c r="I138" t="s">
        <v>141</v>
      </c>
      <c r="J138" t="s">
        <v>136</v>
      </c>
      <c r="K138" t="s">
        <v>141</v>
      </c>
      <c r="L138" t="s">
        <v>144</v>
      </c>
      <c r="M138" t="s">
        <v>145</v>
      </c>
      <c r="N138" t="s">
        <v>146</v>
      </c>
      <c r="O138" t="s">
        <v>147</v>
      </c>
      <c r="P138" t="s">
        <v>148</v>
      </c>
      <c r="Q138" t="s">
        <v>149</v>
      </c>
      <c r="R138" t="s">
        <v>150</v>
      </c>
      <c r="S138" t="s">
        <v>151</v>
      </c>
      <c r="T138" t="s">
        <v>152</v>
      </c>
    </row>
    <row r="139" spans="1:20" x14ac:dyDescent="0.25">
      <c r="A139" t="s">
        <v>153</v>
      </c>
      <c r="B139" t="s">
        <v>154</v>
      </c>
      <c r="C139" t="s">
        <v>154</v>
      </c>
      <c r="D139" s="37">
        <v>44197</v>
      </c>
      <c r="E139" t="s">
        <v>155</v>
      </c>
      <c r="F139" t="s">
        <v>156</v>
      </c>
      <c r="G139" t="s">
        <v>155</v>
      </c>
      <c r="H139" t="s">
        <v>157</v>
      </c>
      <c r="I139" t="s">
        <v>155</v>
      </c>
      <c r="J139" t="s">
        <v>158</v>
      </c>
      <c r="K139" t="s">
        <v>155</v>
      </c>
      <c r="L139" s="37">
        <v>44197</v>
      </c>
      <c r="M139" s="37">
        <v>44197</v>
      </c>
      <c r="N139" s="37">
        <v>44197</v>
      </c>
      <c r="O139" s="37">
        <v>44197</v>
      </c>
      <c r="P139" s="37">
        <v>44197</v>
      </c>
      <c r="Q139" s="37">
        <v>44197</v>
      </c>
      <c r="R139" s="37">
        <v>44197</v>
      </c>
      <c r="S139" s="37">
        <v>44197</v>
      </c>
      <c r="T139" s="37">
        <v>44197</v>
      </c>
    </row>
    <row r="140" spans="1:20" x14ac:dyDescent="0.25">
      <c r="A140" t="s">
        <v>166</v>
      </c>
      <c r="B140" t="s">
        <v>124</v>
      </c>
      <c r="C140" t="s">
        <v>159</v>
      </c>
      <c r="D140">
        <v>0.05</v>
      </c>
      <c r="E140" t="s">
        <v>160</v>
      </c>
      <c r="F140">
        <v>0.92838660726657596</v>
      </c>
      <c r="G140">
        <v>6.9225392347392898</v>
      </c>
      <c r="H140">
        <v>0.11770981695209499</v>
      </c>
      <c r="I140">
        <v>9.0250032391628903</v>
      </c>
      <c r="J140">
        <v>7.8870788461458803</v>
      </c>
      <c r="K140">
        <v>3.79894792870877</v>
      </c>
      <c r="L140">
        <v>30</v>
      </c>
      <c r="M140">
        <v>83192.970045427399</v>
      </c>
      <c r="N140">
        <v>8.4298940907890305</v>
      </c>
      <c r="O140">
        <v>73.203642949089797</v>
      </c>
      <c r="P140">
        <v>77.693165633489201</v>
      </c>
      <c r="Q140">
        <v>0.85678788967779296</v>
      </c>
      <c r="R140">
        <v>0.64605228393784297</v>
      </c>
      <c r="S140">
        <v>52.660222193931602</v>
      </c>
      <c r="T140">
        <v>0</v>
      </c>
    </row>
    <row r="141" spans="1:20" x14ac:dyDescent="0.25">
      <c r="A141" t="s">
        <v>166</v>
      </c>
      <c r="B141" t="s">
        <v>125</v>
      </c>
      <c r="C141" t="s">
        <v>159</v>
      </c>
      <c r="D141">
        <v>0.05</v>
      </c>
      <c r="E141" t="s">
        <v>160</v>
      </c>
      <c r="F141">
        <v>1.0529270089998199</v>
      </c>
      <c r="G141">
        <v>3.54845738969119</v>
      </c>
      <c r="H141">
        <v>0.13215113122538799</v>
      </c>
      <c r="I141">
        <v>3.6323499005645399</v>
      </c>
      <c r="J141">
        <v>7.9675973957726702</v>
      </c>
      <c r="K141">
        <v>1.88908195243052</v>
      </c>
      <c r="L141">
        <v>30</v>
      </c>
      <c r="M141">
        <v>25905.503701528702</v>
      </c>
      <c r="N141">
        <v>2.6817147995182702</v>
      </c>
      <c r="O141">
        <v>35.407826602039499</v>
      </c>
      <c r="P141">
        <v>39.897349286439002</v>
      </c>
      <c r="Q141">
        <v>2.0717329419538801</v>
      </c>
      <c r="R141">
        <v>0.89497439734858097</v>
      </c>
      <c r="S141">
        <v>29.385656195684302</v>
      </c>
      <c r="T141">
        <v>1</v>
      </c>
    </row>
    <row r="142" spans="1:20" x14ac:dyDescent="0.25">
      <c r="A142" t="s">
        <v>166</v>
      </c>
      <c r="B142" t="s">
        <v>110</v>
      </c>
      <c r="C142" t="s">
        <v>159</v>
      </c>
      <c r="D142">
        <v>0.05</v>
      </c>
      <c r="E142" t="s">
        <v>160</v>
      </c>
      <c r="F142">
        <v>1.5063363513252599</v>
      </c>
      <c r="G142">
        <v>5.8973034504346797</v>
      </c>
      <c r="H142">
        <v>0.16416980164318601</v>
      </c>
      <c r="I142">
        <v>6.2946921372627802</v>
      </c>
      <c r="J142">
        <v>9.1754776837654806</v>
      </c>
      <c r="K142">
        <v>1.0743913086966199</v>
      </c>
      <c r="L142">
        <v>30</v>
      </c>
      <c r="M142">
        <v>16888.735677195698</v>
      </c>
      <c r="N142">
        <v>1.13758560637624</v>
      </c>
      <c r="O142">
        <v>7.1087322694673301</v>
      </c>
      <c r="P142">
        <v>11.5982549538667</v>
      </c>
      <c r="Q142">
        <v>2.8381898570329902</v>
      </c>
      <c r="R142">
        <v>0.95119917394214104</v>
      </c>
      <c r="S142">
        <v>23.726732937902</v>
      </c>
      <c r="T142">
        <v>1</v>
      </c>
    </row>
    <row r="143" spans="1:20" x14ac:dyDescent="0.25">
      <c r="A143" t="s">
        <v>166</v>
      </c>
      <c r="B143" t="s">
        <v>111</v>
      </c>
      <c r="C143" t="s">
        <v>159</v>
      </c>
      <c r="D143">
        <v>0.05</v>
      </c>
      <c r="E143" t="s">
        <v>160</v>
      </c>
      <c r="F143">
        <v>1.4099216461008399</v>
      </c>
      <c r="G143">
        <v>2.5827124098222098</v>
      </c>
      <c r="H143">
        <v>0.16132673786775401</v>
      </c>
      <c r="I143">
        <v>3.1483251376554899</v>
      </c>
      <c r="J143">
        <v>8.7395410378693992</v>
      </c>
      <c r="K143">
        <v>1.4606785561565701</v>
      </c>
      <c r="L143">
        <v>30</v>
      </c>
      <c r="M143">
        <v>19996.652351528199</v>
      </c>
      <c r="N143">
        <v>1.4931377819201499</v>
      </c>
      <c r="O143">
        <v>16.0837974525015</v>
      </c>
      <c r="P143">
        <v>20.5733201369009</v>
      </c>
      <c r="Q143">
        <v>2.5870286426073901</v>
      </c>
      <c r="R143">
        <v>0.93726569328411102</v>
      </c>
      <c r="S143">
        <v>25.8177279864878</v>
      </c>
      <c r="T143">
        <v>0</v>
      </c>
    </row>
    <row r="144" spans="1:20" x14ac:dyDescent="0.25">
      <c r="A144" t="s">
        <v>166</v>
      </c>
      <c r="B144" t="s">
        <v>126</v>
      </c>
      <c r="C144" t="s">
        <v>159</v>
      </c>
      <c r="D144">
        <v>0.05</v>
      </c>
      <c r="E144" t="s">
        <v>160</v>
      </c>
      <c r="F144">
        <v>0.89738340373852399</v>
      </c>
      <c r="G144">
        <v>3.5442080300543002</v>
      </c>
      <c r="H144">
        <v>0.17240566271858501</v>
      </c>
      <c r="I144">
        <v>4.4795266310986896</v>
      </c>
      <c r="J144">
        <v>5.20506919313494</v>
      </c>
      <c r="K144">
        <v>1.9497963998755401</v>
      </c>
      <c r="L144">
        <v>30</v>
      </c>
      <c r="M144">
        <v>13506.1623637872</v>
      </c>
      <c r="N144">
        <v>2.7094710456411901</v>
      </c>
      <c r="O144">
        <v>35.747627247549303</v>
      </c>
      <c r="P144">
        <v>40.2371499319487</v>
      </c>
      <c r="Q144">
        <v>1.9654990606917599</v>
      </c>
      <c r="R144">
        <v>0.88320292392548305</v>
      </c>
      <c r="S144">
        <v>21.2180444934551</v>
      </c>
      <c r="T144">
        <v>0</v>
      </c>
    </row>
    <row r="145" spans="1:20" x14ac:dyDescent="0.25">
      <c r="A145" t="s">
        <v>166</v>
      </c>
      <c r="B145" t="s">
        <v>127</v>
      </c>
      <c r="C145" t="s">
        <v>159</v>
      </c>
      <c r="D145">
        <v>0.05</v>
      </c>
      <c r="E145" t="s">
        <v>160</v>
      </c>
      <c r="F145">
        <v>1.1573312652154</v>
      </c>
      <c r="G145">
        <v>3.4512922583067298</v>
      </c>
      <c r="H145">
        <v>0.18431011141271</v>
      </c>
      <c r="I145">
        <v>4.1829863072800704</v>
      </c>
      <c r="J145">
        <v>6.2792608411151196</v>
      </c>
      <c r="K145">
        <v>1.9833778875891801</v>
      </c>
      <c r="L145">
        <v>30</v>
      </c>
      <c r="M145">
        <v>22402.867231474502</v>
      </c>
      <c r="N145">
        <v>2.9895951177755302</v>
      </c>
      <c r="O145">
        <v>38.994316948362503</v>
      </c>
      <c r="P145">
        <v>43.483839632761899</v>
      </c>
      <c r="Q145">
        <v>1.8882163760708599</v>
      </c>
      <c r="R145">
        <v>0.87381857893385595</v>
      </c>
      <c r="S145">
        <v>27.326950818727401</v>
      </c>
      <c r="T145">
        <v>0</v>
      </c>
    </row>
    <row r="146" spans="1:20" x14ac:dyDescent="0.25">
      <c r="A146" t="s">
        <v>166</v>
      </c>
      <c r="B146" t="s">
        <v>113</v>
      </c>
      <c r="C146" t="s">
        <v>159</v>
      </c>
      <c r="D146">
        <v>0.05</v>
      </c>
      <c r="E146" t="s">
        <v>160</v>
      </c>
      <c r="F146">
        <v>1.5401896905672601</v>
      </c>
      <c r="G146">
        <v>3.1875370046843901</v>
      </c>
      <c r="H146">
        <v>0.156763081915158</v>
      </c>
      <c r="I146">
        <v>3.7167597935127001</v>
      </c>
      <c r="J146">
        <v>9.8249515877777203</v>
      </c>
      <c r="K146">
        <v>1.4553645558291</v>
      </c>
      <c r="L146">
        <v>30</v>
      </c>
      <c r="M146">
        <v>28222.344122352901</v>
      </c>
      <c r="N146">
        <v>1.7276427614482801</v>
      </c>
      <c r="O146">
        <v>20.8977752197519</v>
      </c>
      <c r="P146">
        <v>25.3872979041513</v>
      </c>
      <c r="Q146">
        <v>2.5721165251088798</v>
      </c>
      <c r="R146">
        <v>0.936323181977052</v>
      </c>
      <c r="S146">
        <v>30.671563443659501</v>
      </c>
      <c r="T146">
        <v>0</v>
      </c>
    </row>
    <row r="147" spans="1:20" x14ac:dyDescent="0.25">
      <c r="A147" t="s">
        <v>166</v>
      </c>
      <c r="B147" t="s">
        <v>112</v>
      </c>
      <c r="C147" t="s">
        <v>159</v>
      </c>
      <c r="D147">
        <v>0.05</v>
      </c>
      <c r="E147" t="s">
        <v>160</v>
      </c>
      <c r="F147">
        <v>1.46184309014795</v>
      </c>
      <c r="G147">
        <v>3.46649734594462</v>
      </c>
      <c r="H147">
        <v>0.14676903969069399</v>
      </c>
      <c r="I147">
        <v>2.8740127020261199</v>
      </c>
      <c r="J147">
        <v>9.9601598077407196</v>
      </c>
      <c r="K147">
        <v>1.7091248356643001</v>
      </c>
      <c r="L147">
        <v>30</v>
      </c>
      <c r="M147">
        <v>40639.323537954202</v>
      </c>
      <c r="N147">
        <v>2.4606565939928</v>
      </c>
      <c r="O147">
        <v>32.568895407564298</v>
      </c>
      <c r="P147">
        <v>37.058418091963702</v>
      </c>
      <c r="Q147">
        <v>2.1905979265578401</v>
      </c>
      <c r="R147">
        <v>0.906744860656717</v>
      </c>
      <c r="S147">
        <v>36.805490323208602</v>
      </c>
      <c r="T147">
        <v>0</v>
      </c>
    </row>
    <row r="148" spans="1:20" x14ac:dyDescent="0.25">
      <c r="A148" t="s">
        <v>166</v>
      </c>
      <c r="B148" t="s">
        <v>128</v>
      </c>
      <c r="C148" t="s">
        <v>159</v>
      </c>
      <c r="D148">
        <v>0.05</v>
      </c>
      <c r="E148" t="s">
        <v>160</v>
      </c>
      <c r="F148">
        <v>1.15956560036844</v>
      </c>
      <c r="G148">
        <v>1.4732094415741399</v>
      </c>
      <c r="H148">
        <v>0.16885382005234301</v>
      </c>
      <c r="I148">
        <v>1.68398222148754</v>
      </c>
      <c r="J148">
        <v>6.8672749009113003</v>
      </c>
      <c r="K148">
        <v>1.55055805600651</v>
      </c>
      <c r="L148">
        <v>30</v>
      </c>
      <c r="M148">
        <v>15787.1464450243</v>
      </c>
      <c r="N148">
        <v>1.8377947456227199</v>
      </c>
      <c r="O148">
        <v>22.9374534521931</v>
      </c>
      <c r="P148">
        <v>27.4269761365926</v>
      </c>
      <c r="Q148">
        <v>2.4015133322430802</v>
      </c>
      <c r="R148">
        <v>0.92447801809631902</v>
      </c>
      <c r="S148">
        <v>22.939882624681001</v>
      </c>
      <c r="T148">
        <v>1</v>
      </c>
    </row>
    <row r="149" spans="1:20" x14ac:dyDescent="0.25">
      <c r="A149" t="s">
        <v>166</v>
      </c>
      <c r="B149" t="s">
        <v>129</v>
      </c>
      <c r="C149" t="s">
        <v>159</v>
      </c>
      <c r="D149">
        <v>0.05</v>
      </c>
      <c r="E149" t="s">
        <v>160</v>
      </c>
      <c r="F149">
        <v>1.3179879790489599</v>
      </c>
      <c r="G149">
        <v>4.0238820924523502</v>
      </c>
      <c r="H149">
        <v>0.172734226682244</v>
      </c>
      <c r="I149">
        <v>4.5550078585831901</v>
      </c>
      <c r="J149">
        <v>7.6301495329787103</v>
      </c>
      <c r="K149">
        <v>1.50219208364499</v>
      </c>
      <c r="L149">
        <v>30</v>
      </c>
      <c r="M149">
        <v>17280.016306794201</v>
      </c>
      <c r="N149">
        <v>1.63325722121643</v>
      </c>
      <c r="O149">
        <v>19.043782498003001</v>
      </c>
      <c r="P149">
        <v>23.533305182402401</v>
      </c>
      <c r="Q149">
        <v>2.5648834095122202</v>
      </c>
      <c r="R149">
        <v>0.93586093044742602</v>
      </c>
      <c r="S149">
        <v>24.000011324159999</v>
      </c>
      <c r="T149">
        <v>0</v>
      </c>
    </row>
    <row r="150" spans="1:20" x14ac:dyDescent="0.25">
      <c r="A150" t="s">
        <v>166</v>
      </c>
      <c r="B150" t="s">
        <v>114</v>
      </c>
      <c r="C150" t="s">
        <v>159</v>
      </c>
      <c r="D150">
        <v>0.05</v>
      </c>
      <c r="E150" t="s">
        <v>160</v>
      </c>
      <c r="F150">
        <v>1.1899498488110101</v>
      </c>
      <c r="G150">
        <v>5.8979919947521298</v>
      </c>
      <c r="H150">
        <v>0.15851954585939601</v>
      </c>
      <c r="I150">
        <v>6.14825569450222</v>
      </c>
      <c r="J150">
        <v>7.5066443217448802</v>
      </c>
      <c r="K150">
        <v>1.4344005259825801</v>
      </c>
      <c r="L150">
        <v>30</v>
      </c>
      <c r="M150">
        <v>16191.2487141659</v>
      </c>
      <c r="N150">
        <v>1.66804400476366</v>
      </c>
      <c r="O150">
        <v>19.739269682722099</v>
      </c>
      <c r="P150">
        <v>24.2287923671215</v>
      </c>
      <c r="Q150">
        <v>2.42349699152778</v>
      </c>
      <c r="R150">
        <v>0.926120151431301</v>
      </c>
      <c r="S150">
        <v>23.231622639673599</v>
      </c>
      <c r="T150">
        <v>0</v>
      </c>
    </row>
    <row r="151" spans="1:20" x14ac:dyDescent="0.25">
      <c r="A151" t="s">
        <v>166</v>
      </c>
      <c r="B151" t="s">
        <v>115</v>
      </c>
      <c r="C151" t="s">
        <v>159</v>
      </c>
      <c r="D151">
        <v>0.05</v>
      </c>
      <c r="E151" t="s">
        <v>160</v>
      </c>
      <c r="F151">
        <v>1.33914480987343</v>
      </c>
      <c r="G151">
        <v>5.5615335468736404</v>
      </c>
      <c r="H151">
        <v>0.180118680326319</v>
      </c>
      <c r="I151">
        <v>6.0541241200482903</v>
      </c>
      <c r="J151">
        <v>7.43479136893139</v>
      </c>
      <c r="K151">
        <v>1.5745091839564</v>
      </c>
      <c r="L151">
        <v>30</v>
      </c>
      <c r="M151">
        <v>18100.298746913799</v>
      </c>
      <c r="N151">
        <v>1.8263328033120501</v>
      </c>
      <c r="O151">
        <v>22.7309948478159</v>
      </c>
      <c r="P151">
        <v>27.2205175322154</v>
      </c>
      <c r="Q151">
        <v>2.3301193895982601</v>
      </c>
      <c r="R151">
        <v>0.91888907132708197</v>
      </c>
      <c r="S151">
        <v>24.563047277644401</v>
      </c>
      <c r="T151">
        <v>0</v>
      </c>
    </row>
    <row r="152" spans="1:20" x14ac:dyDescent="0.25">
      <c r="A152" t="s">
        <v>166</v>
      </c>
      <c r="B152" t="s">
        <v>116</v>
      </c>
      <c r="C152" t="s">
        <v>159</v>
      </c>
      <c r="D152">
        <v>0.05</v>
      </c>
      <c r="E152" t="s">
        <v>160</v>
      </c>
      <c r="F152">
        <v>1.9809255068231399</v>
      </c>
      <c r="G152">
        <v>5.0576559460083699</v>
      </c>
      <c r="H152">
        <v>0.206178174652554</v>
      </c>
      <c r="I152">
        <v>5.4295825200213699</v>
      </c>
      <c r="J152">
        <v>9.6078331771116794</v>
      </c>
      <c r="K152">
        <v>1.3680274517791899</v>
      </c>
      <c r="L152">
        <v>30</v>
      </c>
      <c r="M152">
        <v>25192.7428224461</v>
      </c>
      <c r="N152">
        <v>1.40475014219654</v>
      </c>
      <c r="O152">
        <v>14.0701259902347</v>
      </c>
      <c r="P152">
        <v>18.559648674634101</v>
      </c>
      <c r="Q152">
        <v>2.5896692589406598</v>
      </c>
      <c r="R152">
        <v>0.93743113199287098</v>
      </c>
      <c r="S152">
        <v>28.978579918304099</v>
      </c>
      <c r="T152">
        <v>0</v>
      </c>
    </row>
    <row r="153" spans="1:20" x14ac:dyDescent="0.25">
      <c r="A153" t="s">
        <v>166</v>
      </c>
      <c r="B153" t="s">
        <v>117</v>
      </c>
      <c r="C153" t="s">
        <v>159</v>
      </c>
      <c r="D153">
        <v>0.05</v>
      </c>
      <c r="E153" t="s">
        <v>160</v>
      </c>
      <c r="F153">
        <v>2.23494307779288</v>
      </c>
      <c r="G153">
        <v>10.2316957476658</v>
      </c>
      <c r="H153">
        <v>0.22941957238320301</v>
      </c>
      <c r="I153">
        <v>10.4137976162458</v>
      </c>
      <c r="J153">
        <v>9.7417280251042495</v>
      </c>
      <c r="K153">
        <v>1.17712449012136</v>
      </c>
      <c r="L153">
        <v>30</v>
      </c>
      <c r="M153">
        <v>19655.058475018999</v>
      </c>
      <c r="N153">
        <v>1.09236267260416</v>
      </c>
      <c r="O153">
        <v>5.7700810849128104</v>
      </c>
      <c r="P153">
        <v>10.2596037693122</v>
      </c>
      <c r="Q153">
        <v>2.9081391932087501</v>
      </c>
      <c r="R153">
        <v>0.95449610603446</v>
      </c>
      <c r="S153">
        <v>25.596261755068198</v>
      </c>
      <c r="T153">
        <v>0</v>
      </c>
    </row>
    <row r="154" spans="1:20" x14ac:dyDescent="0.25">
      <c r="A154" t="s">
        <v>166</v>
      </c>
      <c r="B154" t="s">
        <v>118</v>
      </c>
      <c r="C154" t="s">
        <v>159</v>
      </c>
      <c r="D154">
        <v>0.05</v>
      </c>
      <c r="E154" t="s">
        <v>160</v>
      </c>
      <c r="F154">
        <v>1.5107489271305701</v>
      </c>
      <c r="G154">
        <v>2.0958520919450701</v>
      </c>
      <c r="H154">
        <v>0.193536411659083</v>
      </c>
      <c r="I154">
        <v>2.4168427285664902</v>
      </c>
      <c r="J154">
        <v>7.80601910606764</v>
      </c>
      <c r="K154">
        <v>1.33084438662217</v>
      </c>
      <c r="L154">
        <v>30</v>
      </c>
      <c r="M154">
        <v>16166.620725496499</v>
      </c>
      <c r="N154">
        <v>1.3522787554475999</v>
      </c>
      <c r="O154">
        <v>12.8138715687589</v>
      </c>
      <c r="P154">
        <v>17.303394253158299</v>
      </c>
      <c r="Q154">
        <v>2.5728788864721599</v>
      </c>
      <c r="R154">
        <v>0.93637170822323101</v>
      </c>
      <c r="S154">
        <v>23.2139474781122</v>
      </c>
      <c r="T154">
        <v>0</v>
      </c>
    </row>
    <row r="155" spans="1:20" x14ac:dyDescent="0.25">
      <c r="A155" t="s">
        <v>166</v>
      </c>
      <c r="B155" t="s">
        <v>119</v>
      </c>
      <c r="C155" t="s">
        <v>159</v>
      </c>
      <c r="D155">
        <v>0.05</v>
      </c>
      <c r="E155" t="s">
        <v>160</v>
      </c>
      <c r="F155">
        <v>1.5785998460132</v>
      </c>
      <c r="G155">
        <v>3.2830560788276801</v>
      </c>
      <c r="H155">
        <v>0.21390180482236501</v>
      </c>
      <c r="I155">
        <v>3.4258654610338999</v>
      </c>
      <c r="J155">
        <v>7.3800211612246702</v>
      </c>
      <c r="K155">
        <v>1.7751965608642499</v>
      </c>
      <c r="L155">
        <v>30</v>
      </c>
      <c r="M155">
        <v>26801.326819722599</v>
      </c>
      <c r="N155">
        <v>2.3610401304108999</v>
      </c>
      <c r="O155">
        <v>31.2051384870052</v>
      </c>
      <c r="P155">
        <v>35.694661171404597</v>
      </c>
      <c r="Q155">
        <v>1.9437271248814101</v>
      </c>
      <c r="R155">
        <v>0.88063214157699798</v>
      </c>
      <c r="S155">
        <v>29.889422220200601</v>
      </c>
      <c r="T155">
        <v>0</v>
      </c>
    </row>
    <row r="156" spans="1:20" x14ac:dyDescent="0.25">
      <c r="A156" t="s">
        <v>166</v>
      </c>
      <c r="B156" t="s">
        <v>130</v>
      </c>
      <c r="C156" t="s">
        <v>159</v>
      </c>
      <c r="D156">
        <v>0.05</v>
      </c>
      <c r="E156" t="s">
        <v>160</v>
      </c>
      <c r="F156">
        <v>1.62046143242158</v>
      </c>
      <c r="G156">
        <v>9.5824692587595592</v>
      </c>
      <c r="H156">
        <v>0.15195376671900901</v>
      </c>
      <c r="I156">
        <v>10.3129901842319</v>
      </c>
      <c r="J156">
        <v>10.6641741590921</v>
      </c>
      <c r="K156">
        <v>2.0819051565396101</v>
      </c>
      <c r="L156">
        <v>30</v>
      </c>
      <c r="M156">
        <v>58424.579295715099</v>
      </c>
      <c r="N156">
        <v>2.84279613862617</v>
      </c>
      <c r="O156">
        <v>37.332772147573202</v>
      </c>
      <c r="P156">
        <v>41.822294831972599</v>
      </c>
      <c r="Q156">
        <v>1.911046016729</v>
      </c>
      <c r="R156">
        <v>0.87666662183933297</v>
      </c>
      <c r="S156">
        <v>44.130329440463399</v>
      </c>
      <c r="T156">
        <v>1</v>
      </c>
    </row>
    <row r="157" spans="1:20" x14ac:dyDescent="0.25">
      <c r="A157" t="s">
        <v>166</v>
      </c>
      <c r="B157" t="s">
        <v>131</v>
      </c>
      <c r="C157" t="s">
        <v>159</v>
      </c>
      <c r="D157">
        <v>0.05</v>
      </c>
      <c r="E157" t="s">
        <v>160</v>
      </c>
      <c r="F157">
        <v>1.8154157100919199</v>
      </c>
      <c r="G157">
        <v>2.6226668666160702</v>
      </c>
      <c r="H157">
        <v>0.16865040597773401</v>
      </c>
      <c r="I157">
        <v>3.4016715614420798</v>
      </c>
      <c r="J157">
        <v>10.764372013024399</v>
      </c>
      <c r="K157">
        <v>1.17102470279971</v>
      </c>
      <c r="L157">
        <v>30</v>
      </c>
      <c r="M157">
        <v>19313.528553579701</v>
      </c>
      <c r="N157">
        <v>0.92824363896935602</v>
      </c>
      <c r="O157">
        <v>0.39754979063724299</v>
      </c>
      <c r="P157">
        <v>4.8870724750366801</v>
      </c>
      <c r="Q157">
        <v>3.0333046984202601</v>
      </c>
      <c r="R157">
        <v>0.95984960017021903</v>
      </c>
      <c r="S157">
        <v>25.3729045463724</v>
      </c>
      <c r="T157">
        <v>0</v>
      </c>
    </row>
    <row r="158" spans="1:20" x14ac:dyDescent="0.25">
      <c r="A158" t="s">
        <v>166</v>
      </c>
      <c r="B158" t="s">
        <v>120</v>
      </c>
      <c r="C158" t="s">
        <v>159</v>
      </c>
      <c r="D158">
        <v>0.05</v>
      </c>
      <c r="E158" t="s">
        <v>160</v>
      </c>
      <c r="F158">
        <v>1.48784139667886</v>
      </c>
      <c r="G158">
        <v>7.1777626983035896</v>
      </c>
      <c r="H158">
        <v>0.162683907201638</v>
      </c>
      <c r="I158">
        <v>6.7744282277281398</v>
      </c>
      <c r="J158">
        <v>9.1455966497949905</v>
      </c>
      <c r="K158">
        <v>1.1497725930741101</v>
      </c>
      <c r="L158">
        <v>30</v>
      </c>
      <c r="M158">
        <v>27468.042221587399</v>
      </c>
      <c r="N158">
        <v>1.8939039265962301</v>
      </c>
      <c r="O158">
        <v>23.929892921787399</v>
      </c>
      <c r="P158">
        <v>28.419415606186799</v>
      </c>
      <c r="Q158">
        <v>2.4909070847369401</v>
      </c>
      <c r="R158">
        <v>0.93093624852678503</v>
      </c>
      <c r="S158">
        <v>30.258906249007801</v>
      </c>
      <c r="T158">
        <v>0</v>
      </c>
    </row>
    <row r="159" spans="1:20" x14ac:dyDescent="0.25">
      <c r="A159" t="s">
        <v>166</v>
      </c>
      <c r="B159" t="s">
        <v>121</v>
      </c>
      <c r="C159" t="s">
        <v>159</v>
      </c>
      <c r="D159">
        <v>0.05</v>
      </c>
      <c r="E159" t="s">
        <v>160</v>
      </c>
      <c r="F159">
        <v>1.52697966790062</v>
      </c>
      <c r="G159">
        <v>13.567757199662299</v>
      </c>
      <c r="H159">
        <v>0.15860600856223001</v>
      </c>
      <c r="I159">
        <v>13.628910780634699</v>
      </c>
      <c r="J159">
        <v>9.6275020205271904</v>
      </c>
      <c r="K159">
        <v>1.9924560936590201</v>
      </c>
      <c r="L159">
        <v>30</v>
      </c>
      <c r="M159">
        <v>47211.549613122501</v>
      </c>
      <c r="N159">
        <v>2.8986655019304899</v>
      </c>
      <c r="O159">
        <v>37.9750292244401</v>
      </c>
      <c r="P159">
        <v>42.464551908839503</v>
      </c>
      <c r="Q159">
        <v>1.9092788490791499</v>
      </c>
      <c r="R159">
        <v>0.87644847839204998</v>
      </c>
      <c r="S159">
        <v>39.670118734854</v>
      </c>
      <c r="T159">
        <v>0</v>
      </c>
    </row>
    <row r="160" spans="1:20" x14ac:dyDescent="0.25">
      <c r="A160" t="s">
        <v>166</v>
      </c>
      <c r="B160" t="s">
        <v>122</v>
      </c>
      <c r="C160" t="s">
        <v>159</v>
      </c>
      <c r="D160">
        <v>0.05</v>
      </c>
      <c r="E160" t="s">
        <v>160</v>
      </c>
      <c r="F160">
        <v>1.4735308976602199</v>
      </c>
      <c r="G160">
        <v>5.0565501620550197</v>
      </c>
      <c r="H160">
        <v>0.16995092681188501</v>
      </c>
      <c r="I160">
        <v>6.0232921406956601</v>
      </c>
      <c r="J160">
        <v>8.6703316380924598</v>
      </c>
      <c r="K160">
        <v>2.2163964205812601</v>
      </c>
      <c r="L160">
        <v>30</v>
      </c>
      <c r="M160">
        <v>47609.652841492098</v>
      </c>
      <c r="N160">
        <v>3.5103664390080498</v>
      </c>
      <c r="O160">
        <v>44.293538276469</v>
      </c>
      <c r="P160">
        <v>48.783060960868397</v>
      </c>
      <c r="Q160">
        <v>1.6942310945545001</v>
      </c>
      <c r="R160">
        <v>0.84680586050748996</v>
      </c>
      <c r="S160">
        <v>39.8370233331976</v>
      </c>
      <c r="T160">
        <v>0</v>
      </c>
    </row>
    <row r="161" spans="1:20" x14ac:dyDescent="0.25">
      <c r="A161" t="s">
        <v>166</v>
      </c>
      <c r="B161" t="s">
        <v>123</v>
      </c>
      <c r="C161" t="s">
        <v>159</v>
      </c>
      <c r="D161">
        <v>0.05</v>
      </c>
      <c r="E161" t="s">
        <v>160</v>
      </c>
      <c r="F161">
        <v>1.4192788857438099</v>
      </c>
      <c r="G161">
        <v>5.9769460726724297</v>
      </c>
      <c r="H161">
        <v>0.143037351708452</v>
      </c>
      <c r="I161">
        <v>7.2092031773312399</v>
      </c>
      <c r="J161">
        <v>9.9224354253753493</v>
      </c>
      <c r="K161">
        <v>2.6548620968006902</v>
      </c>
      <c r="L161">
        <v>30</v>
      </c>
      <c r="M161">
        <v>77284.9779729984</v>
      </c>
      <c r="N161">
        <v>4.4899004199700503</v>
      </c>
      <c r="O161">
        <v>52.415171336275797</v>
      </c>
      <c r="P161">
        <v>56.904694020675201</v>
      </c>
      <c r="Q161">
        <v>1.4932325969801801</v>
      </c>
      <c r="R161">
        <v>0.81270133156083901</v>
      </c>
      <c r="S161">
        <v>50.755944798942302</v>
      </c>
      <c r="T161">
        <v>1</v>
      </c>
    </row>
    <row r="164" spans="1:20" x14ac:dyDescent="0.25">
      <c r="A164" s="31">
        <v>7</v>
      </c>
    </row>
    <row r="165" spans="1:20" x14ac:dyDescent="0.25">
      <c r="A165" t="s">
        <v>137</v>
      </c>
      <c r="B165" t="s">
        <v>138</v>
      </c>
      <c r="C165" t="s">
        <v>139</v>
      </c>
      <c r="D165" t="s">
        <v>140</v>
      </c>
      <c r="E165" t="s">
        <v>141</v>
      </c>
      <c r="F165" t="s">
        <v>142</v>
      </c>
      <c r="G165" t="s">
        <v>141</v>
      </c>
      <c r="H165" t="s">
        <v>143</v>
      </c>
      <c r="I165" t="s">
        <v>141</v>
      </c>
      <c r="J165" t="s">
        <v>136</v>
      </c>
      <c r="K165" t="s">
        <v>141</v>
      </c>
      <c r="L165" t="s">
        <v>144</v>
      </c>
      <c r="M165" t="s">
        <v>145</v>
      </c>
      <c r="N165" t="s">
        <v>146</v>
      </c>
      <c r="O165" t="s">
        <v>147</v>
      </c>
      <c r="P165" t="s">
        <v>148</v>
      </c>
      <c r="Q165" t="s">
        <v>149</v>
      </c>
      <c r="R165" t="s">
        <v>150</v>
      </c>
      <c r="S165" t="s">
        <v>151</v>
      </c>
      <c r="T165" t="s">
        <v>152</v>
      </c>
    </row>
    <row r="166" spans="1:20" x14ac:dyDescent="0.25">
      <c r="A166" t="s">
        <v>153</v>
      </c>
      <c r="B166" t="s">
        <v>154</v>
      </c>
      <c r="C166" t="s">
        <v>154</v>
      </c>
      <c r="D166" s="37">
        <v>44197</v>
      </c>
      <c r="E166" t="s">
        <v>155</v>
      </c>
      <c r="F166" t="s">
        <v>156</v>
      </c>
      <c r="G166" t="s">
        <v>155</v>
      </c>
      <c r="H166" t="s">
        <v>157</v>
      </c>
      <c r="I166" t="s">
        <v>155</v>
      </c>
      <c r="J166" t="s">
        <v>158</v>
      </c>
      <c r="K166" t="s">
        <v>155</v>
      </c>
      <c r="L166" s="37">
        <v>44197</v>
      </c>
      <c r="M166" s="37">
        <v>44197</v>
      </c>
      <c r="N166" s="37">
        <v>44197</v>
      </c>
      <c r="O166" s="37">
        <v>44197</v>
      </c>
      <c r="P166" s="37">
        <v>44197</v>
      </c>
      <c r="Q166" s="37">
        <v>44197</v>
      </c>
      <c r="R166" s="37">
        <v>44197</v>
      </c>
      <c r="S166" s="37">
        <v>44197</v>
      </c>
      <c r="T166" s="37">
        <v>44197</v>
      </c>
    </row>
    <row r="167" spans="1:20" x14ac:dyDescent="0.25">
      <c r="A167" t="s">
        <v>167</v>
      </c>
      <c r="B167" t="s">
        <v>124</v>
      </c>
      <c r="C167" t="s">
        <v>159</v>
      </c>
      <c r="D167">
        <v>0.05</v>
      </c>
      <c r="E167" t="s">
        <v>160</v>
      </c>
      <c r="F167">
        <v>1.0994321613179601</v>
      </c>
      <c r="G167">
        <v>10.005412068166899</v>
      </c>
      <c r="H167">
        <v>0.19007832762240201</v>
      </c>
      <c r="I167">
        <v>10.6278350282677</v>
      </c>
      <c r="J167">
        <v>5.7841005603859603</v>
      </c>
      <c r="K167">
        <v>2.3282116527571199</v>
      </c>
      <c r="L167">
        <v>30</v>
      </c>
      <c r="M167">
        <v>22043.785362484901</v>
      </c>
      <c r="N167">
        <v>4.1300199869969898</v>
      </c>
      <c r="O167">
        <v>49.658078198575097</v>
      </c>
      <c r="P167">
        <v>54.147600882974601</v>
      </c>
      <c r="Q167">
        <v>0.99583414646206703</v>
      </c>
      <c r="R167">
        <v>0.69199902433813398</v>
      </c>
      <c r="S167">
        <v>27.107062648250199</v>
      </c>
      <c r="T167">
        <v>0</v>
      </c>
    </row>
    <row r="168" spans="1:20" x14ac:dyDescent="0.25">
      <c r="A168" t="s">
        <v>167</v>
      </c>
      <c r="B168" t="s">
        <v>125</v>
      </c>
      <c r="C168" t="s">
        <v>159</v>
      </c>
      <c r="D168">
        <v>0.05</v>
      </c>
      <c r="E168" t="s">
        <v>160</v>
      </c>
      <c r="F168">
        <v>1.11531042710399</v>
      </c>
      <c r="G168">
        <v>4.1131233434773398</v>
      </c>
      <c r="H168">
        <v>0.191754408304565</v>
      </c>
      <c r="I168">
        <v>5.06603763303485</v>
      </c>
      <c r="J168">
        <v>5.81634830179516</v>
      </c>
      <c r="K168">
        <v>2.25716408855385</v>
      </c>
      <c r="L168">
        <v>30</v>
      </c>
      <c r="M168">
        <v>20995.975339750999</v>
      </c>
      <c r="N168">
        <v>3.5844208051817001</v>
      </c>
      <c r="O168">
        <v>44.982461779013398</v>
      </c>
      <c r="P168">
        <v>49.471984463412902</v>
      </c>
      <c r="Q168">
        <v>1.05413350595153</v>
      </c>
      <c r="R168">
        <v>0.70944188985435397</v>
      </c>
      <c r="S168">
        <v>26.454977691511399</v>
      </c>
      <c r="T168">
        <v>0</v>
      </c>
    </row>
    <row r="169" spans="1:20" x14ac:dyDescent="0.25">
      <c r="A169" t="s">
        <v>167</v>
      </c>
      <c r="B169" t="s">
        <v>110</v>
      </c>
      <c r="C169" t="s">
        <v>159</v>
      </c>
      <c r="D169">
        <v>0.05</v>
      </c>
      <c r="E169" t="s">
        <v>160</v>
      </c>
      <c r="F169">
        <v>1.1010727838849399</v>
      </c>
      <c r="G169">
        <v>7.9876773975902804</v>
      </c>
      <c r="H169">
        <v>0.14345901258380001</v>
      </c>
      <c r="I169">
        <v>8.3706335810783692</v>
      </c>
      <c r="J169">
        <v>7.6751733059765899</v>
      </c>
      <c r="K169">
        <v>1.39083692706725</v>
      </c>
      <c r="L169">
        <v>30</v>
      </c>
      <c r="M169">
        <v>10991.9012376014</v>
      </c>
      <c r="N169">
        <v>1.3289816822105001</v>
      </c>
      <c r="O169">
        <v>12.240392950917601</v>
      </c>
      <c r="P169">
        <v>16.729915635317099</v>
      </c>
      <c r="Q169">
        <v>2.50860363515763</v>
      </c>
      <c r="R169">
        <v>0.93214768792263503</v>
      </c>
      <c r="S169">
        <v>19.141491789305402</v>
      </c>
      <c r="T169">
        <v>1</v>
      </c>
    </row>
    <row r="170" spans="1:20" x14ac:dyDescent="0.25">
      <c r="A170" t="s">
        <v>167</v>
      </c>
      <c r="B170" t="s">
        <v>111</v>
      </c>
      <c r="C170" t="s">
        <v>159</v>
      </c>
      <c r="D170">
        <v>0.05</v>
      </c>
      <c r="E170" t="s">
        <v>160</v>
      </c>
      <c r="F170">
        <v>1.22712019278804</v>
      </c>
      <c r="G170">
        <v>2.75458373850002</v>
      </c>
      <c r="H170">
        <v>0.16278425767569901</v>
      </c>
      <c r="I170">
        <v>3.1810630627174401</v>
      </c>
      <c r="J170">
        <v>7.5383222573814797</v>
      </c>
      <c r="K170">
        <v>1.30459892898577</v>
      </c>
      <c r="L170">
        <v>30</v>
      </c>
      <c r="M170">
        <v>10335.3783474925</v>
      </c>
      <c r="N170">
        <v>1.1633044663207399</v>
      </c>
      <c r="O170">
        <v>7.8464969616418996</v>
      </c>
      <c r="P170">
        <v>12.336019646041301</v>
      </c>
      <c r="Q170">
        <v>2.3517640654865599</v>
      </c>
      <c r="R170">
        <v>0.92062582752256295</v>
      </c>
      <c r="S170">
        <v>18.561050928842398</v>
      </c>
      <c r="T170">
        <v>1</v>
      </c>
    </row>
    <row r="171" spans="1:20" x14ac:dyDescent="0.25">
      <c r="A171" t="s">
        <v>167</v>
      </c>
      <c r="B171" t="s">
        <v>126</v>
      </c>
      <c r="C171" t="s">
        <v>159</v>
      </c>
      <c r="D171">
        <v>0.05</v>
      </c>
      <c r="E171" t="s">
        <v>160</v>
      </c>
      <c r="F171">
        <v>0.75038936397188605</v>
      </c>
      <c r="G171">
        <v>3.5478925487603901</v>
      </c>
      <c r="H171">
        <v>0.17791759120918099</v>
      </c>
      <c r="I171">
        <v>4.5292940342445203</v>
      </c>
      <c r="J171">
        <v>4.2176232202336799</v>
      </c>
      <c r="K171">
        <v>2.0748356233135099</v>
      </c>
      <c r="L171">
        <v>30</v>
      </c>
      <c r="M171">
        <v>8929.7571082977302</v>
      </c>
      <c r="N171">
        <v>3.0021179821651498</v>
      </c>
      <c r="O171">
        <v>39.132259176134802</v>
      </c>
      <c r="P171">
        <v>43.621781860534199</v>
      </c>
      <c r="Q171">
        <v>1.6175698886177801</v>
      </c>
      <c r="R171">
        <v>0.83459992954676598</v>
      </c>
      <c r="S171">
        <v>17.252784420973601</v>
      </c>
      <c r="T171">
        <v>1</v>
      </c>
    </row>
    <row r="172" spans="1:20" x14ac:dyDescent="0.25">
      <c r="A172" t="s">
        <v>167</v>
      </c>
      <c r="B172" t="s">
        <v>127</v>
      </c>
      <c r="C172" t="s">
        <v>159</v>
      </c>
      <c r="D172">
        <v>0.05</v>
      </c>
      <c r="E172" t="s">
        <v>160</v>
      </c>
      <c r="F172">
        <v>0.82338879238981499</v>
      </c>
      <c r="G172">
        <v>5.2084480696428397</v>
      </c>
      <c r="H172">
        <v>0.17579593172889299</v>
      </c>
      <c r="I172">
        <v>6.1260190681861699</v>
      </c>
      <c r="J172">
        <v>4.6837761505176099</v>
      </c>
      <c r="K172">
        <v>2.0184741439458</v>
      </c>
      <c r="L172">
        <v>30</v>
      </c>
      <c r="M172">
        <v>10051.941557726201</v>
      </c>
      <c r="N172">
        <v>2.8225128290779198</v>
      </c>
      <c r="O172">
        <v>37.096473623025602</v>
      </c>
      <c r="P172">
        <v>41.585996307424999</v>
      </c>
      <c r="Q172">
        <v>1.37713612890597</v>
      </c>
      <c r="R172">
        <v>0.78964407683472404</v>
      </c>
      <c r="S172">
        <v>18.304773109516301</v>
      </c>
      <c r="T172">
        <v>0</v>
      </c>
    </row>
    <row r="173" spans="1:20" x14ac:dyDescent="0.25">
      <c r="A173" t="s">
        <v>167</v>
      </c>
      <c r="B173" t="s">
        <v>113</v>
      </c>
      <c r="C173" t="s">
        <v>159</v>
      </c>
      <c r="D173">
        <v>0.05</v>
      </c>
      <c r="E173" t="s">
        <v>160</v>
      </c>
      <c r="F173">
        <v>1.1506872767729901</v>
      </c>
      <c r="G173">
        <v>2.7274775980125798</v>
      </c>
      <c r="H173">
        <v>0.16813938338182799</v>
      </c>
      <c r="I173">
        <v>3.5122036489040598</v>
      </c>
      <c r="J173">
        <v>6.8436511043929098</v>
      </c>
      <c r="K173">
        <v>1.5948326064526599</v>
      </c>
      <c r="L173">
        <v>30</v>
      </c>
      <c r="M173">
        <v>13359.574850446301</v>
      </c>
      <c r="N173">
        <v>1.8122737709944801</v>
      </c>
      <c r="O173">
        <v>22.475979436922199</v>
      </c>
      <c r="P173">
        <v>26.965502121321599</v>
      </c>
      <c r="Q173">
        <v>2.1163852719454801</v>
      </c>
      <c r="R173">
        <v>0.89956087473527302</v>
      </c>
      <c r="S173">
        <v>21.102586611160799</v>
      </c>
      <c r="T173">
        <v>0</v>
      </c>
    </row>
    <row r="174" spans="1:20" x14ac:dyDescent="0.25">
      <c r="A174" t="s">
        <v>167</v>
      </c>
      <c r="B174" t="s">
        <v>112</v>
      </c>
      <c r="C174" t="s">
        <v>159</v>
      </c>
      <c r="D174">
        <v>0.05</v>
      </c>
      <c r="E174" t="s">
        <v>160</v>
      </c>
      <c r="F174">
        <v>1.2163922743895399</v>
      </c>
      <c r="G174">
        <v>2.8552041750074402</v>
      </c>
      <c r="H174">
        <v>0.16388096978880001</v>
      </c>
      <c r="I174">
        <v>3.7841666719527902</v>
      </c>
      <c r="J174">
        <v>7.4224132061041299</v>
      </c>
      <c r="K174">
        <v>1.7922722956869701</v>
      </c>
      <c r="L174">
        <v>30</v>
      </c>
      <c r="M174">
        <v>19349.851213090798</v>
      </c>
      <c r="N174">
        <v>2.2571795990241799</v>
      </c>
      <c r="O174">
        <v>29.720594339952999</v>
      </c>
      <c r="P174">
        <v>34.210117024352499</v>
      </c>
      <c r="Q174">
        <v>1.73685973401922</v>
      </c>
      <c r="R174">
        <v>0.85319908294277402</v>
      </c>
      <c r="S174">
        <v>25.396752556898999</v>
      </c>
      <c r="T174">
        <v>0</v>
      </c>
    </row>
    <row r="175" spans="1:20" x14ac:dyDescent="0.25">
      <c r="A175" t="s">
        <v>167</v>
      </c>
      <c r="B175" t="s">
        <v>128</v>
      </c>
      <c r="C175" t="s">
        <v>159</v>
      </c>
      <c r="D175">
        <v>0.05</v>
      </c>
      <c r="E175" t="s">
        <v>160</v>
      </c>
      <c r="F175">
        <v>0.95103839507746502</v>
      </c>
      <c r="G175">
        <v>8.0951107481031208</v>
      </c>
      <c r="H175">
        <v>0.176192216943338</v>
      </c>
      <c r="I175">
        <v>8.2307177525406896</v>
      </c>
      <c r="J175">
        <v>5.3977321562581304</v>
      </c>
      <c r="K175">
        <v>1.3899764051766399</v>
      </c>
      <c r="L175">
        <v>30</v>
      </c>
      <c r="M175">
        <v>6433.3081356577704</v>
      </c>
      <c r="N175">
        <v>1.37835744781471</v>
      </c>
      <c r="O175">
        <v>13.4442177229776</v>
      </c>
      <c r="P175">
        <v>17.933740407377002</v>
      </c>
      <c r="Q175">
        <v>2.5511940224759302</v>
      </c>
      <c r="R175">
        <v>0.93497686857360296</v>
      </c>
      <c r="S175">
        <v>14.643893079434999</v>
      </c>
      <c r="T175">
        <v>0</v>
      </c>
    </row>
    <row r="176" spans="1:20" x14ac:dyDescent="0.25">
      <c r="A176" t="s">
        <v>167</v>
      </c>
      <c r="B176" t="s">
        <v>129</v>
      </c>
      <c r="C176" t="s">
        <v>159</v>
      </c>
      <c r="D176">
        <v>0.05</v>
      </c>
      <c r="E176" t="s">
        <v>160</v>
      </c>
      <c r="F176">
        <v>0.92059950343602404</v>
      </c>
      <c r="G176">
        <v>3.6034832320367798</v>
      </c>
      <c r="H176">
        <v>0.172607152899381</v>
      </c>
      <c r="I176">
        <v>4.0803670233540803</v>
      </c>
      <c r="J176">
        <v>5.3334956748442197</v>
      </c>
      <c r="K176">
        <v>1.54842971842884</v>
      </c>
      <c r="L176">
        <v>30</v>
      </c>
      <c r="M176">
        <v>7651.6006345412097</v>
      </c>
      <c r="N176">
        <v>1.67337450517416</v>
      </c>
      <c r="O176">
        <v>19.8445582972709</v>
      </c>
      <c r="P176">
        <v>24.334080981670301</v>
      </c>
      <c r="Q176">
        <v>2.01301908780925</v>
      </c>
      <c r="R176">
        <v>0.88862331560035202</v>
      </c>
      <c r="S176">
        <v>15.970389929012599</v>
      </c>
      <c r="T176">
        <v>0</v>
      </c>
    </row>
    <row r="177" spans="1:20" x14ac:dyDescent="0.25">
      <c r="A177" t="s">
        <v>167</v>
      </c>
      <c r="B177" t="s">
        <v>114</v>
      </c>
      <c r="C177" t="s">
        <v>159</v>
      </c>
      <c r="D177">
        <v>0.05</v>
      </c>
      <c r="E177" t="s">
        <v>160</v>
      </c>
      <c r="F177">
        <v>0.96918934510427002</v>
      </c>
      <c r="G177">
        <v>9.2355496225041502</v>
      </c>
      <c r="H177">
        <v>0.19485075711906799</v>
      </c>
      <c r="I177">
        <v>9.5213915136921798</v>
      </c>
      <c r="J177">
        <v>4.9740086178470602</v>
      </c>
      <c r="K177">
        <v>1.8362959336328699</v>
      </c>
      <c r="L177">
        <v>30</v>
      </c>
      <c r="M177">
        <v>10220.0895267709</v>
      </c>
      <c r="N177">
        <v>2.3936416009617698</v>
      </c>
      <c r="O177">
        <v>31.657688394479401</v>
      </c>
      <c r="P177">
        <v>36.147211078878897</v>
      </c>
      <c r="Q177">
        <v>1.42082829004388</v>
      </c>
      <c r="R177">
        <v>0.79863708905979802</v>
      </c>
      <c r="S177">
        <v>18.457238441662</v>
      </c>
      <c r="T177">
        <v>1</v>
      </c>
    </row>
    <row r="178" spans="1:20" x14ac:dyDescent="0.25">
      <c r="A178" t="s">
        <v>167</v>
      </c>
      <c r="B178" t="s">
        <v>115</v>
      </c>
      <c r="C178" t="s">
        <v>159</v>
      </c>
      <c r="D178">
        <v>0.05</v>
      </c>
      <c r="E178" t="s">
        <v>160</v>
      </c>
      <c r="F178">
        <v>0.94476663215647505</v>
      </c>
      <c r="G178">
        <v>2.1625888694437201</v>
      </c>
      <c r="H178">
        <v>0.165093593770788</v>
      </c>
      <c r="I178">
        <v>2.4582184598420702</v>
      </c>
      <c r="J178">
        <v>5.72261231085783</v>
      </c>
      <c r="K178">
        <v>2.69182640511842</v>
      </c>
      <c r="L178">
        <v>30</v>
      </c>
      <c r="M178">
        <v>26411.5287186147</v>
      </c>
      <c r="N178">
        <v>4.7507315017747196</v>
      </c>
      <c r="O178">
        <v>54.278618083047299</v>
      </c>
      <c r="P178">
        <v>58.768140767446802</v>
      </c>
      <c r="Q178">
        <v>0.74227485731439202</v>
      </c>
      <c r="R178">
        <v>0.60310877930687101</v>
      </c>
      <c r="S178">
        <v>29.671270458483701</v>
      </c>
      <c r="T178">
        <v>0</v>
      </c>
    </row>
    <row r="179" spans="1:20" x14ac:dyDescent="0.25">
      <c r="A179" t="s">
        <v>167</v>
      </c>
      <c r="B179" t="s">
        <v>116</v>
      </c>
      <c r="C179" t="s">
        <v>159</v>
      </c>
      <c r="D179">
        <v>0.05</v>
      </c>
      <c r="E179" t="s">
        <v>160</v>
      </c>
      <c r="F179">
        <v>1.24049818662921</v>
      </c>
      <c r="G179">
        <v>3.8447895829788599</v>
      </c>
      <c r="H179">
        <v>0.153482835075192</v>
      </c>
      <c r="I179">
        <v>5.1205754303786604</v>
      </c>
      <c r="J179">
        <v>8.0823252060823503</v>
      </c>
      <c r="K179">
        <v>2.3777100653716698</v>
      </c>
      <c r="L179">
        <v>30</v>
      </c>
      <c r="M179">
        <v>37900.360866128001</v>
      </c>
      <c r="N179">
        <v>3.7623126363406998</v>
      </c>
      <c r="O179">
        <v>46.5808804955536</v>
      </c>
      <c r="P179">
        <v>51.070403179953097</v>
      </c>
      <c r="Q179">
        <v>0.95172516645504801</v>
      </c>
      <c r="R179">
        <v>0.67810933740967705</v>
      </c>
      <c r="S179">
        <v>35.5435699136182</v>
      </c>
      <c r="T179">
        <v>1</v>
      </c>
    </row>
    <row r="180" spans="1:20" x14ac:dyDescent="0.25">
      <c r="A180" t="s">
        <v>167</v>
      </c>
      <c r="B180" t="s">
        <v>117</v>
      </c>
      <c r="C180" t="s">
        <v>159</v>
      </c>
      <c r="D180">
        <v>0.05</v>
      </c>
      <c r="E180" t="s">
        <v>160</v>
      </c>
      <c r="F180">
        <v>1.2108254474991</v>
      </c>
      <c r="G180">
        <v>28.6560550744632</v>
      </c>
      <c r="H180">
        <v>0.15570611544969601</v>
      </c>
      <c r="I180">
        <v>29.101924397555401</v>
      </c>
      <c r="J180">
        <v>7.7763512627754503</v>
      </c>
      <c r="K180">
        <v>2.9926322204593099</v>
      </c>
      <c r="L180">
        <v>30</v>
      </c>
      <c r="M180">
        <v>57026.524549266898</v>
      </c>
      <c r="N180">
        <v>5.6978471184880997</v>
      </c>
      <c r="O180">
        <v>60.277681430915997</v>
      </c>
      <c r="P180">
        <v>64.767204115315394</v>
      </c>
      <c r="Q180">
        <v>0.32533440569252497</v>
      </c>
      <c r="R180">
        <v>0.39779212592831098</v>
      </c>
      <c r="S180">
        <v>43.599130170706701</v>
      </c>
      <c r="T180">
        <v>1</v>
      </c>
    </row>
    <row r="181" spans="1:20" x14ac:dyDescent="0.25">
      <c r="A181" t="s">
        <v>167</v>
      </c>
      <c r="B181" t="s">
        <v>118</v>
      </c>
      <c r="C181" t="s">
        <v>159</v>
      </c>
      <c r="D181">
        <v>0.05</v>
      </c>
      <c r="E181" t="s">
        <v>160</v>
      </c>
      <c r="F181">
        <v>1.3164736845937699</v>
      </c>
      <c r="G181">
        <v>3.2865064939440698</v>
      </c>
      <c r="H181">
        <v>0.2230501252158</v>
      </c>
      <c r="I181">
        <v>4.2173391904392803</v>
      </c>
      <c r="J181">
        <v>5.9021427731551004</v>
      </c>
      <c r="K181">
        <v>2.0314175006101398</v>
      </c>
      <c r="L181">
        <v>30</v>
      </c>
      <c r="M181">
        <v>18903.448237132601</v>
      </c>
      <c r="N181">
        <v>2.8551932018353701</v>
      </c>
      <c r="O181">
        <v>37.476367969529001</v>
      </c>
      <c r="P181">
        <v>41.965890653928398</v>
      </c>
      <c r="Q181">
        <v>1.2195067144651901</v>
      </c>
      <c r="R181">
        <v>0.75372953512295204</v>
      </c>
      <c r="S181">
        <v>25.1020903758582</v>
      </c>
      <c r="T181">
        <v>0</v>
      </c>
    </row>
    <row r="182" spans="1:20" x14ac:dyDescent="0.25">
      <c r="A182" t="s">
        <v>167</v>
      </c>
      <c r="B182" t="s">
        <v>119</v>
      </c>
      <c r="C182" t="s">
        <v>159</v>
      </c>
      <c r="D182">
        <v>0.05</v>
      </c>
      <c r="E182" t="s">
        <v>160</v>
      </c>
      <c r="F182">
        <v>1.13614681806474</v>
      </c>
      <c r="G182">
        <v>4.4811295983933901</v>
      </c>
      <c r="H182">
        <v>0.16919149048129101</v>
      </c>
      <c r="I182">
        <v>5.6140065914884101</v>
      </c>
      <c r="J182">
        <v>6.7151534325562103</v>
      </c>
      <c r="K182">
        <v>2.6124150918265001</v>
      </c>
      <c r="L182">
        <v>30</v>
      </c>
      <c r="M182">
        <v>33318.593456914801</v>
      </c>
      <c r="N182">
        <v>4.7056741986516997</v>
      </c>
      <c r="O182">
        <v>53.964142942601498</v>
      </c>
      <c r="P182">
        <v>58.453665627000902</v>
      </c>
      <c r="Q182">
        <v>0.66153249885700705</v>
      </c>
      <c r="R182">
        <v>0.56973357996329899</v>
      </c>
      <c r="S182">
        <v>33.325962580203999</v>
      </c>
      <c r="T182">
        <v>0</v>
      </c>
    </row>
    <row r="183" spans="1:20" x14ac:dyDescent="0.25">
      <c r="A183" t="s">
        <v>167</v>
      </c>
      <c r="B183" t="s">
        <v>130</v>
      </c>
      <c r="C183" t="s">
        <v>159</v>
      </c>
      <c r="D183">
        <v>0.05</v>
      </c>
      <c r="E183" t="s">
        <v>160</v>
      </c>
      <c r="F183">
        <v>1.3060882811979599</v>
      </c>
      <c r="G183">
        <v>2.7833767039856898</v>
      </c>
      <c r="H183">
        <v>0.16413891142419901</v>
      </c>
      <c r="I183">
        <v>3.5536568875411301</v>
      </c>
      <c r="J183">
        <v>7.9572130085748896</v>
      </c>
      <c r="K183">
        <v>1.59277181000683</v>
      </c>
      <c r="L183">
        <v>30</v>
      </c>
      <c r="M183">
        <v>17586.672537041799</v>
      </c>
      <c r="N183">
        <v>1.77602101070178</v>
      </c>
      <c r="O183">
        <v>21.809154736510699</v>
      </c>
      <c r="P183">
        <v>26.298677420910199</v>
      </c>
      <c r="Q183">
        <v>1.9769421474058</v>
      </c>
      <c r="R183">
        <v>0.88453182512813799</v>
      </c>
      <c r="S183">
        <v>24.212030437395999</v>
      </c>
      <c r="T183">
        <v>1</v>
      </c>
    </row>
    <row r="184" spans="1:20" x14ac:dyDescent="0.25">
      <c r="A184" t="s">
        <v>167</v>
      </c>
      <c r="B184" t="s">
        <v>131</v>
      </c>
      <c r="C184" t="s">
        <v>159</v>
      </c>
      <c r="D184">
        <v>0.05</v>
      </c>
      <c r="E184" t="s">
        <v>160</v>
      </c>
      <c r="F184">
        <v>1.29004897702923</v>
      </c>
      <c r="G184">
        <v>2.6135714513913602</v>
      </c>
      <c r="H184">
        <v>0.16042445187932999</v>
      </c>
      <c r="I184">
        <v>3.4975747461338398</v>
      </c>
      <c r="J184">
        <v>8.0414734905847691</v>
      </c>
      <c r="K184">
        <v>1.6620935369926799</v>
      </c>
      <c r="L184">
        <v>30</v>
      </c>
      <c r="M184">
        <v>18982.113691619801</v>
      </c>
      <c r="N184">
        <v>1.92625710772652</v>
      </c>
      <c r="O184">
        <v>24.488864386425401</v>
      </c>
      <c r="P184">
        <v>28.978387070824802</v>
      </c>
      <c r="Q184">
        <v>1.94193239090709</v>
      </c>
      <c r="R184">
        <v>0.88041771566486704</v>
      </c>
      <c r="S184">
        <v>25.1542664980316</v>
      </c>
      <c r="T184">
        <v>0</v>
      </c>
    </row>
    <row r="185" spans="1:20" x14ac:dyDescent="0.25">
      <c r="A185" t="s">
        <v>167</v>
      </c>
      <c r="B185" t="s">
        <v>120</v>
      </c>
      <c r="C185" t="s">
        <v>159</v>
      </c>
      <c r="D185">
        <v>0.05</v>
      </c>
      <c r="E185" t="s">
        <v>160</v>
      </c>
      <c r="F185">
        <v>1.29063694705812</v>
      </c>
      <c r="G185">
        <v>2.2094069297682299</v>
      </c>
      <c r="H185">
        <v>0.16969873160149199</v>
      </c>
      <c r="I185">
        <v>2.9009574760577901</v>
      </c>
      <c r="J185">
        <v>7.6054601874630299</v>
      </c>
      <c r="K185">
        <v>1.32192092731821</v>
      </c>
      <c r="L185">
        <v>30</v>
      </c>
      <c r="M185">
        <v>11198.5265760038</v>
      </c>
      <c r="N185">
        <v>1.22466976221557</v>
      </c>
      <c r="O185">
        <v>9.5429145174657002</v>
      </c>
      <c r="P185">
        <v>14.0324372018651</v>
      </c>
      <c r="Q185">
        <v>2.35933401733163</v>
      </c>
      <c r="R185">
        <v>0.92122441767815999</v>
      </c>
      <c r="S185">
        <v>19.320564670840401</v>
      </c>
      <c r="T185">
        <v>0</v>
      </c>
    </row>
    <row r="186" spans="1:20" x14ac:dyDescent="0.25">
      <c r="A186" t="s">
        <v>167</v>
      </c>
      <c r="B186" t="s">
        <v>121</v>
      </c>
      <c r="C186" t="s">
        <v>159</v>
      </c>
      <c r="D186">
        <v>0.05</v>
      </c>
      <c r="E186" t="s">
        <v>160</v>
      </c>
      <c r="F186">
        <v>1.2005515376346201</v>
      </c>
      <c r="G186">
        <v>3.28333834350923</v>
      </c>
      <c r="H186">
        <v>0.17065084450715601</v>
      </c>
      <c r="I186">
        <v>4.3056373269275596</v>
      </c>
      <c r="J186">
        <v>7.0351338787794697</v>
      </c>
      <c r="K186">
        <v>2.0254082016888701</v>
      </c>
      <c r="L186">
        <v>30</v>
      </c>
      <c r="M186">
        <v>22598.9412711521</v>
      </c>
      <c r="N186">
        <v>2.9111560299821999</v>
      </c>
      <c r="O186">
        <v>38.116922760582703</v>
      </c>
      <c r="P186">
        <v>42.606445444982199</v>
      </c>
      <c r="Q186">
        <v>1.7412037836693099</v>
      </c>
      <c r="R186">
        <v>0.853835410295676</v>
      </c>
      <c r="S186">
        <v>27.446275564668799</v>
      </c>
      <c r="T186">
        <v>0</v>
      </c>
    </row>
    <row r="187" spans="1:20" x14ac:dyDescent="0.25">
      <c r="A187" t="s">
        <v>167</v>
      </c>
      <c r="B187" t="s">
        <v>122</v>
      </c>
      <c r="C187" t="s">
        <v>159</v>
      </c>
      <c r="D187">
        <v>0.05</v>
      </c>
      <c r="E187" t="s">
        <v>160</v>
      </c>
      <c r="F187">
        <v>1.31544693140326</v>
      </c>
      <c r="G187">
        <v>7.8991886710387096</v>
      </c>
      <c r="H187">
        <v>0.16606195739214499</v>
      </c>
      <c r="I187">
        <v>8.2555128207987494</v>
      </c>
      <c r="J187">
        <v>7.9214225344635603</v>
      </c>
      <c r="K187">
        <v>1.83772886688677</v>
      </c>
      <c r="L187">
        <v>30</v>
      </c>
      <c r="M187">
        <v>23254.659493238702</v>
      </c>
      <c r="N187">
        <v>2.39230460259098</v>
      </c>
      <c r="O187">
        <v>31.639250683102301</v>
      </c>
      <c r="P187">
        <v>36.128773367501701</v>
      </c>
      <c r="Q187">
        <v>1.6837535765430001</v>
      </c>
      <c r="R187">
        <v>0.84519232800465904</v>
      </c>
      <c r="S187">
        <v>27.8416112400358</v>
      </c>
      <c r="T187">
        <v>0</v>
      </c>
    </row>
    <row r="188" spans="1:20" x14ac:dyDescent="0.25">
      <c r="A188" t="s">
        <v>167</v>
      </c>
      <c r="B188" t="s">
        <v>123</v>
      </c>
      <c r="C188" t="s">
        <v>159</v>
      </c>
      <c r="D188">
        <v>0.05</v>
      </c>
      <c r="E188" t="s">
        <v>160</v>
      </c>
      <c r="F188">
        <v>1.1669976408124201</v>
      </c>
      <c r="G188">
        <v>4.5055458868694798</v>
      </c>
      <c r="H188">
        <v>0.16895519550482399</v>
      </c>
      <c r="I188">
        <v>5.41982407109845</v>
      </c>
      <c r="J188">
        <v>6.9071426736865504</v>
      </c>
      <c r="K188">
        <v>2.3485494604519399</v>
      </c>
      <c r="L188">
        <v>30</v>
      </c>
      <c r="M188">
        <v>28970.091202361498</v>
      </c>
      <c r="N188">
        <v>3.8590333244802899</v>
      </c>
      <c r="O188">
        <v>47.418515761791298</v>
      </c>
      <c r="P188">
        <v>51.908038446190801</v>
      </c>
      <c r="Q188">
        <v>1.10653553601057</v>
      </c>
      <c r="R188">
        <v>0.72427567029736695</v>
      </c>
      <c r="S188">
        <v>31.075226575929999</v>
      </c>
      <c r="T188">
        <v>0</v>
      </c>
    </row>
    <row r="191" spans="1:20" x14ac:dyDescent="0.25">
      <c r="A191" s="31">
        <v>8</v>
      </c>
    </row>
    <row r="192" spans="1:20" x14ac:dyDescent="0.25">
      <c r="A192" t="s">
        <v>137</v>
      </c>
      <c r="B192" t="s">
        <v>138</v>
      </c>
      <c r="C192" t="s">
        <v>139</v>
      </c>
      <c r="D192" t="s">
        <v>140</v>
      </c>
      <c r="E192" t="s">
        <v>141</v>
      </c>
      <c r="F192" t="s">
        <v>142</v>
      </c>
      <c r="G192" t="s">
        <v>141</v>
      </c>
      <c r="H192" t="s">
        <v>143</v>
      </c>
      <c r="I192" t="s">
        <v>141</v>
      </c>
      <c r="J192" t="s">
        <v>136</v>
      </c>
      <c r="K192" t="s">
        <v>141</v>
      </c>
      <c r="L192" t="s">
        <v>144</v>
      </c>
      <c r="M192" t="s">
        <v>145</v>
      </c>
      <c r="N192" t="s">
        <v>146</v>
      </c>
      <c r="O192" t="s">
        <v>147</v>
      </c>
      <c r="P192" t="s">
        <v>148</v>
      </c>
      <c r="Q192" t="s">
        <v>149</v>
      </c>
      <c r="R192" t="s">
        <v>150</v>
      </c>
      <c r="S192" t="s">
        <v>151</v>
      </c>
      <c r="T192" t="s">
        <v>152</v>
      </c>
    </row>
    <row r="193" spans="1:20" x14ac:dyDescent="0.25">
      <c r="A193" t="s">
        <v>153</v>
      </c>
      <c r="B193" t="s">
        <v>154</v>
      </c>
      <c r="C193" t="s">
        <v>154</v>
      </c>
      <c r="D193" s="37">
        <v>44197</v>
      </c>
      <c r="E193" t="s">
        <v>155</v>
      </c>
      <c r="F193" t="s">
        <v>156</v>
      </c>
      <c r="G193" t="s">
        <v>155</v>
      </c>
      <c r="H193" t="s">
        <v>157</v>
      </c>
      <c r="I193" t="s">
        <v>155</v>
      </c>
      <c r="J193" t="s">
        <v>158</v>
      </c>
      <c r="K193" t="s">
        <v>155</v>
      </c>
      <c r="L193" s="37">
        <v>44197</v>
      </c>
      <c r="M193" s="37">
        <v>44197</v>
      </c>
      <c r="N193" s="37">
        <v>44197</v>
      </c>
      <c r="O193" s="37">
        <v>44197</v>
      </c>
      <c r="P193" s="37">
        <v>44197</v>
      </c>
      <c r="Q193" s="37">
        <v>44197</v>
      </c>
      <c r="R193" s="37">
        <v>44197</v>
      </c>
      <c r="S193" s="37">
        <v>44197</v>
      </c>
      <c r="T193" s="37">
        <v>44197</v>
      </c>
    </row>
    <row r="194" spans="1:20" x14ac:dyDescent="0.25">
      <c r="A194" t="s">
        <v>168</v>
      </c>
      <c r="B194" t="s">
        <v>124</v>
      </c>
      <c r="C194" t="s">
        <v>159</v>
      </c>
      <c r="D194">
        <v>0.05</v>
      </c>
      <c r="E194" t="s">
        <v>160</v>
      </c>
      <c r="F194">
        <v>0.87825839550416496</v>
      </c>
      <c r="G194">
        <v>6.8565730518596597</v>
      </c>
      <c r="H194">
        <v>0.15694476195373799</v>
      </c>
      <c r="I194">
        <v>8.1702115631370393</v>
      </c>
      <c r="J194">
        <v>5.5959713759866903</v>
      </c>
      <c r="K194">
        <v>2.8727493851127499</v>
      </c>
      <c r="L194">
        <v>30</v>
      </c>
      <c r="M194">
        <v>27336.116556549201</v>
      </c>
      <c r="N194">
        <v>5.8285612736029302</v>
      </c>
      <c r="O194">
        <v>61.026180339073399</v>
      </c>
      <c r="P194">
        <v>65.515703023472895</v>
      </c>
      <c r="Q194">
        <v>1.7179670740294299</v>
      </c>
      <c r="R194">
        <v>0.85039925834207797</v>
      </c>
      <c r="S194">
        <v>30.186153865941598</v>
      </c>
      <c r="T194">
        <v>0</v>
      </c>
    </row>
    <row r="195" spans="1:20" x14ac:dyDescent="0.25">
      <c r="A195" t="s">
        <v>168</v>
      </c>
      <c r="B195" t="s">
        <v>125</v>
      </c>
      <c r="C195" t="s">
        <v>159</v>
      </c>
      <c r="D195">
        <v>0.05</v>
      </c>
      <c r="E195" t="s">
        <v>160</v>
      </c>
      <c r="F195">
        <v>0.94556227268861504</v>
      </c>
      <c r="G195">
        <v>4.2755165984204098</v>
      </c>
      <c r="H195">
        <v>0.167829052182389</v>
      </c>
      <c r="I195">
        <v>4.9166286442932599</v>
      </c>
      <c r="J195">
        <v>5.6340797996107197</v>
      </c>
      <c r="K195">
        <v>1.5891755076002201</v>
      </c>
      <c r="L195">
        <v>30</v>
      </c>
      <c r="M195">
        <v>9032.4820995026894</v>
      </c>
      <c r="N195">
        <v>1.8099977807621399</v>
      </c>
      <c r="O195">
        <v>22.434509499355102</v>
      </c>
      <c r="P195">
        <v>26.924032183754498</v>
      </c>
      <c r="Q195">
        <v>2.72036539015996</v>
      </c>
      <c r="R195">
        <v>0.94509679602549201</v>
      </c>
      <c r="S195">
        <v>17.351735839681499</v>
      </c>
      <c r="T195">
        <v>0</v>
      </c>
    </row>
    <row r="196" spans="1:20" x14ac:dyDescent="0.25">
      <c r="A196" t="s">
        <v>168</v>
      </c>
      <c r="B196" t="s">
        <v>110</v>
      </c>
      <c r="C196" t="s">
        <v>159</v>
      </c>
      <c r="D196">
        <v>0.05</v>
      </c>
      <c r="E196" t="s">
        <v>160</v>
      </c>
      <c r="F196">
        <v>0.94029717710264704</v>
      </c>
      <c r="G196">
        <v>1.9926490840958599</v>
      </c>
      <c r="H196">
        <v>0.15556052158523001</v>
      </c>
      <c r="I196">
        <v>2.6217510673582698</v>
      </c>
      <c r="J196">
        <v>6.0445745972088796</v>
      </c>
      <c r="K196">
        <v>1.19624532021392</v>
      </c>
      <c r="L196">
        <v>30</v>
      </c>
      <c r="M196">
        <v>5531.3610394470597</v>
      </c>
      <c r="N196">
        <v>1.0328762893251799</v>
      </c>
      <c r="O196">
        <v>3.9222290692205699</v>
      </c>
      <c r="P196">
        <v>8.4117517536200097</v>
      </c>
      <c r="Q196">
        <v>3.4336262630843901</v>
      </c>
      <c r="R196">
        <v>0.97309503521490404</v>
      </c>
      <c r="S196">
        <v>13.578611906778301</v>
      </c>
      <c r="T196">
        <v>0</v>
      </c>
    </row>
    <row r="197" spans="1:20" x14ac:dyDescent="0.25">
      <c r="A197" t="s">
        <v>168</v>
      </c>
      <c r="B197" t="s">
        <v>111</v>
      </c>
      <c r="C197" t="s">
        <v>159</v>
      </c>
      <c r="D197">
        <v>0.05</v>
      </c>
      <c r="E197" t="s">
        <v>160</v>
      </c>
      <c r="F197">
        <v>0.95572815914300302</v>
      </c>
      <c r="G197">
        <v>2.2793442588500001</v>
      </c>
      <c r="H197">
        <v>0.15793286784668001</v>
      </c>
      <c r="I197">
        <v>2.98972079659401</v>
      </c>
      <c r="J197">
        <v>6.0514835966305203</v>
      </c>
      <c r="K197">
        <v>1.3576645513903201</v>
      </c>
      <c r="L197">
        <v>30</v>
      </c>
      <c r="M197">
        <v>7233.84169451461</v>
      </c>
      <c r="N197">
        <v>1.33002149940718</v>
      </c>
      <c r="O197">
        <v>12.2662025997941</v>
      </c>
      <c r="P197">
        <v>16.755725284193598</v>
      </c>
      <c r="Q197">
        <v>3.15384419781729</v>
      </c>
      <c r="R197">
        <v>0.96440899635409205</v>
      </c>
      <c r="S197">
        <v>15.528298570153099</v>
      </c>
      <c r="T197">
        <v>1</v>
      </c>
    </row>
    <row r="198" spans="1:20" x14ac:dyDescent="0.25">
      <c r="A198" t="s">
        <v>168</v>
      </c>
      <c r="B198" t="s">
        <v>126</v>
      </c>
      <c r="C198" t="s">
        <v>159</v>
      </c>
      <c r="D198">
        <v>0.05</v>
      </c>
      <c r="E198" t="s">
        <v>160</v>
      </c>
      <c r="F198">
        <v>0.67466943540731605</v>
      </c>
      <c r="G198">
        <v>3.0061276588084498</v>
      </c>
      <c r="H198">
        <v>0.15077050611891399</v>
      </c>
      <c r="I198">
        <v>3.9711299044466801</v>
      </c>
      <c r="J198">
        <v>4.4748104438622596</v>
      </c>
      <c r="K198">
        <v>1.85588728562803</v>
      </c>
      <c r="L198">
        <v>30</v>
      </c>
      <c r="M198">
        <v>7172.4393180835896</v>
      </c>
      <c r="N198">
        <v>2.5167415457952802</v>
      </c>
      <c r="O198">
        <v>33.3126099721866</v>
      </c>
      <c r="P198">
        <v>37.802132656585997</v>
      </c>
      <c r="Q198">
        <v>2.7224873105968701</v>
      </c>
      <c r="R198">
        <v>0.94521317274132499</v>
      </c>
      <c r="S198">
        <v>15.4622543829412</v>
      </c>
      <c r="T198">
        <v>0</v>
      </c>
    </row>
    <row r="199" spans="1:20" x14ac:dyDescent="0.25">
      <c r="A199" t="s">
        <v>168</v>
      </c>
      <c r="B199" t="s">
        <v>127</v>
      </c>
      <c r="C199" t="s">
        <v>159</v>
      </c>
      <c r="D199">
        <v>0.05</v>
      </c>
      <c r="E199" t="s">
        <v>160</v>
      </c>
      <c r="F199">
        <v>0.70686278296655203</v>
      </c>
      <c r="G199">
        <v>4.1048579886996697</v>
      </c>
      <c r="H199">
        <v>0.145093182950331</v>
      </c>
      <c r="I199">
        <v>5.4112653060260101</v>
      </c>
      <c r="J199">
        <v>4.8717849356749303</v>
      </c>
      <c r="K199">
        <v>2.4616949868013598</v>
      </c>
      <c r="L199">
        <v>30</v>
      </c>
      <c r="M199">
        <v>14363.201008944499</v>
      </c>
      <c r="N199">
        <v>4.2808591646035801</v>
      </c>
      <c r="O199">
        <v>50.841837118230302</v>
      </c>
      <c r="P199">
        <v>55.331359802629798</v>
      </c>
      <c r="Q199">
        <v>2.0907184841159099</v>
      </c>
      <c r="R199">
        <v>0.89694955629546702</v>
      </c>
      <c r="S199">
        <v>21.8808904518262</v>
      </c>
      <c r="T199">
        <v>0</v>
      </c>
    </row>
    <row r="200" spans="1:20" x14ac:dyDescent="0.25">
      <c r="A200" t="s">
        <v>168</v>
      </c>
      <c r="B200" t="s">
        <v>113</v>
      </c>
      <c r="C200" t="s">
        <v>159</v>
      </c>
      <c r="D200">
        <v>0.05</v>
      </c>
      <c r="E200" t="s">
        <v>160</v>
      </c>
      <c r="F200">
        <v>1.02866662630163</v>
      </c>
      <c r="G200">
        <v>3.3310664723860599</v>
      </c>
      <c r="H200">
        <v>0.15585668600505201</v>
      </c>
      <c r="I200">
        <v>4.3459406427034901</v>
      </c>
      <c r="J200">
        <v>6.60008019334051</v>
      </c>
      <c r="K200">
        <v>1.96309171116496</v>
      </c>
      <c r="L200">
        <v>30</v>
      </c>
      <c r="M200">
        <v>20314.461482674</v>
      </c>
      <c r="N200">
        <v>3.1189941470393499</v>
      </c>
      <c r="O200">
        <v>40.392612581883498</v>
      </c>
      <c r="P200">
        <v>44.882135266282901</v>
      </c>
      <c r="Q200">
        <v>2.2459728020355798</v>
      </c>
      <c r="R200">
        <v>0.91176847767576696</v>
      </c>
      <c r="S200">
        <v>26.022081317395301</v>
      </c>
      <c r="T200">
        <v>0</v>
      </c>
    </row>
    <row r="201" spans="1:20" x14ac:dyDescent="0.25">
      <c r="A201" t="s">
        <v>168</v>
      </c>
      <c r="B201" t="s">
        <v>112</v>
      </c>
      <c r="C201" t="s">
        <v>159</v>
      </c>
      <c r="D201">
        <v>0.05</v>
      </c>
      <c r="E201" t="s">
        <v>160</v>
      </c>
      <c r="F201">
        <v>1.00448301634145</v>
      </c>
      <c r="G201">
        <v>7.9824986008965597</v>
      </c>
      <c r="H201">
        <v>0.151957780660084</v>
      </c>
      <c r="I201">
        <v>8.5940423618660606</v>
      </c>
      <c r="J201">
        <v>6.6102769596799602</v>
      </c>
      <c r="K201">
        <v>2.14566834522507</v>
      </c>
      <c r="L201">
        <v>30</v>
      </c>
      <c r="M201">
        <v>21044.053280251501</v>
      </c>
      <c r="N201">
        <v>3.30277777840567</v>
      </c>
      <c r="O201">
        <v>42.281971625671602</v>
      </c>
      <c r="P201">
        <v>46.771494310070999</v>
      </c>
      <c r="Q201">
        <v>2.26664699577133</v>
      </c>
      <c r="R201">
        <v>0.91357386647813799</v>
      </c>
      <c r="S201">
        <v>26.485249530164001</v>
      </c>
      <c r="T201">
        <v>0</v>
      </c>
    </row>
    <row r="202" spans="1:20" x14ac:dyDescent="0.25">
      <c r="A202" t="s">
        <v>168</v>
      </c>
      <c r="B202" t="s">
        <v>128</v>
      </c>
      <c r="C202" t="s">
        <v>159</v>
      </c>
      <c r="D202">
        <v>0.05</v>
      </c>
      <c r="E202" t="s">
        <v>160</v>
      </c>
      <c r="F202">
        <v>0.85248714502413303</v>
      </c>
      <c r="G202">
        <v>1.3895287973315</v>
      </c>
      <c r="H202">
        <v>0.15805922047428</v>
      </c>
      <c r="I202">
        <v>1.83366737767594</v>
      </c>
      <c r="J202">
        <v>5.39346671751332</v>
      </c>
      <c r="K202">
        <v>0.853181709049604</v>
      </c>
      <c r="L202">
        <v>30</v>
      </c>
      <c r="M202">
        <v>2284.2875847262198</v>
      </c>
      <c r="N202">
        <v>0.53143538633480203</v>
      </c>
      <c r="O202">
        <v>-18.006966617981199</v>
      </c>
      <c r="P202">
        <v>-13.5174439335818</v>
      </c>
      <c r="Q202">
        <v>4.1246204153515604</v>
      </c>
      <c r="R202">
        <v>0.98651852283016495</v>
      </c>
      <c r="S202">
        <v>8.7259910320188894</v>
      </c>
      <c r="T202">
        <v>0</v>
      </c>
    </row>
    <row r="203" spans="1:20" x14ac:dyDescent="0.25">
      <c r="A203" t="s">
        <v>168</v>
      </c>
      <c r="B203" t="s">
        <v>129</v>
      </c>
      <c r="C203" t="s">
        <v>159</v>
      </c>
      <c r="D203">
        <v>0.05</v>
      </c>
      <c r="E203" t="s">
        <v>160</v>
      </c>
      <c r="F203">
        <v>0.88086116224167099</v>
      </c>
      <c r="G203">
        <v>1.7510551226885001</v>
      </c>
      <c r="H203">
        <v>0.154989499636531</v>
      </c>
      <c r="I203">
        <v>2.3109128069782199</v>
      </c>
      <c r="J203">
        <v>5.6833602554198501</v>
      </c>
      <c r="K203">
        <v>1.07139872350557</v>
      </c>
      <c r="L203">
        <v>30</v>
      </c>
      <c r="M203">
        <v>3930.9872459717199</v>
      </c>
      <c r="N203">
        <v>0.83880601902583496</v>
      </c>
      <c r="O203">
        <v>-2.9458374728716299</v>
      </c>
      <c r="P203">
        <v>1.5436852115278099</v>
      </c>
      <c r="Q203">
        <v>3.7119474144811</v>
      </c>
      <c r="R203">
        <v>0.97963149810862105</v>
      </c>
      <c r="S203">
        <v>11.4469606533375</v>
      </c>
      <c r="T203">
        <v>0</v>
      </c>
    </row>
    <row r="204" spans="1:20" x14ac:dyDescent="0.25">
      <c r="A204" t="s">
        <v>168</v>
      </c>
      <c r="B204" t="s">
        <v>114</v>
      </c>
      <c r="C204" t="s">
        <v>159</v>
      </c>
      <c r="D204">
        <v>0.05</v>
      </c>
      <c r="E204" t="s">
        <v>160</v>
      </c>
      <c r="F204">
        <v>0.85752283526106399</v>
      </c>
      <c r="G204">
        <v>2.04355935812884</v>
      </c>
      <c r="H204">
        <v>0.16824001016211401</v>
      </c>
      <c r="I204">
        <v>2.6875772683513399</v>
      </c>
      <c r="J204">
        <v>5.0970208242068198</v>
      </c>
      <c r="K204">
        <v>1.24365898931236</v>
      </c>
      <c r="L204">
        <v>30</v>
      </c>
      <c r="M204">
        <v>4545.9608365160902</v>
      </c>
      <c r="N204">
        <v>1.1315118393002099</v>
      </c>
      <c r="O204">
        <v>6.93206749679302</v>
      </c>
      <c r="P204">
        <v>11.4215901811924</v>
      </c>
      <c r="Q204">
        <v>3.3281482662472199</v>
      </c>
      <c r="R204">
        <v>0.97010208244692697</v>
      </c>
      <c r="S204">
        <v>12.309834600183301</v>
      </c>
      <c r="T204">
        <v>0</v>
      </c>
    </row>
    <row r="205" spans="1:20" x14ac:dyDescent="0.25">
      <c r="A205" t="s">
        <v>168</v>
      </c>
      <c r="B205" t="s">
        <v>115</v>
      </c>
      <c r="C205" t="s">
        <v>159</v>
      </c>
      <c r="D205">
        <v>0.05</v>
      </c>
      <c r="E205" t="s">
        <v>160</v>
      </c>
      <c r="F205">
        <v>0.87771830380623905</v>
      </c>
      <c r="G205">
        <v>3.28951201904305</v>
      </c>
      <c r="H205">
        <v>0.16125563243640501</v>
      </c>
      <c r="I205">
        <v>3.9999234763497999</v>
      </c>
      <c r="J205">
        <v>5.44302416321728</v>
      </c>
      <c r="K205">
        <v>1.7177269669189099</v>
      </c>
      <c r="L205">
        <v>30</v>
      </c>
      <c r="M205">
        <v>9509.2768400224195</v>
      </c>
      <c r="N205">
        <v>2.12147944634768</v>
      </c>
      <c r="O205">
        <v>27.674516078980702</v>
      </c>
      <c r="P205">
        <v>32.164038763380098</v>
      </c>
      <c r="Q205">
        <v>2.6780065937548301</v>
      </c>
      <c r="R205">
        <v>0.94272120396960102</v>
      </c>
      <c r="S205">
        <v>17.803816856714</v>
      </c>
      <c r="T205">
        <v>0</v>
      </c>
    </row>
    <row r="206" spans="1:20" x14ac:dyDescent="0.25">
      <c r="A206" t="s">
        <v>168</v>
      </c>
      <c r="B206" t="s">
        <v>116</v>
      </c>
      <c r="C206" t="s">
        <v>159</v>
      </c>
      <c r="D206">
        <v>0.05</v>
      </c>
      <c r="E206" t="s">
        <v>160</v>
      </c>
      <c r="F206">
        <v>1.31028542000786</v>
      </c>
      <c r="G206">
        <v>2.5355374368813299</v>
      </c>
      <c r="H206">
        <v>0.19654795341294201</v>
      </c>
      <c r="I206">
        <v>3.3168885064270599</v>
      </c>
      <c r="J206">
        <v>6.6664923101742604</v>
      </c>
      <c r="K206">
        <v>1.55750816419604</v>
      </c>
      <c r="L206">
        <v>30</v>
      </c>
      <c r="M206">
        <v>13765.3901816909</v>
      </c>
      <c r="N206">
        <v>1.8130079185216501</v>
      </c>
      <c r="O206">
        <v>22.489344946586101</v>
      </c>
      <c r="P206">
        <v>26.978867630985601</v>
      </c>
      <c r="Q206">
        <v>2.85853551387275</v>
      </c>
      <c r="R206">
        <v>0.95218202650835704</v>
      </c>
      <c r="S206">
        <v>21.420698853905201</v>
      </c>
      <c r="T206">
        <v>0</v>
      </c>
    </row>
    <row r="207" spans="1:20" x14ac:dyDescent="0.25">
      <c r="A207" t="s">
        <v>168</v>
      </c>
      <c r="B207" t="s">
        <v>117</v>
      </c>
      <c r="C207" t="s">
        <v>159</v>
      </c>
      <c r="D207">
        <v>0.05</v>
      </c>
      <c r="E207" t="s">
        <v>160</v>
      </c>
      <c r="F207">
        <v>1.37100003958577</v>
      </c>
      <c r="G207">
        <v>3.6150236888876899</v>
      </c>
      <c r="H207">
        <v>0.20057881403710201</v>
      </c>
      <c r="I207">
        <v>4.64571250451261</v>
      </c>
      <c r="J207">
        <v>6.8352185955799403</v>
      </c>
      <c r="K207">
        <v>2.0444935181843502</v>
      </c>
      <c r="L207">
        <v>30</v>
      </c>
      <c r="M207">
        <v>25672.250945057302</v>
      </c>
      <c r="N207">
        <v>3.1041912786418502</v>
      </c>
      <c r="O207">
        <v>40.235620448429501</v>
      </c>
      <c r="P207">
        <v>44.725143132828897</v>
      </c>
      <c r="Q207">
        <v>2.2147285728124699</v>
      </c>
      <c r="R207">
        <v>0.90896823383389103</v>
      </c>
      <c r="S207">
        <v>29.253063056175399</v>
      </c>
      <c r="T207">
        <v>0</v>
      </c>
    </row>
    <row r="208" spans="1:20" x14ac:dyDescent="0.25">
      <c r="A208" t="s">
        <v>168</v>
      </c>
      <c r="B208" t="s">
        <v>118</v>
      </c>
      <c r="C208" t="s">
        <v>159</v>
      </c>
      <c r="D208">
        <v>0.05</v>
      </c>
      <c r="E208" t="s">
        <v>160</v>
      </c>
      <c r="F208">
        <v>1.1729109135874001</v>
      </c>
      <c r="G208">
        <v>2.29560148505265</v>
      </c>
      <c r="H208">
        <v>0.22070796087491201</v>
      </c>
      <c r="I208">
        <v>2.95646573401747</v>
      </c>
      <c r="J208">
        <v>5.31431176717797</v>
      </c>
      <c r="K208">
        <v>1.32728345470312</v>
      </c>
      <c r="L208">
        <v>30</v>
      </c>
      <c r="M208">
        <v>6835.4718417890199</v>
      </c>
      <c r="N208">
        <v>1.31178974680941</v>
      </c>
      <c r="O208">
        <v>11.810714049336701</v>
      </c>
      <c r="P208">
        <v>16.300236733736199</v>
      </c>
      <c r="Q208">
        <v>3.15545750453576</v>
      </c>
      <c r="R208">
        <v>0.964466369266894</v>
      </c>
      <c r="S208">
        <v>15.094669966347899</v>
      </c>
      <c r="T208">
        <v>0</v>
      </c>
    </row>
    <row r="209" spans="1:20" x14ac:dyDescent="0.25">
      <c r="A209" t="s">
        <v>168</v>
      </c>
      <c r="B209" t="s">
        <v>119</v>
      </c>
      <c r="C209" t="s">
        <v>159</v>
      </c>
      <c r="D209">
        <v>0.05</v>
      </c>
      <c r="E209" t="s">
        <v>160</v>
      </c>
      <c r="F209">
        <v>1.11260552111324</v>
      </c>
      <c r="G209">
        <v>3.6133832764535101</v>
      </c>
      <c r="H209">
        <v>0.20200569431843499</v>
      </c>
      <c r="I209">
        <v>4.5496924429339396</v>
      </c>
      <c r="J209">
        <v>5.5077928613208504</v>
      </c>
      <c r="K209">
        <v>2.0173986574345699</v>
      </c>
      <c r="L209">
        <v>30</v>
      </c>
      <c r="M209">
        <v>16092.2038479981</v>
      </c>
      <c r="N209">
        <v>3.0297350122726501</v>
      </c>
      <c r="O209">
        <v>39.434444379503397</v>
      </c>
      <c r="P209">
        <v>43.923967063902801</v>
      </c>
      <c r="Q209">
        <v>2.3390419329115799</v>
      </c>
      <c r="R209">
        <v>0.91960956799001303</v>
      </c>
      <c r="S209">
        <v>23.160457571759501</v>
      </c>
      <c r="T209">
        <v>0</v>
      </c>
    </row>
    <row r="210" spans="1:20" x14ac:dyDescent="0.25">
      <c r="A210" t="s">
        <v>168</v>
      </c>
      <c r="B210" t="s">
        <v>130</v>
      </c>
      <c r="C210" t="s">
        <v>159</v>
      </c>
      <c r="D210">
        <v>0.05</v>
      </c>
      <c r="E210" t="s">
        <v>160</v>
      </c>
      <c r="F210">
        <v>1.26099141690117</v>
      </c>
      <c r="G210">
        <v>3.15186667775692</v>
      </c>
      <c r="H210">
        <v>0.18274239994900099</v>
      </c>
      <c r="I210">
        <v>3.9723622644124599</v>
      </c>
      <c r="J210">
        <v>6.9003767995445102</v>
      </c>
      <c r="K210">
        <v>1.6369435748263099</v>
      </c>
      <c r="L210">
        <v>30</v>
      </c>
      <c r="M210">
        <v>15179.2981400835</v>
      </c>
      <c r="N210">
        <v>1.9432027317412399</v>
      </c>
      <c r="O210">
        <v>24.777901714958698</v>
      </c>
      <c r="P210">
        <v>29.267424399358202</v>
      </c>
      <c r="Q210">
        <v>2.72136948020548</v>
      </c>
      <c r="R210">
        <v>0.94515189611871298</v>
      </c>
      <c r="S210">
        <v>22.4939237277414</v>
      </c>
      <c r="T210">
        <v>0</v>
      </c>
    </row>
    <row r="211" spans="1:20" x14ac:dyDescent="0.25">
      <c r="A211" t="s">
        <v>168</v>
      </c>
      <c r="B211" t="s">
        <v>131</v>
      </c>
      <c r="C211" t="s">
        <v>159</v>
      </c>
      <c r="D211">
        <v>0.05</v>
      </c>
      <c r="E211" t="s">
        <v>160</v>
      </c>
      <c r="F211">
        <v>1.2463776997904401</v>
      </c>
      <c r="G211">
        <v>2.0485348735946398</v>
      </c>
      <c r="H211">
        <v>0.17395182137201301</v>
      </c>
      <c r="I211">
        <v>2.6676914719091598</v>
      </c>
      <c r="J211">
        <v>7.1650741565099496</v>
      </c>
      <c r="K211">
        <v>1.2029860454883201</v>
      </c>
      <c r="L211">
        <v>30</v>
      </c>
      <c r="M211">
        <v>8589.6488822686097</v>
      </c>
      <c r="N211">
        <v>1.0660920516874599</v>
      </c>
      <c r="O211">
        <v>4.9667533230682901</v>
      </c>
      <c r="P211">
        <v>9.4562760074677303</v>
      </c>
      <c r="Q211">
        <v>3.4015408858037799</v>
      </c>
      <c r="R211">
        <v>0.97221778101071699</v>
      </c>
      <c r="S211">
        <v>16.9210410261589</v>
      </c>
      <c r="T211">
        <v>0</v>
      </c>
    </row>
    <row r="212" spans="1:20" x14ac:dyDescent="0.25">
      <c r="A212" t="s">
        <v>168</v>
      </c>
      <c r="B212" t="s">
        <v>120</v>
      </c>
      <c r="C212" t="s">
        <v>159</v>
      </c>
      <c r="D212">
        <v>0.05</v>
      </c>
      <c r="E212" t="s">
        <v>160</v>
      </c>
      <c r="F212">
        <v>0.92038139235071803</v>
      </c>
      <c r="G212">
        <v>2.8635301160280302</v>
      </c>
      <c r="H212">
        <v>0.15643571975661699</v>
      </c>
      <c r="I212">
        <v>3.7516138915504098</v>
      </c>
      <c r="J212">
        <v>5.8834478070778502</v>
      </c>
      <c r="K212">
        <v>1.6971677008267301</v>
      </c>
      <c r="L212">
        <v>30</v>
      </c>
      <c r="M212">
        <v>10600.6808003361</v>
      </c>
      <c r="N212">
        <v>2.07122425595895</v>
      </c>
      <c r="O212">
        <v>26.883379461378599</v>
      </c>
      <c r="P212">
        <v>31.372902145777999</v>
      </c>
      <c r="Q212">
        <v>2.7236179431015999</v>
      </c>
      <c r="R212">
        <v>0.94527508150442996</v>
      </c>
      <c r="S212">
        <v>18.797766534295299</v>
      </c>
      <c r="T212">
        <v>0</v>
      </c>
    </row>
    <row r="213" spans="1:20" x14ac:dyDescent="0.25">
      <c r="A213" t="s">
        <v>168</v>
      </c>
      <c r="B213" t="s">
        <v>121</v>
      </c>
      <c r="C213" t="s">
        <v>159</v>
      </c>
      <c r="D213">
        <v>0.05</v>
      </c>
      <c r="E213" t="s">
        <v>160</v>
      </c>
      <c r="F213">
        <v>0.90912530175911599</v>
      </c>
      <c r="G213">
        <v>6.9174111996333103</v>
      </c>
      <c r="H213">
        <v>0.14635833467985301</v>
      </c>
      <c r="I213">
        <v>7.36824188145986</v>
      </c>
      <c r="J213">
        <v>6.2116401074646701</v>
      </c>
      <c r="K213">
        <v>2.0853046189731601</v>
      </c>
      <c r="L213">
        <v>30</v>
      </c>
      <c r="M213">
        <v>16868.204777759998</v>
      </c>
      <c r="N213">
        <v>3.0931070328540198</v>
      </c>
      <c r="O213">
        <v>40.117575299511003</v>
      </c>
      <c r="P213">
        <v>44.6070979839104</v>
      </c>
      <c r="Q213">
        <v>2.38445381718314</v>
      </c>
      <c r="R213">
        <v>0.92317859747961295</v>
      </c>
      <c r="S213">
        <v>23.712306775006098</v>
      </c>
      <c r="T213">
        <v>0</v>
      </c>
    </row>
    <row r="214" spans="1:20" x14ac:dyDescent="0.25">
      <c r="A214" t="s">
        <v>168</v>
      </c>
      <c r="B214" t="s">
        <v>122</v>
      </c>
      <c r="C214" t="s">
        <v>159</v>
      </c>
      <c r="D214">
        <v>0.05</v>
      </c>
      <c r="E214" t="s">
        <v>160</v>
      </c>
      <c r="F214">
        <v>0.97475362546434996</v>
      </c>
      <c r="G214">
        <v>4.0105399697023296</v>
      </c>
      <c r="H214">
        <v>0.15020211427907701</v>
      </c>
      <c r="I214">
        <v>5.2780581841600798</v>
      </c>
      <c r="J214">
        <v>6.4896132131219302</v>
      </c>
      <c r="K214">
        <v>2.3958697462571998</v>
      </c>
      <c r="L214">
        <v>30</v>
      </c>
      <c r="M214">
        <v>24812.729842877401</v>
      </c>
      <c r="N214">
        <v>4.13116116071616</v>
      </c>
      <c r="O214">
        <v>49.667195232156402</v>
      </c>
      <c r="P214">
        <v>54.156717916555898</v>
      </c>
      <c r="Q214">
        <v>2.1543789340890198</v>
      </c>
      <c r="R214">
        <v>0.903305341500931</v>
      </c>
      <c r="S214">
        <v>28.759189744542201</v>
      </c>
      <c r="T214">
        <v>0</v>
      </c>
    </row>
    <row r="215" spans="1:20" x14ac:dyDescent="0.25">
      <c r="A215" t="s">
        <v>168</v>
      </c>
      <c r="B215" t="s">
        <v>123</v>
      </c>
      <c r="C215" t="s">
        <v>159</v>
      </c>
      <c r="D215">
        <v>0.05</v>
      </c>
      <c r="E215" t="s">
        <v>160</v>
      </c>
      <c r="F215">
        <v>1.0087210489282099</v>
      </c>
      <c r="G215">
        <v>2.5909120939278401</v>
      </c>
      <c r="H215">
        <v>0.15569833914495201</v>
      </c>
      <c r="I215">
        <v>3.4251021243400701</v>
      </c>
      <c r="J215">
        <v>6.4786885619191503</v>
      </c>
      <c r="K215">
        <v>1.5838781800495401</v>
      </c>
      <c r="L215">
        <v>30</v>
      </c>
      <c r="M215">
        <v>11157.594332772</v>
      </c>
      <c r="N215">
        <v>1.8191613769600199</v>
      </c>
      <c r="O215">
        <v>22.601159295655499</v>
      </c>
      <c r="P215">
        <v>27.090681980054999</v>
      </c>
      <c r="Q215">
        <v>2.91535544125307</v>
      </c>
      <c r="R215">
        <v>0.95482329147482503</v>
      </c>
      <c r="S215">
        <v>19.2852226093556</v>
      </c>
      <c r="T2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611F-724E-462A-AF31-69478C8760FF}">
  <dimension ref="A1:AG167"/>
  <sheetViews>
    <sheetView topLeftCell="A76" zoomScale="69" zoomScaleNormal="100" workbookViewId="0">
      <selection activeCell="Y2" sqref="Y2:Z167"/>
    </sheetView>
  </sheetViews>
  <sheetFormatPr defaultRowHeight="15" x14ac:dyDescent="0.25"/>
  <cols>
    <col min="1" max="1" width="19.85546875" customWidth="1"/>
    <col min="25" max="25" width="11" customWidth="1"/>
    <col min="26" max="26" width="12.85546875" customWidth="1"/>
  </cols>
  <sheetData>
    <row r="1" spans="1:29" x14ac:dyDescent="0.25">
      <c r="A1" s="31">
        <v>1</v>
      </c>
    </row>
    <row r="2" spans="1:29" x14ac:dyDescent="0.25">
      <c r="A2" t="s">
        <v>109</v>
      </c>
      <c r="B2" t="s">
        <v>132</v>
      </c>
      <c r="C2" t="s">
        <v>124</v>
      </c>
      <c r="D2" t="s">
        <v>125</v>
      </c>
      <c r="E2" t="s">
        <v>110</v>
      </c>
      <c r="F2" t="s">
        <v>111</v>
      </c>
      <c r="G2" t="s">
        <v>126</v>
      </c>
      <c r="H2" t="s">
        <v>127</v>
      </c>
      <c r="I2" t="s">
        <v>113</v>
      </c>
      <c r="J2" t="s">
        <v>112</v>
      </c>
      <c r="K2" t="s">
        <v>128</v>
      </c>
      <c r="L2" t="s">
        <v>129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130</v>
      </c>
      <c r="T2" t="s">
        <v>131</v>
      </c>
      <c r="U2" t="s">
        <v>120</v>
      </c>
      <c r="V2" t="s">
        <v>121</v>
      </c>
      <c r="W2" t="s">
        <v>122</v>
      </c>
      <c r="X2" t="s">
        <v>123</v>
      </c>
      <c r="Y2" t="s">
        <v>212</v>
      </c>
      <c r="Z2" t="s">
        <v>211</v>
      </c>
      <c r="AA2" t="s">
        <v>109</v>
      </c>
      <c r="AB2" t="s">
        <v>132</v>
      </c>
      <c r="AC2" s="32" t="s">
        <v>57</v>
      </c>
    </row>
    <row r="3" spans="1:29" x14ac:dyDescent="0.25">
      <c r="A3">
        <v>0</v>
      </c>
      <c r="B3">
        <v>10</v>
      </c>
      <c r="C3">
        <f>'OHDA short'!C3/'PET Experimental Details'!$B$18</f>
        <v>1.14272468618366</v>
      </c>
      <c r="D3">
        <f>'OHDA short'!D3/'PET Experimental Details'!$B$18</f>
        <v>1.06089661348717</v>
      </c>
      <c r="E3">
        <f>'OHDA short'!E3/'PET Experimental Details'!$B$18</f>
        <v>0.97522299999999984</v>
      </c>
      <c r="F3">
        <f>'OHDA short'!F3/'PET Experimental Details'!$B$18</f>
        <v>0.98965399999999992</v>
      </c>
      <c r="G3">
        <f>'OHDA short'!G3/'PET Experimental Details'!$B$18</f>
        <v>0.84694412588142098</v>
      </c>
      <c r="H3">
        <f>'OHDA short'!H3/'PET Experimental Details'!$B$18</f>
        <v>0.83629407864844996</v>
      </c>
      <c r="I3">
        <f>'OHDA short'!I3/'PET Experimental Details'!$B$18</f>
        <v>1.5610030167650499</v>
      </c>
      <c r="J3">
        <f>'OHDA short'!J3/'PET Experimental Details'!$B$18</f>
        <v>0.70391488859331697</v>
      </c>
      <c r="K3">
        <f>'OHDA short'!K3/'PET Experimental Details'!$B$18</f>
        <v>0.50736908827585803</v>
      </c>
      <c r="L3">
        <f>'OHDA short'!L3/'PET Experimental Details'!$B$18</f>
        <v>0.98314573979494901</v>
      </c>
      <c r="M3">
        <f>'OHDA short'!M3/'PET Experimental Details'!$B$18</f>
        <v>1.19107763098914</v>
      </c>
      <c r="N3">
        <f>'OHDA short'!N3/'PET Experimental Details'!$B$18</f>
        <v>0.71850885189777303</v>
      </c>
      <c r="O3">
        <f>'OHDA short'!O3/'PET Experimental Details'!$B$18</f>
        <v>1.3211667127442801</v>
      </c>
      <c r="P3">
        <f>'OHDA short'!P3/'PET Experimental Details'!$B$18</f>
        <v>1.5294357547881801</v>
      </c>
      <c r="Q3">
        <f>'OHDA short'!Q3/'PET Experimental Details'!$B$18</f>
        <v>1.15796721873846</v>
      </c>
      <c r="R3">
        <f>'OHDA short'!R3/'PET Experimental Details'!$B$18</f>
        <v>1.85960092173858</v>
      </c>
      <c r="S3">
        <f>'OHDA short'!S3/'PET Experimental Details'!$B$18</f>
        <v>1.03118838153813</v>
      </c>
      <c r="T3">
        <f>'OHDA short'!T3/'PET Experimental Details'!$B$18</f>
        <v>1.3420295945771501</v>
      </c>
      <c r="U3">
        <f>'OHDA short'!U3/'PET Experimental Details'!$B$18</f>
        <v>4.3258521715456404E-5</v>
      </c>
      <c r="V3">
        <f>'OHDA short'!V3/'PET Experimental Details'!$B$18</f>
        <v>1.7511623105407686E-3</v>
      </c>
      <c r="W3">
        <f>'OHDA short'!W3/'PET Experimental Details'!$B$18</f>
        <v>1.8520597675627279E-4</v>
      </c>
      <c r="X3" s="1">
        <f>'OHDA short'!X3/'PET Experimental Details'!$B$18</f>
        <v>1.2124476806651215E-9</v>
      </c>
      <c r="Y3" s="1">
        <f>OHDA!BJ3/'PET Experimental Details'!$L$18</f>
        <v>0.95030752380635197</v>
      </c>
      <c r="Z3" s="1">
        <f>OHDA!BK3/'PET Experimental Details'!$L$18</f>
        <v>1.2335960440556033</v>
      </c>
      <c r="AA3">
        <v>0</v>
      </c>
      <c r="AB3">
        <v>10</v>
      </c>
      <c r="AC3">
        <f>'OHDA short'!AC3/'PET Experimental Details'!$B$18</f>
        <v>4.9354461058999629E-3</v>
      </c>
    </row>
    <row r="4" spans="1:29" x14ac:dyDescent="0.25">
      <c r="A4">
        <v>10</v>
      </c>
      <c r="B4">
        <v>20</v>
      </c>
      <c r="C4">
        <f>'OHDA short'!C4/'PET Experimental Details'!$B$18</f>
        <v>2.9358649856757202</v>
      </c>
      <c r="D4">
        <f>'OHDA short'!D4/'PET Experimental Details'!$B$18</f>
        <v>3.12000001784119</v>
      </c>
      <c r="E4">
        <f>'OHDA short'!E4/'PET Experimental Details'!$B$18</f>
        <v>3.0530689999999998</v>
      </c>
      <c r="F4">
        <f>'OHDA short'!F4/'PET Experimental Details'!$B$18</f>
        <v>2.7197399999999998</v>
      </c>
      <c r="G4">
        <f>'OHDA short'!G4/'PET Experimental Details'!$B$18</f>
        <v>2.29381839334116</v>
      </c>
      <c r="H4">
        <f>'OHDA short'!H4/'PET Experimental Details'!$B$18</f>
        <v>2.3551014556344501</v>
      </c>
      <c r="I4">
        <f>'OHDA short'!I4/'PET Experimental Details'!$B$18</f>
        <v>2.49718408933178</v>
      </c>
      <c r="J4">
        <f>'OHDA short'!J4/'PET Experimental Details'!$B$18</f>
        <v>2.7869883480883502</v>
      </c>
      <c r="K4">
        <f>'OHDA short'!K4/'PET Experimental Details'!$B$18</f>
        <v>2.0706603809993198</v>
      </c>
      <c r="L4">
        <f>'OHDA short'!L4/'PET Experimental Details'!$B$18</f>
        <v>2.4153614339929801</v>
      </c>
      <c r="M4">
        <f>'OHDA short'!M4/'PET Experimental Details'!$B$18</f>
        <v>2.8350272454813701</v>
      </c>
      <c r="N4">
        <f>'OHDA short'!N4/'PET Experimental Details'!$B$18</f>
        <v>2.53253250764811</v>
      </c>
      <c r="O4">
        <f>'OHDA short'!O4/'PET Experimental Details'!$B$18</f>
        <v>3.5597049541241801</v>
      </c>
      <c r="P4">
        <f>'OHDA short'!P4/'PET Experimental Details'!$B$18</f>
        <v>3.7729190877424501</v>
      </c>
      <c r="Q4">
        <f>'OHDA short'!Q4/'PET Experimental Details'!$B$18</f>
        <v>2.5861747055758499</v>
      </c>
      <c r="R4">
        <f>'OHDA short'!R4/'PET Experimental Details'!$B$18</f>
        <v>3.84866044039665</v>
      </c>
      <c r="S4">
        <f>'OHDA short'!S4/'PET Experimental Details'!$B$18</f>
        <v>3.1359264121383803</v>
      </c>
      <c r="T4">
        <f>'OHDA short'!T4/'PET Experimental Details'!$B$18</f>
        <v>3.7243499266311901</v>
      </c>
      <c r="U4">
        <f>'OHDA short'!U4/'PET Experimental Details'!$B$18</f>
        <v>1.0630497852706815</v>
      </c>
      <c r="V4">
        <f>'OHDA short'!V4/'PET Experimental Details'!$B$18</f>
        <v>1.9264098439150044</v>
      </c>
      <c r="W4">
        <f>'OHDA short'!W4/'PET Experimental Details'!$B$18</f>
        <v>2.6660959056045637</v>
      </c>
      <c r="X4">
        <f>'OHDA short'!X4/'PET Experimental Details'!$B$18</f>
        <v>1.2798985868707566</v>
      </c>
      <c r="Y4" s="1">
        <f>OHDA!BJ4/'PET Experimental Details'!$L$18</f>
        <v>2.683679214120656</v>
      </c>
      <c r="Z4" s="1">
        <f>OHDA!BK4/'PET Experimental Details'!$L$18</f>
        <v>2.6077734888918505</v>
      </c>
      <c r="AA4">
        <v>10</v>
      </c>
      <c r="AB4">
        <v>20</v>
      </c>
      <c r="AC4">
        <f>'OHDA short'!AC4/'PET Experimental Details'!$B$18</f>
        <v>11.652222736595668</v>
      </c>
    </row>
    <row r="5" spans="1:29" x14ac:dyDescent="0.25">
      <c r="A5">
        <v>20</v>
      </c>
      <c r="B5">
        <v>30</v>
      </c>
      <c r="C5">
        <f>'OHDA short'!C5/'PET Experimental Details'!$B$18</f>
        <v>2.8653446911703999</v>
      </c>
      <c r="D5">
        <f>'OHDA short'!D5/'PET Experimental Details'!$B$18</f>
        <v>3.3159700645691399</v>
      </c>
      <c r="E5">
        <f>'OHDA short'!E5/'PET Experimental Details'!$B$18</f>
        <v>3.4081939999999999</v>
      </c>
      <c r="F5">
        <f>'OHDA short'!F5/'PET Experimental Details'!$B$18</f>
        <v>2.8718900000000001</v>
      </c>
      <c r="G5">
        <f>'OHDA short'!G5/'PET Experimental Details'!$B$18</f>
        <v>3.2035089054306494</v>
      </c>
      <c r="H5">
        <f>'OHDA short'!H5/'PET Experimental Details'!$B$18</f>
        <v>3.2594485410246796</v>
      </c>
      <c r="I5">
        <f>'OHDA short'!I5/'PET Experimental Details'!$B$18</f>
        <v>3.5053863831543794</v>
      </c>
      <c r="J5">
        <f>'OHDA short'!J5/'PET Experimental Details'!$B$18</f>
        <v>3.1609549233732501</v>
      </c>
      <c r="K5">
        <f>'OHDA short'!K5/'PET Experimental Details'!$B$18</f>
        <v>2.4957010079948101</v>
      </c>
      <c r="L5">
        <f>'OHDA short'!L5/'PET Experimental Details'!$B$18</f>
        <v>2.8565915158021302</v>
      </c>
      <c r="M5">
        <f>'OHDA short'!M5/'PET Experimental Details'!$B$18</f>
        <v>3.0460651946453603</v>
      </c>
      <c r="N5">
        <f>'OHDA short'!N5/'PET Experimental Details'!$B$18</f>
        <v>2.90693948224708</v>
      </c>
      <c r="O5">
        <f>'OHDA short'!O5/'PET Experimental Details'!$B$18</f>
        <v>4.95078999733306</v>
      </c>
      <c r="P5">
        <f>'OHDA short'!P5/'PET Experimental Details'!$B$18</f>
        <v>4.0444931411735396</v>
      </c>
      <c r="Q5">
        <f>'OHDA short'!Q5/'PET Experimental Details'!$B$18</f>
        <v>4.07333260421521</v>
      </c>
      <c r="R5">
        <f>'OHDA short'!R5/'PET Experimental Details'!$B$18</f>
        <v>3.5417903895516596</v>
      </c>
      <c r="S5">
        <f>'OHDA short'!S5/'PET Experimental Details'!$B$18</f>
        <v>3.9247255598403603</v>
      </c>
      <c r="T5">
        <f>'OHDA short'!T5/'PET Experimental Details'!$B$18</f>
        <v>4.1725295223631296</v>
      </c>
      <c r="U5">
        <f>'OHDA short'!U5/'PET Experimental Details'!$B$18</f>
        <v>2.3538917201008829</v>
      </c>
      <c r="V5">
        <f>'OHDA short'!V5/'PET Experimental Details'!$B$18</f>
        <v>3.3645372249874845</v>
      </c>
      <c r="W5">
        <f>'OHDA short'!W5/'PET Experimental Details'!$B$18</f>
        <v>2.8308413244832913</v>
      </c>
      <c r="X5">
        <f>'OHDA short'!X5/'PET Experimental Details'!$B$18</f>
        <v>3.0093930848374981</v>
      </c>
      <c r="Y5" s="1">
        <f>OHDA!BJ5/'PET Experimental Details'!$L$18</f>
        <v>3.2577600661584372</v>
      </c>
      <c r="Z5" s="1">
        <f>OHDA!BK5/'PET Experimental Details'!$L$18</f>
        <v>3.7693472984937659</v>
      </c>
      <c r="AA5">
        <v>20</v>
      </c>
      <c r="AB5">
        <v>30</v>
      </c>
      <c r="AC5">
        <f>'OHDA short'!AC5/'PET Experimental Details'!$B$18</f>
        <v>3.1866651778023072</v>
      </c>
    </row>
    <row r="6" spans="1:29" x14ac:dyDescent="0.25">
      <c r="A6">
        <v>30</v>
      </c>
      <c r="B6">
        <v>40</v>
      </c>
      <c r="C6">
        <f>'OHDA short'!C6/'PET Experimental Details'!$B$18</f>
        <v>4.0665386003251696</v>
      </c>
      <c r="D6">
        <f>'OHDA short'!D6/'PET Experimental Details'!$B$18</f>
        <v>2.6422907239631801</v>
      </c>
      <c r="E6">
        <f>'OHDA short'!E6/'PET Experimental Details'!$B$18</f>
        <v>3.2014010000000002</v>
      </c>
      <c r="F6">
        <f>'OHDA short'!F6/'PET Experimental Details'!$B$18</f>
        <v>3.6338110000000001</v>
      </c>
      <c r="G6">
        <f>'OHDA short'!G6/'PET Experimental Details'!$B$18</f>
        <v>2.5806212765987602</v>
      </c>
      <c r="H6">
        <f>'OHDA short'!H6/'PET Experimental Details'!$B$18</f>
        <v>3.0991221586076194</v>
      </c>
      <c r="I6">
        <f>'OHDA short'!I6/'PET Experimental Details'!$B$18</f>
        <v>4.6426809649156198</v>
      </c>
      <c r="J6">
        <f>'OHDA short'!J6/'PET Experimental Details'!$B$18</f>
        <v>3.9157773595949505</v>
      </c>
      <c r="K6">
        <f>'OHDA short'!K6/'PET Experimental Details'!$B$18</f>
        <v>2.2764997381154699</v>
      </c>
      <c r="L6">
        <f>'OHDA short'!L6/'PET Experimental Details'!$B$18</f>
        <v>2.85862716762434</v>
      </c>
      <c r="M6">
        <f>'OHDA short'!M6/'PET Experimental Details'!$B$18</f>
        <v>4.2453961700880702</v>
      </c>
      <c r="N6">
        <f>'OHDA short'!N6/'PET Experimental Details'!$B$18</f>
        <v>2.7486971892034204</v>
      </c>
      <c r="O6">
        <f>'OHDA short'!O6/'PET Experimental Details'!$B$18</f>
        <v>4.4745408406888298</v>
      </c>
      <c r="P6">
        <f>'OHDA short'!P6/'PET Experimental Details'!$B$18</f>
        <v>4.7559834078378698</v>
      </c>
      <c r="Q6">
        <f>'OHDA short'!Q6/'PET Experimental Details'!$B$18</f>
        <v>3.7400398691982502</v>
      </c>
      <c r="R6">
        <f>'OHDA short'!R6/'PET Experimental Details'!$B$18</f>
        <v>4.3300949643625799</v>
      </c>
      <c r="S6">
        <f>'OHDA short'!S6/'PET Experimental Details'!$B$18</f>
        <v>3.8379869710583399</v>
      </c>
      <c r="T6">
        <f>'OHDA short'!T6/'PET Experimental Details'!$B$18</f>
        <v>3.9097475218084905</v>
      </c>
      <c r="U6">
        <f>'OHDA short'!U6/'PET Experimental Details'!$B$18</f>
        <v>2.3517774132104377</v>
      </c>
      <c r="V6">
        <f>'OHDA short'!V6/'PET Experimental Details'!$B$18</f>
        <v>3.875069718678799</v>
      </c>
      <c r="W6">
        <f>'OHDA short'!W6/'PET Experimental Details'!$B$18</f>
        <v>3.1614435411547555</v>
      </c>
      <c r="X6">
        <f>'OHDA short'!X6/'PET Experimental Details'!$B$18</f>
        <v>2.7006100287362709</v>
      </c>
      <c r="Y6" s="1">
        <f>OHDA!BJ6/'PET Experimental Details'!$L$18</f>
        <v>3.3869445118400252</v>
      </c>
      <c r="Z6" s="1">
        <f>OHDA!BK6/'PET Experimental Details'!$L$18</f>
        <v>3.9644499086184903</v>
      </c>
      <c r="AA6">
        <v>30</v>
      </c>
      <c r="AB6">
        <v>40</v>
      </c>
      <c r="AC6">
        <f>'OHDA short'!AC6/'PET Experimental Details'!$B$18</f>
        <v>2.3947661046028448</v>
      </c>
    </row>
    <row r="7" spans="1:29" x14ac:dyDescent="0.25">
      <c r="A7">
        <v>40</v>
      </c>
      <c r="B7">
        <v>50</v>
      </c>
      <c r="C7">
        <f>'OHDA short'!C7/'PET Experimental Details'!$B$18</f>
        <v>3.8824714444649806</v>
      </c>
      <c r="D7">
        <f>'OHDA short'!D7/'PET Experimental Details'!$B$18</f>
        <v>3.9287449205845002</v>
      </c>
      <c r="E7">
        <f>'OHDA short'!E7/'PET Experimental Details'!$B$18</f>
        <v>3.345828</v>
      </c>
      <c r="F7">
        <f>'OHDA short'!F7/'PET Experimental Details'!$B$18</f>
        <v>3.5750660000000001</v>
      </c>
      <c r="G7">
        <f>'OHDA short'!G7/'PET Experimental Details'!$B$18</f>
        <v>3.2278264681346203</v>
      </c>
      <c r="H7">
        <f>'OHDA short'!H7/'PET Experimental Details'!$B$18</f>
        <v>3.6167487746843894</v>
      </c>
      <c r="I7">
        <f>'OHDA short'!I7/'PET Experimental Details'!$B$18</f>
        <v>3.8326177322429897</v>
      </c>
      <c r="J7">
        <f>'OHDA short'!J7/'PET Experimental Details'!$B$18</f>
        <v>3.1343792785133302</v>
      </c>
      <c r="K7">
        <f>'OHDA short'!K7/'PET Experimental Details'!$B$18</f>
        <v>2.9106551522919997</v>
      </c>
      <c r="L7">
        <f>'OHDA short'!L7/'PET Experimental Details'!$B$18</f>
        <v>3.3737398110609398</v>
      </c>
      <c r="M7">
        <f>'OHDA short'!M7/'PET Experimental Details'!$B$18</f>
        <v>4.2955663197332603</v>
      </c>
      <c r="N7">
        <f>'OHDA short'!N7/'PET Experimental Details'!$B$18</f>
        <v>2.7999549530736001</v>
      </c>
      <c r="O7">
        <f>'OHDA short'!O7/'PET Experimental Details'!$B$18</f>
        <v>3.9578664048945802</v>
      </c>
      <c r="P7">
        <f>'OHDA short'!P7/'PET Experimental Details'!$B$18</f>
        <v>5.2618753898036301</v>
      </c>
      <c r="Q7">
        <f>'OHDA short'!Q7/'PET Experimental Details'!$B$18</f>
        <v>3.7346387635729101</v>
      </c>
      <c r="R7">
        <f>'OHDA short'!R7/'PET Experimental Details'!$B$18</f>
        <v>5.7715515554558001</v>
      </c>
      <c r="S7">
        <f>'OHDA short'!S7/'PET Experimental Details'!$B$18</f>
        <v>4.0369104337362298</v>
      </c>
      <c r="T7">
        <f>'OHDA short'!T7/'PET Experimental Details'!$B$18</f>
        <v>5.4049564106579693</v>
      </c>
      <c r="U7">
        <f>'OHDA short'!U7/'PET Experimental Details'!$B$18</f>
        <v>4.0426576716700939</v>
      </c>
      <c r="V7">
        <f>'OHDA short'!V7/'PET Experimental Details'!$B$18</f>
        <v>2.9004971865939249</v>
      </c>
      <c r="W7">
        <f>'OHDA short'!W7/'PET Experimental Details'!$B$18</f>
        <v>2.8434200966982566</v>
      </c>
      <c r="X7">
        <f>'OHDA short'!X7/'PET Experimental Details'!$B$18</f>
        <v>3.6553839771662524</v>
      </c>
      <c r="Y7" s="1">
        <f>OHDA!BJ7/'PET Experimental Details'!$L$18</f>
        <v>3.5094281699137091</v>
      </c>
      <c r="Z7" s="1">
        <f>OHDA!BK7/'PET Experimental Details'!$L$18</f>
        <v>4.2508887467714098</v>
      </c>
      <c r="AA7">
        <v>40</v>
      </c>
      <c r="AB7">
        <v>50</v>
      </c>
      <c r="AC7">
        <f>'OHDA short'!AC7/'PET Experimental Details'!$B$18</f>
        <v>2.3176846863181138</v>
      </c>
    </row>
    <row r="8" spans="1:29" x14ac:dyDescent="0.25">
      <c r="A8">
        <v>50</v>
      </c>
      <c r="B8">
        <v>60</v>
      </c>
      <c r="C8">
        <f>'OHDA short'!C8/'PET Experimental Details'!$B$18</f>
        <v>3.0913919078400602</v>
      </c>
      <c r="D8">
        <f>'OHDA short'!D8/'PET Experimental Details'!$B$18</f>
        <v>3.2364983831374099</v>
      </c>
      <c r="E8">
        <f>'OHDA short'!E8/'PET Experimental Details'!$B$18</f>
        <v>3.5940500000000002</v>
      </c>
      <c r="F8">
        <f>'OHDA short'!F8/'PET Experimental Details'!$B$18</f>
        <v>3.9114789999999999</v>
      </c>
      <c r="G8">
        <f>'OHDA short'!G8/'PET Experimental Details'!$B$18</f>
        <v>4.2050346245580297</v>
      </c>
      <c r="H8">
        <f>'OHDA short'!H8/'PET Experimental Details'!$B$18</f>
        <v>3.53138268940867</v>
      </c>
      <c r="I8">
        <f>'OHDA short'!I8/'PET Experimental Details'!$B$18</f>
        <v>4.3953706192796096</v>
      </c>
      <c r="J8">
        <f>'OHDA short'!J8/'PET Experimental Details'!$B$18</f>
        <v>3.7792589895901099</v>
      </c>
      <c r="K8">
        <f>'OHDA short'!K8/'PET Experimental Details'!$B$18</f>
        <v>3.4821019424303099</v>
      </c>
      <c r="L8">
        <f>'OHDA short'!L8/'PET Experimental Details'!$B$18</f>
        <v>2.98592360148595</v>
      </c>
      <c r="M8">
        <f>'OHDA short'!M8/'PET Experimental Details'!$B$18</f>
        <v>4.2470583428971898</v>
      </c>
      <c r="N8">
        <f>'OHDA short'!N8/'PET Experimental Details'!$B$18</f>
        <v>4.0868989425644804</v>
      </c>
      <c r="O8">
        <f>'OHDA short'!O8/'PET Experimental Details'!$B$18</f>
        <v>4.5802538841436702</v>
      </c>
      <c r="P8">
        <f>'OHDA short'!P8/'PET Experimental Details'!$B$18</f>
        <v>4.7093947689675399</v>
      </c>
      <c r="Q8">
        <f>'OHDA short'!Q8/'PET Experimental Details'!$B$18</f>
        <v>3.5330729050105805</v>
      </c>
      <c r="R8">
        <f>'OHDA short'!R8/'PET Experimental Details'!$B$18</f>
        <v>4.34608286160306</v>
      </c>
      <c r="S8">
        <f>'OHDA short'!S8/'PET Experimental Details'!$B$18</f>
        <v>4.4821879190823202</v>
      </c>
      <c r="T8">
        <f>'OHDA short'!T8/'PET Experimental Details'!$B$18</f>
        <v>4.9041411301918396</v>
      </c>
      <c r="U8">
        <f>'OHDA short'!U8/'PET Experimental Details'!$B$18</f>
        <v>2.9364021076486524</v>
      </c>
      <c r="V8">
        <f>'OHDA short'!V8/'PET Experimental Details'!$B$18</f>
        <v>3.7558628043957203</v>
      </c>
      <c r="W8">
        <f>'OHDA short'!W8/'PET Experimental Details'!$B$18</f>
        <v>2.61570029960901</v>
      </c>
      <c r="X8">
        <f>'OHDA short'!X8/'PET Experimental Details'!$B$18</f>
        <v>2.9901663336763709</v>
      </c>
      <c r="Y8" s="1">
        <f>OHDA!BJ8/'PET Experimental Details'!$L$18</f>
        <v>3.9534783780653133</v>
      </c>
      <c r="Z8" s="1">
        <f>OHDA!BK8/'PET Experimental Details'!$L$18</f>
        <v>4.2996568964563231</v>
      </c>
      <c r="AA8">
        <v>50</v>
      </c>
      <c r="AB8">
        <v>60</v>
      </c>
      <c r="AC8">
        <f>'OHDA short'!AC8/'PET Experimental Details'!$B$18</f>
        <v>1.5020308176852466</v>
      </c>
    </row>
    <row r="9" spans="1:29" x14ac:dyDescent="0.25">
      <c r="A9">
        <v>60</v>
      </c>
      <c r="B9">
        <v>80</v>
      </c>
      <c r="C9">
        <f>'OHDA short'!C9/'PET Experimental Details'!$B$18</f>
        <v>2.8636394981677902</v>
      </c>
      <c r="D9">
        <f>'OHDA short'!D9/'PET Experimental Details'!$B$18</f>
        <v>3.6506655765618903</v>
      </c>
      <c r="E9">
        <f>'OHDA short'!E9/'PET Experimental Details'!$B$18</f>
        <v>4.0347390000000001</v>
      </c>
      <c r="F9">
        <f>'OHDA short'!F9/'PET Experimental Details'!$B$18</f>
        <v>4.1099620000000003</v>
      </c>
      <c r="G9">
        <f>'OHDA short'!G9/'PET Experimental Details'!$B$18</f>
        <v>4.2896617185100698</v>
      </c>
      <c r="H9">
        <f>'OHDA short'!H9/'PET Experimental Details'!$B$18</f>
        <v>3.9234317673547401</v>
      </c>
      <c r="I9">
        <f>'OHDA short'!I9/'PET Experimental Details'!$B$18</f>
        <v>4.17336443278489</v>
      </c>
      <c r="J9">
        <f>'OHDA short'!J9/'PET Experimental Details'!$B$18</f>
        <v>4.0531867256071301</v>
      </c>
      <c r="K9">
        <f>'OHDA short'!K9/'PET Experimental Details'!$B$18</f>
        <v>3.1613816199590299</v>
      </c>
      <c r="L9">
        <f>'OHDA short'!L9/'PET Experimental Details'!$B$18</f>
        <v>2.9660836442537799</v>
      </c>
      <c r="M9">
        <f>'OHDA short'!M9/'PET Experimental Details'!$B$18</f>
        <v>3.3002253110888899</v>
      </c>
      <c r="N9">
        <f>'OHDA short'!N9/'PET Experimental Details'!$B$18</f>
        <v>3.7008226608149899</v>
      </c>
      <c r="O9">
        <f>'OHDA short'!O9/'PET Experimental Details'!$B$18</f>
        <v>5.2886033580153002</v>
      </c>
      <c r="P9">
        <f>'OHDA short'!P9/'PET Experimental Details'!$B$18</f>
        <v>4.7847983334358402</v>
      </c>
      <c r="Q9">
        <f>'OHDA short'!Q9/'PET Experimental Details'!$B$18</f>
        <v>4.5099180984681997</v>
      </c>
      <c r="R9">
        <f>'OHDA short'!R9/'PET Experimental Details'!$B$18</f>
        <v>3.9649073765620502</v>
      </c>
      <c r="S9">
        <f>'OHDA short'!S9/'PET Experimental Details'!$B$18</f>
        <v>5.1140889157860503</v>
      </c>
      <c r="T9">
        <f>'OHDA short'!T9/'PET Experimental Details'!$B$18</f>
        <v>4.9475258799857</v>
      </c>
      <c r="U9">
        <f>'OHDA short'!U9/'PET Experimental Details'!$B$18</f>
        <v>3.2748499924854513</v>
      </c>
      <c r="V9">
        <f>'OHDA short'!V9/'PET Experimental Details'!$B$18</f>
        <v>3.4098996870332301</v>
      </c>
      <c r="W9">
        <f>'OHDA short'!W9/'PET Experimental Details'!$B$18</f>
        <v>4.1178094658736661</v>
      </c>
      <c r="X9">
        <f>'OHDA short'!X9/'PET Experimental Details'!$B$18</f>
        <v>2.9744324661153621</v>
      </c>
      <c r="Y9" s="1">
        <f>OHDA!BJ9/'PET Experimental Details'!$L$18</f>
        <v>4.4969757859396875</v>
      </c>
      <c r="Z9" s="1">
        <f>OHDA!BK9/'PET Experimental Details'!$L$18</f>
        <v>4.644067375707424</v>
      </c>
      <c r="AA9">
        <v>60</v>
      </c>
      <c r="AB9">
        <v>80</v>
      </c>
      <c r="AC9">
        <f>'OHDA short'!AC9/'PET Experimental Details'!$B$18</f>
        <v>1.3148393828435181</v>
      </c>
    </row>
    <row r="10" spans="1:29" x14ac:dyDescent="0.25">
      <c r="A10">
        <v>80</v>
      </c>
      <c r="B10">
        <v>100</v>
      </c>
      <c r="C10">
        <f>'OHDA short'!C10/'PET Experimental Details'!$B$18</f>
        <v>3.16952677659267</v>
      </c>
      <c r="D10">
        <f>'OHDA short'!D10/'PET Experimental Details'!$B$18</f>
        <v>4.0653831097949</v>
      </c>
      <c r="E10">
        <f>'OHDA short'!E10/'PET Experimental Details'!$B$18</f>
        <v>4.7278169999999999</v>
      </c>
      <c r="F10">
        <f>'OHDA short'!F10/'PET Experimental Details'!$B$18</f>
        <v>3.8589259999999999</v>
      </c>
      <c r="G10">
        <f>'OHDA short'!G10/'PET Experimental Details'!$B$18</f>
        <v>3.8149348393790996</v>
      </c>
      <c r="H10">
        <f>'OHDA short'!H10/'PET Experimental Details'!$B$18</f>
        <v>3.8692463996507001</v>
      </c>
      <c r="I10">
        <f>'OHDA short'!I10/'PET Experimental Details'!$B$18</f>
        <v>3.7230284100208699</v>
      </c>
      <c r="J10">
        <f>'OHDA short'!J10/'PET Experimental Details'!$B$18</f>
        <v>3.4242436062067401</v>
      </c>
      <c r="K10">
        <f>'OHDA short'!K10/'PET Experimental Details'!$B$18</f>
        <v>3.3640303127248505</v>
      </c>
      <c r="L10">
        <f>'OHDA short'!L10/'PET Experimental Details'!$B$18</f>
        <v>3.3260683379871199</v>
      </c>
      <c r="M10">
        <f>'OHDA short'!M10/'PET Experimental Details'!$B$18</f>
        <v>3.1555882339027002</v>
      </c>
      <c r="N10">
        <f>'OHDA short'!N10/'PET Experimental Details'!$B$18</f>
        <v>3.2508002074612801</v>
      </c>
      <c r="O10">
        <f>'OHDA short'!O10/'PET Experimental Details'!$B$18</f>
        <v>4.2756138726618298</v>
      </c>
      <c r="P10">
        <f>'OHDA short'!P10/'PET Experimental Details'!$B$18</f>
        <v>5.381484593091149</v>
      </c>
      <c r="Q10">
        <f>'OHDA short'!Q10/'PET Experimental Details'!$B$18</f>
        <v>4.0218390259510901</v>
      </c>
      <c r="R10">
        <f>'OHDA short'!R10/'PET Experimental Details'!$B$18</f>
        <v>3.5962708439162099</v>
      </c>
      <c r="S10">
        <f>'OHDA short'!S10/'PET Experimental Details'!$B$18</f>
        <v>4.5981808767720898</v>
      </c>
      <c r="T10">
        <f>'OHDA short'!T10/'PET Experimental Details'!$B$18</f>
        <v>4.8698823974431402</v>
      </c>
      <c r="U10">
        <f>'OHDA short'!U10/'PET Experimental Details'!$B$18</f>
        <v>4.182567171662126</v>
      </c>
      <c r="V10">
        <f>'OHDA short'!V10/'PET Experimental Details'!$B$18</f>
        <v>3.6990790623820975</v>
      </c>
      <c r="W10">
        <f>'OHDA short'!W10/'PET Experimental Details'!$B$18</f>
        <v>4.1394067588028198</v>
      </c>
      <c r="X10">
        <f>'OHDA short'!X10/'PET Experimental Details'!$B$18</f>
        <v>4.7729842136443486</v>
      </c>
      <c r="Y10" s="1">
        <f>OHDA!BJ10/'PET Experimental Details'!$L$18</f>
        <v>4.7608509766850036</v>
      </c>
      <c r="Z10" s="1">
        <f>OHDA!BK10/'PET Experimental Details'!$L$18</f>
        <v>4.4601279477877318</v>
      </c>
      <c r="AA10">
        <v>80</v>
      </c>
      <c r="AB10">
        <v>100</v>
      </c>
      <c r="AC10">
        <f>'OHDA short'!AC10/'PET Experimental Details'!$B$18</f>
        <v>1.1162913347716643</v>
      </c>
    </row>
    <row r="11" spans="1:29" x14ac:dyDescent="0.25">
      <c r="A11">
        <v>100</v>
      </c>
      <c r="B11">
        <v>120</v>
      </c>
      <c r="C11">
        <f>'OHDA short'!C11/'PET Experimental Details'!$B$18</f>
        <v>3.8234614417283401</v>
      </c>
      <c r="D11">
        <f>'OHDA short'!D11/'PET Experimental Details'!$B$18</f>
        <v>3.6906906085784201</v>
      </c>
      <c r="E11">
        <f>'OHDA short'!E11/'PET Experimental Details'!$B$18</f>
        <v>4.0761849999999997</v>
      </c>
      <c r="F11">
        <f>'OHDA short'!F11/'PET Experimental Details'!$B$18</f>
        <v>3.981554</v>
      </c>
      <c r="G11">
        <f>'OHDA short'!G11/'PET Experimental Details'!$B$18</f>
        <v>3.8814654092735701</v>
      </c>
      <c r="H11">
        <f>'OHDA short'!H11/'PET Experimental Details'!$B$18</f>
        <v>3.7114607579942103</v>
      </c>
      <c r="I11">
        <f>'OHDA short'!I11/'PET Experimental Details'!$B$18</f>
        <v>4.1845764512120498</v>
      </c>
      <c r="J11">
        <f>'OHDA short'!J11/'PET Experimental Details'!$B$18</f>
        <v>4.3975840879015697</v>
      </c>
      <c r="K11">
        <f>'OHDA short'!K11/'PET Experimental Details'!$B$18</f>
        <v>3.4500040980670903</v>
      </c>
      <c r="L11">
        <f>'OHDA short'!L11/'PET Experimental Details'!$B$18</f>
        <v>3.24975019607208</v>
      </c>
      <c r="M11">
        <f>'OHDA short'!M11/'PET Experimental Details'!$B$18</f>
        <v>3.6699099431153202</v>
      </c>
      <c r="N11">
        <f>'OHDA short'!N11/'PET Experimental Details'!$B$18</f>
        <v>3.5890447260827001</v>
      </c>
      <c r="O11">
        <f>'OHDA short'!O11/'PET Experimental Details'!$B$18</f>
        <v>5.09276428387642</v>
      </c>
      <c r="P11">
        <f>'OHDA short'!P11/'PET Experimental Details'!$B$18</f>
        <v>5.4963147308843592</v>
      </c>
      <c r="Q11">
        <f>'OHDA short'!Q11/'PET Experimental Details'!$B$18</f>
        <v>3.9388874888683705</v>
      </c>
      <c r="R11">
        <f>'OHDA short'!R11/'PET Experimental Details'!$B$18</f>
        <v>4.7274619755599101</v>
      </c>
      <c r="S11">
        <f>'OHDA short'!S11/'PET Experimental Details'!$B$18</f>
        <v>4.9053358168983996</v>
      </c>
      <c r="T11">
        <f>'OHDA short'!T11/'PET Experimental Details'!$B$18</f>
        <v>5.6044369051745004</v>
      </c>
      <c r="U11">
        <f>'OHDA short'!U11/'PET Experimental Details'!$B$18</f>
        <v>3.8014033198835904</v>
      </c>
      <c r="V11">
        <f>'OHDA short'!V11/'PET Experimental Details'!$B$18</f>
        <v>4.2227077033237332</v>
      </c>
      <c r="W11">
        <f>'OHDA short'!W11/'PET Experimental Details'!$B$18</f>
        <v>4.0236752787367198</v>
      </c>
      <c r="X11">
        <f>'OHDA short'!X11/'PET Experimental Details'!$B$18</f>
        <v>3.4934560979526741</v>
      </c>
      <c r="Y11" s="1">
        <f>OHDA!BJ11/'PET Experimental Details'!$L$18</f>
        <v>4.3917414785536675</v>
      </c>
      <c r="Z11" s="1">
        <f>OHDA!BK11/'PET Experimental Details'!$L$18</f>
        <v>4.3590315259289856</v>
      </c>
      <c r="AA11">
        <v>100</v>
      </c>
      <c r="AB11">
        <v>120</v>
      </c>
      <c r="AC11">
        <f>'OHDA short'!AC11/'PET Experimental Details'!$B$18</f>
        <v>0.9472117938348823</v>
      </c>
    </row>
    <row r="12" spans="1:29" x14ac:dyDescent="0.25">
      <c r="A12">
        <v>120</v>
      </c>
      <c r="B12">
        <v>140</v>
      </c>
      <c r="C12">
        <f>'OHDA short'!C12/'PET Experimental Details'!$B$18</f>
        <v>3.4116131960668898</v>
      </c>
      <c r="D12">
        <f>'OHDA short'!D12/'PET Experimental Details'!$B$18</f>
        <v>3.6009444302694602</v>
      </c>
      <c r="E12">
        <f>'OHDA short'!E12/'PET Experimental Details'!$B$18</f>
        <v>4.4100849999999996</v>
      </c>
      <c r="F12">
        <f>'OHDA short'!F12/'PET Experimental Details'!$B$18</f>
        <v>3.9407030000000001</v>
      </c>
      <c r="G12">
        <f>'OHDA short'!G12/'PET Experimental Details'!$B$18</f>
        <v>3.6596679503842799</v>
      </c>
      <c r="H12">
        <f>'OHDA short'!H12/'PET Experimental Details'!$B$18</f>
        <v>3.9590983757688298</v>
      </c>
      <c r="I12">
        <f>'OHDA short'!I12/'PET Experimental Details'!$B$18</f>
        <v>4.2806708167392697</v>
      </c>
      <c r="J12">
        <f>'OHDA short'!J12/'PET Experimental Details'!$B$18</f>
        <v>3.7342863166544098</v>
      </c>
      <c r="K12">
        <f>'OHDA short'!K12/'PET Experimental Details'!$B$18</f>
        <v>3.5365986488679595</v>
      </c>
      <c r="L12">
        <f>'OHDA short'!L12/'PET Experimental Details'!$B$18</f>
        <v>3.5335821366342306</v>
      </c>
      <c r="M12">
        <f>'OHDA short'!M12/'PET Experimental Details'!$B$18</f>
        <v>3.7751233149895098</v>
      </c>
      <c r="N12">
        <f>'OHDA short'!N12/'PET Experimental Details'!$B$18</f>
        <v>3.3774589864549593</v>
      </c>
      <c r="O12">
        <f>'OHDA short'!O12/'PET Experimental Details'!$B$18</f>
        <v>5.3691808177537093</v>
      </c>
      <c r="P12">
        <f>'OHDA short'!P12/'PET Experimental Details'!$B$18</f>
        <v>5.0909660397886398</v>
      </c>
      <c r="Q12">
        <f>'OHDA short'!Q12/'PET Experimental Details'!$B$18</f>
        <v>4.5750360126757803</v>
      </c>
      <c r="R12">
        <f>'OHDA short'!R12/'PET Experimental Details'!$B$18</f>
        <v>4.3038956665286596</v>
      </c>
      <c r="S12">
        <f>'OHDA short'!S12/'PET Experimental Details'!$B$18</f>
        <v>4.9268000254357904</v>
      </c>
      <c r="T12">
        <f>'OHDA short'!T12/'PET Experimental Details'!$B$18</f>
        <v>5.34987208024409</v>
      </c>
      <c r="U12">
        <f>'OHDA short'!U12/'PET Experimental Details'!$B$18</f>
        <v>4.190887687295036</v>
      </c>
      <c r="V12">
        <f>'OHDA short'!V12/'PET Experimental Details'!$B$18</f>
        <v>4.2059004595238445</v>
      </c>
      <c r="W12">
        <f>'OHDA short'!W12/'PET Experimental Details'!$B$18</f>
        <v>4.2457211274362345</v>
      </c>
      <c r="X12">
        <f>'OHDA short'!X12/'PET Experimental Details'!$B$18</f>
        <v>3.6970222685636669</v>
      </c>
      <c r="Y12" s="1">
        <f>OHDA!BJ12/'PET Experimental Details'!$L$18</f>
        <v>4.5124025153777918</v>
      </c>
      <c r="Z12" s="1">
        <f>OHDA!BK12/'PET Experimental Details'!$L$18</f>
        <v>4.7367286678120868</v>
      </c>
      <c r="AA12">
        <v>120</v>
      </c>
      <c r="AB12">
        <v>140</v>
      </c>
      <c r="AC12">
        <f>'OHDA short'!AC12/'PET Experimental Details'!$B$18</f>
        <v>0.82241783815088565</v>
      </c>
    </row>
    <row r="13" spans="1:29" x14ac:dyDescent="0.25">
      <c r="A13">
        <v>140</v>
      </c>
      <c r="B13">
        <v>160</v>
      </c>
      <c r="C13">
        <f>'OHDA short'!C13/'PET Experimental Details'!$B$18</f>
        <v>3.4157609800552899</v>
      </c>
      <c r="D13">
        <f>'OHDA short'!D13/'PET Experimental Details'!$B$18</f>
        <v>3.0921426898834401</v>
      </c>
      <c r="E13">
        <f>'OHDA short'!E13/'PET Experimental Details'!$B$18</f>
        <v>4.216234</v>
      </c>
      <c r="F13">
        <f>'OHDA short'!F13/'PET Experimental Details'!$B$18</f>
        <v>4.6317849999999998</v>
      </c>
      <c r="G13">
        <f>'OHDA short'!G13/'PET Experimental Details'!$B$18</f>
        <v>4.0676988708769297</v>
      </c>
      <c r="H13">
        <f>'OHDA short'!H13/'PET Experimental Details'!$B$18</f>
        <v>3.9379480553098398</v>
      </c>
      <c r="I13">
        <f>'OHDA short'!I13/'PET Experimental Details'!$B$18</f>
        <v>4.0874856105364099</v>
      </c>
      <c r="J13">
        <f>'OHDA short'!J13/'PET Experimental Details'!$B$18</f>
        <v>4.1539438427722004</v>
      </c>
      <c r="K13">
        <f>'OHDA short'!K13/'PET Experimental Details'!$B$18</f>
        <v>3.8794788323387395</v>
      </c>
      <c r="L13">
        <f>'OHDA short'!L13/'PET Experimental Details'!$B$18</f>
        <v>3.3835882486885898</v>
      </c>
      <c r="M13">
        <f>'OHDA short'!M13/'PET Experimental Details'!$B$18</f>
        <v>3.78882476861315</v>
      </c>
      <c r="N13">
        <f>'OHDA short'!N13/'PET Experimental Details'!$B$18</f>
        <v>3.5140665835277698</v>
      </c>
      <c r="O13">
        <f>'OHDA short'!O13/'PET Experimental Details'!$B$18</f>
        <v>5.7342342462841804</v>
      </c>
      <c r="P13">
        <f>'OHDA short'!P13/'PET Experimental Details'!$B$18</f>
        <v>4.8418035951559597</v>
      </c>
      <c r="Q13">
        <f>'OHDA short'!Q13/'PET Experimental Details'!$B$18</f>
        <v>5.0448694244645598</v>
      </c>
      <c r="R13">
        <f>'OHDA short'!R13/'PET Experimental Details'!$B$18</f>
        <v>4.5078241303837103</v>
      </c>
      <c r="S13">
        <f>'OHDA short'!S13/'PET Experimental Details'!$B$18</f>
        <v>5.6138605582249799</v>
      </c>
      <c r="T13">
        <f>'OHDA short'!T13/'PET Experimental Details'!$B$18</f>
        <v>5.5326766730924497</v>
      </c>
      <c r="U13">
        <f>'OHDA short'!U13/'PET Experimental Details'!$B$18</f>
        <v>4.3810353909927384</v>
      </c>
      <c r="V13">
        <f>'OHDA short'!V13/'PET Experimental Details'!$B$18</f>
        <v>4.7146793777282605</v>
      </c>
      <c r="W13">
        <f>'OHDA short'!W13/'PET Experimental Details'!$B$18</f>
        <v>4.0160646750833591</v>
      </c>
      <c r="X13">
        <f>'OHDA short'!X13/'PET Experimental Details'!$B$18</f>
        <v>4.7664204910038066</v>
      </c>
      <c r="Y13" s="1">
        <f>OHDA!BJ13/'PET Experimental Details'!$L$18</f>
        <v>4.6918995562903856</v>
      </c>
      <c r="Z13" s="1">
        <f>OHDA!BK13/'PET Experimental Details'!$L$18</f>
        <v>4.7867257047371945</v>
      </c>
      <c r="AA13">
        <v>140</v>
      </c>
      <c r="AB13">
        <v>160</v>
      </c>
      <c r="AC13">
        <f>'OHDA short'!AC13/'PET Experimental Details'!$B$18</f>
        <v>0.70368905157552031</v>
      </c>
    </row>
    <row r="14" spans="1:29" x14ac:dyDescent="0.25">
      <c r="A14">
        <v>160</v>
      </c>
      <c r="B14">
        <v>180</v>
      </c>
      <c r="C14">
        <f>'OHDA short'!C14/'PET Experimental Details'!$B$18</f>
        <v>3.7849915100393599</v>
      </c>
      <c r="D14">
        <f>'OHDA short'!D14/'PET Experimental Details'!$B$18</f>
        <v>3.4080030051630295</v>
      </c>
      <c r="E14">
        <f>'OHDA short'!E14/'PET Experimental Details'!$B$18</f>
        <v>4.5016619999999996</v>
      </c>
      <c r="F14">
        <f>'OHDA short'!F14/'PET Experimental Details'!$B$18</f>
        <v>4.5071839999999996</v>
      </c>
      <c r="G14">
        <f>'OHDA short'!G14/'PET Experimental Details'!$B$18</f>
        <v>4.0608978562887001</v>
      </c>
      <c r="H14">
        <f>'OHDA short'!H14/'PET Experimental Details'!$B$18</f>
        <v>3.8773275039962698</v>
      </c>
      <c r="I14">
        <f>'OHDA short'!I14/'PET Experimental Details'!$B$18</f>
        <v>4.1098124536202603</v>
      </c>
      <c r="J14">
        <f>'OHDA short'!J14/'PET Experimental Details'!$B$18</f>
        <v>3.43229188773801</v>
      </c>
      <c r="K14">
        <f>'OHDA short'!K14/'PET Experimental Details'!$B$18</f>
        <v>3.5020375000924502</v>
      </c>
      <c r="L14">
        <f>'OHDA short'!L14/'PET Experimental Details'!$B$18</f>
        <v>3.5521869363111493</v>
      </c>
      <c r="M14">
        <f>'OHDA short'!M14/'PET Experimental Details'!$B$18</f>
        <v>3.6582094064910096</v>
      </c>
      <c r="N14">
        <f>'OHDA short'!N14/'PET Experimental Details'!$B$18</f>
        <v>3.6976637039406</v>
      </c>
      <c r="O14">
        <f>'OHDA short'!O14/'PET Experimental Details'!$B$18</f>
        <v>5.6467451941268694</v>
      </c>
      <c r="P14">
        <f>'OHDA short'!P14/'PET Experimental Details'!$B$18</f>
        <v>5.6023037409137197</v>
      </c>
      <c r="Q14">
        <f>'OHDA short'!Q14/'PET Experimental Details'!$B$18</f>
        <v>4.9999713198642404</v>
      </c>
      <c r="R14">
        <f>'OHDA short'!R14/'PET Experimental Details'!$B$18</f>
        <v>4.5518748965063702</v>
      </c>
      <c r="S14">
        <f>'OHDA short'!S14/'PET Experimental Details'!$B$18</f>
        <v>5.6840115164025011</v>
      </c>
      <c r="T14">
        <f>'OHDA short'!T14/'PET Experimental Details'!$B$18</f>
        <v>4.7437404981075098</v>
      </c>
      <c r="U14">
        <f>'OHDA short'!U14/'PET Experimental Details'!$B$18</f>
        <v>3.9050512280061045</v>
      </c>
      <c r="V14">
        <f>'OHDA short'!V14/'PET Experimental Details'!$B$18</f>
        <v>4.146373943093173</v>
      </c>
      <c r="W14">
        <f>'OHDA short'!W14/'PET Experimental Details'!$B$18</f>
        <v>4.9800943941574056</v>
      </c>
      <c r="X14">
        <f>'OHDA short'!X14/'PET Experimental Details'!$B$18</f>
        <v>5.4386293664539851</v>
      </c>
      <c r="Y14" s="1">
        <f>OHDA!BJ14/'PET Experimental Details'!$L$18</f>
        <v>4.259434795796528</v>
      </c>
      <c r="Z14" s="1">
        <f>OHDA!BK14/'PET Experimental Details'!$L$18</f>
        <v>4.5930359112767887</v>
      </c>
      <c r="AA14">
        <v>160</v>
      </c>
      <c r="AB14">
        <v>180</v>
      </c>
      <c r="AC14">
        <f>'OHDA short'!AC14/'PET Experimental Details'!$B$18</f>
        <v>0.66421959756135995</v>
      </c>
    </row>
    <row r="15" spans="1:29" x14ac:dyDescent="0.25">
      <c r="A15">
        <v>180</v>
      </c>
      <c r="B15">
        <v>240</v>
      </c>
      <c r="C15">
        <f>'OHDA short'!C15/'PET Experimental Details'!$B$18</f>
        <v>3.84419016429114</v>
      </c>
      <c r="D15">
        <f>'OHDA short'!D15/'PET Experimental Details'!$B$18</f>
        <v>3.7407858712201398</v>
      </c>
      <c r="E15">
        <f>'OHDA short'!E15/'PET Experimental Details'!$B$18</f>
        <v>4.5269959999999996</v>
      </c>
      <c r="F15">
        <f>'OHDA short'!F15/'PET Experimental Details'!$B$18</f>
        <v>4.4834940000000003</v>
      </c>
      <c r="G15">
        <f>'OHDA short'!G15/'PET Experimental Details'!$B$18</f>
        <v>4.09304190752641</v>
      </c>
      <c r="H15">
        <f>'OHDA short'!H15/'PET Experimental Details'!$B$18</f>
        <v>3.8289418957105501</v>
      </c>
      <c r="I15">
        <f>'OHDA short'!I15/'PET Experimental Details'!$B$18</f>
        <v>5.1381432586395004</v>
      </c>
      <c r="J15">
        <f>'OHDA short'!J15/'PET Experimental Details'!$B$18</f>
        <v>4.9362335571973599</v>
      </c>
      <c r="K15">
        <f>'OHDA short'!K15/'PET Experimental Details'!$B$18</f>
        <v>3.7033662695884502</v>
      </c>
      <c r="L15">
        <f>'OHDA short'!L15/'PET Experimental Details'!$B$18</f>
        <v>3.5978071428258702</v>
      </c>
      <c r="M15">
        <f>'OHDA short'!M15/'PET Experimental Details'!$B$18</f>
        <v>3.3688683318176507</v>
      </c>
      <c r="N15">
        <f>'OHDA short'!N15/'PET Experimental Details'!$B$18</f>
        <v>3.8644469393979901</v>
      </c>
      <c r="O15">
        <f>'OHDA short'!O15/'PET Experimental Details'!$B$18</f>
        <v>5.2415262009478099</v>
      </c>
      <c r="P15">
        <f>'OHDA short'!P15/'PET Experimental Details'!$B$18</f>
        <v>5.6865838053049602</v>
      </c>
      <c r="Q15">
        <f>'OHDA short'!Q15/'PET Experimental Details'!$B$18</f>
        <v>4.2991076783275401</v>
      </c>
      <c r="R15">
        <f>'OHDA short'!R15/'PET Experimental Details'!$B$18</f>
        <v>4.3336388723016599</v>
      </c>
      <c r="S15">
        <f>'OHDA short'!S15/'PET Experimental Details'!$B$18</f>
        <v>5.47601174890303</v>
      </c>
      <c r="T15">
        <f>'OHDA short'!T15/'PET Experimental Details'!$B$18</f>
        <v>5.1673769141207497</v>
      </c>
      <c r="U15">
        <f>'OHDA short'!U15/'PET Experimental Details'!$B$18</f>
        <v>3.6943288610615546</v>
      </c>
      <c r="V15">
        <f>'OHDA short'!V15/'PET Experimental Details'!$B$18</f>
        <v>4.7540836436218612</v>
      </c>
      <c r="W15">
        <f>'OHDA short'!W15/'PET Experimental Details'!$B$18</f>
        <v>5.1275602813820216</v>
      </c>
      <c r="X15">
        <f>'OHDA short'!X15/'PET Experimental Details'!$B$18</f>
        <v>4.307124349451068</v>
      </c>
      <c r="Y15" s="1">
        <f>OHDA!BJ15/'PET Experimental Details'!$L$18</f>
        <v>4.390698626799705</v>
      </c>
      <c r="Z15" s="1">
        <f>OHDA!BK15/'PET Experimental Details'!$L$18</f>
        <v>4.75750918263466</v>
      </c>
      <c r="AA15">
        <v>180</v>
      </c>
      <c r="AB15">
        <v>240</v>
      </c>
      <c r="AC15">
        <f>'OHDA short'!AC15/'PET Experimental Details'!$B$18</f>
        <v>0.66599144838495716</v>
      </c>
    </row>
    <row r="16" spans="1:29" x14ac:dyDescent="0.25">
      <c r="A16">
        <v>240</v>
      </c>
      <c r="B16">
        <v>300</v>
      </c>
      <c r="C16">
        <f>'OHDA short'!C16/'PET Experimental Details'!$B$18</f>
        <v>4.0550075951300002</v>
      </c>
      <c r="D16">
        <f>'OHDA short'!D16/'PET Experimental Details'!$B$18</f>
        <v>4.2081754173507298</v>
      </c>
      <c r="E16">
        <f>'OHDA short'!E16/'PET Experimental Details'!$B$18</f>
        <v>4.9492120000000002</v>
      </c>
      <c r="F16">
        <f>'OHDA short'!F16/'PET Experimental Details'!$B$18</f>
        <v>4.4055999999999997</v>
      </c>
      <c r="G16">
        <f>'OHDA short'!G16/'PET Experimental Details'!$B$18</f>
        <v>4.10281004079288</v>
      </c>
      <c r="H16">
        <f>'OHDA short'!H16/'PET Experimental Details'!$B$18</f>
        <v>4.2438652885361101</v>
      </c>
      <c r="I16">
        <f>'OHDA short'!I16/'PET Experimental Details'!$B$18</f>
        <v>4.6914429202273302</v>
      </c>
      <c r="J16">
        <f>'OHDA short'!J16/'PET Experimental Details'!$B$18</f>
        <v>5.2106826342258303</v>
      </c>
      <c r="K16">
        <f>'OHDA short'!K16/'PET Experimental Details'!$B$18</f>
        <v>3.5011853815932996</v>
      </c>
      <c r="L16">
        <f>'OHDA short'!L16/'PET Experimental Details'!$B$18</f>
        <v>3.4839569094398795</v>
      </c>
      <c r="M16">
        <f>'OHDA short'!M16/'PET Experimental Details'!$B$18</f>
        <v>3.4957026969343801</v>
      </c>
      <c r="N16">
        <f>'OHDA short'!N16/'PET Experimental Details'!$B$18</f>
        <v>4.1044161280164202</v>
      </c>
      <c r="O16">
        <f>'OHDA short'!O16/'PET Experimental Details'!$B$18</f>
        <v>5.7362418553136001</v>
      </c>
      <c r="P16">
        <f>'OHDA short'!P16/'PET Experimental Details'!$B$18</f>
        <v>5.70609521572612</v>
      </c>
      <c r="Q16">
        <f>'OHDA short'!Q16/'PET Experimental Details'!$B$18</f>
        <v>4.8545821859622702</v>
      </c>
      <c r="R16">
        <f>'OHDA short'!R16/'PET Experimental Details'!$B$18</f>
        <v>4.6212167563782298</v>
      </c>
      <c r="S16">
        <f>'OHDA short'!S16/'PET Experimental Details'!$B$18</f>
        <v>5.4081067634936595</v>
      </c>
      <c r="T16">
        <f>'OHDA short'!T16/'PET Experimental Details'!$B$18</f>
        <v>5.5591490694880008</v>
      </c>
      <c r="U16">
        <f>'OHDA short'!U16/'PET Experimental Details'!$B$18</f>
        <v>4.235688749779781</v>
      </c>
      <c r="V16">
        <f>'OHDA short'!V16/'PET Experimental Details'!$B$18</f>
        <v>4.9078871070799917</v>
      </c>
      <c r="W16">
        <f>'OHDA short'!W16/'PET Experimental Details'!$B$18</f>
        <v>4.7279182170572929</v>
      </c>
      <c r="X16">
        <f>'OHDA short'!X16/'PET Experimental Details'!$B$18</f>
        <v>4.4828840716162279</v>
      </c>
      <c r="Y16" s="1">
        <f>OHDA!BJ16/'PET Experimental Details'!$L$18</f>
        <v>4.5864548181987059</v>
      </c>
      <c r="Z16" s="1">
        <f>OHDA!BK16/'PET Experimental Details'!$L$18</f>
        <v>5.0417075217146978</v>
      </c>
      <c r="AA16">
        <v>240</v>
      </c>
      <c r="AB16">
        <v>300</v>
      </c>
      <c r="AC16">
        <f>'OHDA short'!AC16/'PET Experimental Details'!$B$18</f>
        <v>0.68696795389719845</v>
      </c>
    </row>
    <row r="17" spans="1:29" x14ac:dyDescent="0.25">
      <c r="A17">
        <v>300</v>
      </c>
      <c r="B17">
        <v>360</v>
      </c>
      <c r="C17">
        <f>'OHDA short'!C17/'PET Experimental Details'!$B$18</f>
        <v>3.7635282575062599</v>
      </c>
      <c r="D17">
        <f>'OHDA short'!D17/'PET Experimental Details'!$B$18</f>
        <v>3.80019994510746</v>
      </c>
      <c r="E17">
        <f>'OHDA short'!E17/'PET Experimental Details'!$B$18</f>
        <v>4.9448749999999997</v>
      </c>
      <c r="F17">
        <f>'OHDA short'!F17/'PET Experimental Details'!$B$18</f>
        <v>4.6524840000000003</v>
      </c>
      <c r="G17">
        <f>'OHDA short'!G17/'PET Experimental Details'!$B$18</f>
        <v>4.4335231575410798</v>
      </c>
      <c r="H17">
        <f>'OHDA short'!H17/'PET Experimental Details'!$B$18</f>
        <v>4.41462773255705</v>
      </c>
      <c r="I17">
        <f>'OHDA short'!I17/'PET Experimental Details'!$B$18</f>
        <v>5.0389756579567599</v>
      </c>
      <c r="J17">
        <f>'OHDA short'!J17/'PET Experimental Details'!$B$18</f>
        <v>5.2703433572224796</v>
      </c>
      <c r="K17">
        <f>'OHDA short'!K17/'PET Experimental Details'!$B$18</f>
        <v>3.6824527195276997</v>
      </c>
      <c r="L17">
        <f>'OHDA short'!L17/'PET Experimental Details'!$B$18</f>
        <v>3.6369217400809597</v>
      </c>
      <c r="M17">
        <f>'OHDA short'!M17/'PET Experimental Details'!$B$18</f>
        <v>3.5900893201141999</v>
      </c>
      <c r="N17">
        <f>'OHDA short'!N17/'PET Experimental Details'!$B$18</f>
        <v>3.8699971816940799</v>
      </c>
      <c r="O17">
        <f>'OHDA short'!O17/'PET Experimental Details'!$B$18</f>
        <v>5.87381979675063</v>
      </c>
      <c r="P17">
        <f>'OHDA short'!P17/'PET Experimental Details'!$B$18</f>
        <v>6.0583528453728901</v>
      </c>
      <c r="Q17">
        <f>'OHDA short'!Q17/'PET Experimental Details'!$B$18</f>
        <v>4.8993483619692304</v>
      </c>
      <c r="R17">
        <f>'OHDA short'!R17/'PET Experimental Details'!$B$18</f>
        <v>4.9364059566394101</v>
      </c>
      <c r="S17">
        <f>'OHDA short'!S17/'PET Experimental Details'!$B$18</f>
        <v>5.5981285514687302</v>
      </c>
      <c r="T17">
        <f>'OHDA short'!T17/'PET Experimental Details'!$B$18</f>
        <v>6.14338050512651</v>
      </c>
      <c r="U17">
        <f>'OHDA short'!U17/'PET Experimental Details'!$B$18</f>
        <v>5.1937766475771481</v>
      </c>
      <c r="V17">
        <f>'OHDA short'!V17/'PET Experimental Details'!$B$18</f>
        <v>5.6655161257442233</v>
      </c>
      <c r="W17">
        <f>'OHDA short'!W17/'PET Experimental Details'!$B$18</f>
        <v>5.1640843778597683</v>
      </c>
      <c r="X17">
        <f>'OHDA short'!X17/'PET Experimental Details'!$B$18</f>
        <v>4.5553367358266312</v>
      </c>
      <c r="Y17" s="1">
        <f>OHDA!BJ17/'PET Experimental Details'!$L$18</f>
        <v>4.9436680490061491</v>
      </c>
      <c r="Z17" s="1">
        <f>OHDA!BK17/'PET Experimental Details'!$L$18</f>
        <v>4.8020667876495713</v>
      </c>
      <c r="AA17">
        <v>300</v>
      </c>
      <c r="AB17">
        <v>360</v>
      </c>
      <c r="AC17">
        <f>'OHDA short'!AC17/'PET Experimental Details'!$B$18</f>
        <v>0.69667715188125456</v>
      </c>
    </row>
    <row r="18" spans="1:29" x14ac:dyDescent="0.25">
      <c r="A18">
        <v>360</v>
      </c>
      <c r="B18">
        <v>420</v>
      </c>
      <c r="C18">
        <f>'OHDA short'!C18/'PET Experimental Details'!$B$18</f>
        <v>4.3040932407505998</v>
      </c>
      <c r="D18">
        <f>'OHDA short'!D18/'PET Experimental Details'!$B$18</f>
        <v>4.2554096777914703</v>
      </c>
      <c r="E18">
        <f>'OHDA short'!E18/'PET Experimental Details'!$B$18</f>
        <v>4.8553689999999996</v>
      </c>
      <c r="F18">
        <f>'OHDA short'!F18/'PET Experimental Details'!$B$18</f>
        <v>4.8803539999999996</v>
      </c>
      <c r="G18">
        <f>'OHDA short'!G18/'PET Experimental Details'!$B$18</f>
        <v>4.5388487005864402</v>
      </c>
      <c r="H18">
        <f>'OHDA short'!H18/'PET Experimental Details'!$B$18</f>
        <v>4.4477357547969802</v>
      </c>
      <c r="I18">
        <f>'OHDA short'!I18/'PET Experimental Details'!$B$18</f>
        <v>5.0117833903235196</v>
      </c>
      <c r="J18">
        <f>'OHDA short'!J18/'PET Experimental Details'!$B$18</f>
        <v>4.9217504107246501</v>
      </c>
      <c r="K18">
        <f>'OHDA short'!K18/'PET Experimental Details'!$B$18</f>
        <v>3.7968086791882398</v>
      </c>
      <c r="L18">
        <f>'OHDA short'!L18/'PET Experimental Details'!$B$18</f>
        <v>3.8441755055585496</v>
      </c>
      <c r="M18">
        <f>'OHDA short'!M18/'PET Experimental Details'!$B$18</f>
        <v>4.0345471911073201</v>
      </c>
      <c r="N18">
        <f>'OHDA short'!N18/'PET Experimental Details'!$B$18</f>
        <v>3.97526600181765</v>
      </c>
      <c r="O18">
        <f>'OHDA short'!O18/'PET Experimental Details'!$B$18</f>
        <v>5.5544219468939602</v>
      </c>
      <c r="P18">
        <f>'OHDA short'!P18/'PET Experimental Details'!$B$18</f>
        <v>5.7253854704859402</v>
      </c>
      <c r="Q18">
        <f>'OHDA short'!Q18/'PET Experimental Details'!$B$18</f>
        <v>4.3798387360901003</v>
      </c>
      <c r="R18">
        <f>'OHDA short'!R18/'PET Experimental Details'!$B$18</f>
        <v>4.7506100263372204</v>
      </c>
      <c r="S18">
        <f>'OHDA short'!S18/'PET Experimental Details'!$B$18</f>
        <v>5.7497074945433111</v>
      </c>
      <c r="T18">
        <f>'OHDA short'!T18/'PET Experimental Details'!$B$18</f>
        <v>5.8522007155166804</v>
      </c>
      <c r="U18">
        <f>'OHDA short'!U18/'PET Experimental Details'!$B$18</f>
        <v>4.9142564278873886</v>
      </c>
      <c r="V18">
        <f>'OHDA short'!V18/'PET Experimental Details'!$B$18</f>
        <v>5.1942723806485116</v>
      </c>
      <c r="W18">
        <f>'OHDA short'!W18/'PET Experimental Details'!$B$18</f>
        <v>5.1320177889080956</v>
      </c>
      <c r="X18">
        <f>'OHDA short'!X18/'PET Experimental Details'!$B$18</f>
        <v>5.6625111746177703</v>
      </c>
      <c r="Y18" s="1">
        <f>OHDA!BJ18/'PET Experimental Details'!$L$18</f>
        <v>5.1745717844150052</v>
      </c>
      <c r="Z18" s="1">
        <f>OHDA!BK18/'PET Experimental Details'!$L$18</f>
        <v>5.1513592943728774</v>
      </c>
      <c r="AA18">
        <v>360</v>
      </c>
      <c r="AB18">
        <v>420</v>
      </c>
      <c r="AC18">
        <f>'OHDA short'!AC18/'PET Experimental Details'!$B$18</f>
        <v>0.74125707813901787</v>
      </c>
    </row>
    <row r="19" spans="1:29" x14ac:dyDescent="0.25">
      <c r="A19">
        <v>420</v>
      </c>
      <c r="B19">
        <v>480</v>
      </c>
      <c r="C19">
        <f>'OHDA short'!C19/'PET Experimental Details'!$B$18</f>
        <v>4.33058507590024</v>
      </c>
      <c r="D19">
        <f>'OHDA short'!D19/'PET Experimental Details'!$B$18</f>
        <v>4.24509885275085</v>
      </c>
      <c r="E19">
        <f>'OHDA short'!E19/'PET Experimental Details'!$B$18</f>
        <v>5.2300240000000002</v>
      </c>
      <c r="F19">
        <f>'OHDA short'!F19/'PET Experimental Details'!$B$18</f>
        <v>4.8701040000000004</v>
      </c>
      <c r="G19">
        <f>'OHDA short'!G19/'PET Experimental Details'!$B$18</f>
        <v>4.57021615766467</v>
      </c>
      <c r="H19">
        <f>'OHDA short'!H19/'PET Experimental Details'!$B$18</f>
        <v>4.5248916751466703</v>
      </c>
      <c r="I19">
        <f>'OHDA short'!I19/'PET Experimental Details'!$B$18</f>
        <v>5.2136070513786796</v>
      </c>
      <c r="J19">
        <f>'OHDA short'!J19/'PET Experimental Details'!$B$18</f>
        <v>5.3058990691377996</v>
      </c>
      <c r="K19">
        <f>'OHDA short'!K19/'PET Experimental Details'!$B$18</f>
        <v>3.97121859828072</v>
      </c>
      <c r="L19">
        <f>'OHDA short'!L19/'PET Experimental Details'!$B$18</f>
        <v>3.8073170784508004</v>
      </c>
      <c r="M19">
        <f>'OHDA short'!M19/'PET Experimental Details'!$B$18</f>
        <v>4.0008196780811698</v>
      </c>
      <c r="N19">
        <f>'OHDA short'!N19/'PET Experimental Details'!$B$18</f>
        <v>4.3049565126332503</v>
      </c>
      <c r="O19">
        <f>'OHDA short'!O19/'PET Experimental Details'!$B$18</f>
        <v>5.3684963186751098</v>
      </c>
      <c r="P19">
        <f>'OHDA short'!P19/'PET Experimental Details'!$B$18</f>
        <v>6.4930225070092398</v>
      </c>
      <c r="Q19">
        <f>'OHDA short'!Q19/'PET Experimental Details'!$B$18</f>
        <v>4.6479941181453901</v>
      </c>
      <c r="R19">
        <f>'OHDA short'!R19/'PET Experimental Details'!$B$18</f>
        <v>4.6863333959134001</v>
      </c>
      <c r="S19">
        <f>'OHDA short'!S19/'PET Experimental Details'!$B$18</f>
        <v>6.0970691075031</v>
      </c>
      <c r="T19">
        <f>'OHDA short'!T19/'PET Experimental Details'!$B$18</f>
        <v>5.8103321885421897</v>
      </c>
      <c r="U19">
        <f>'OHDA short'!U19/'PET Experimental Details'!$B$18</f>
        <v>4.6858010137898161</v>
      </c>
      <c r="V19">
        <f>'OHDA short'!V19/'PET Experimental Details'!$B$18</f>
        <v>4.9966645151928013</v>
      </c>
      <c r="W19">
        <f>'OHDA short'!W19/'PET Experimental Details'!$B$18</f>
        <v>4.8805597927784667</v>
      </c>
      <c r="X19">
        <f>'OHDA short'!X19/'PET Experimental Details'!$B$18</f>
        <v>6.2920667488813988</v>
      </c>
      <c r="Y19" s="1">
        <f>OHDA!BJ19/'PET Experimental Details'!$L$18</f>
        <v>5.4137189979261002</v>
      </c>
      <c r="Z19" s="1">
        <f>OHDA!BK19/'PET Experimental Details'!$L$18</f>
        <v>5.2342563560279416</v>
      </c>
      <c r="AA19">
        <v>420</v>
      </c>
      <c r="AB19">
        <v>480</v>
      </c>
      <c r="AC19">
        <f>'OHDA short'!AC19/'PET Experimental Details'!$B$18</f>
        <v>0.7791529552108285</v>
      </c>
    </row>
    <row r="20" spans="1:29" x14ac:dyDescent="0.25">
      <c r="A20">
        <v>480</v>
      </c>
      <c r="B20">
        <v>540</v>
      </c>
      <c r="C20">
        <f>'OHDA short'!C20/'PET Experimental Details'!$B$18</f>
        <v>4.2688338901681897</v>
      </c>
      <c r="D20">
        <f>'OHDA short'!D20/'PET Experimental Details'!$B$18</f>
        <v>4.4701683956899902</v>
      </c>
      <c r="E20">
        <f>'OHDA short'!E20/'PET Experimental Details'!$B$18</f>
        <v>5.2324310000000001</v>
      </c>
      <c r="F20">
        <f>'OHDA short'!F20/'PET Experimental Details'!$B$18</f>
        <v>5.0504059999999997</v>
      </c>
      <c r="G20">
        <f>'OHDA short'!G20/'PET Experimental Details'!$B$18</f>
        <v>5.3643440733333101</v>
      </c>
      <c r="H20">
        <f>'OHDA short'!H20/'PET Experimental Details'!$B$18</f>
        <v>5.1544938001776703</v>
      </c>
      <c r="I20">
        <f>'OHDA short'!I20/'PET Experimental Details'!$B$18</f>
        <v>6.1240271540829099</v>
      </c>
      <c r="J20">
        <f>'OHDA short'!J20/'PET Experimental Details'!$B$18</f>
        <v>5.5193321277407099</v>
      </c>
      <c r="K20">
        <f>'OHDA short'!K20/'PET Experimental Details'!$B$18</f>
        <v>4.2010853707958802</v>
      </c>
      <c r="L20">
        <f>'OHDA short'!L20/'PET Experimental Details'!$B$18</f>
        <v>3.96592743314985</v>
      </c>
      <c r="M20">
        <f>'OHDA short'!M20/'PET Experimental Details'!$B$18</f>
        <v>3.8458038995490802</v>
      </c>
      <c r="N20">
        <f>'OHDA short'!N20/'PET Experimental Details'!$B$18</f>
        <v>4.1760195753933198</v>
      </c>
      <c r="O20">
        <f>'OHDA short'!O20/'PET Experimental Details'!$B$18</f>
        <v>6.4047941448601398</v>
      </c>
      <c r="P20">
        <f>'OHDA short'!P20/'PET Experimental Details'!$B$18</f>
        <v>5.75086808376318</v>
      </c>
      <c r="Q20">
        <f>'OHDA short'!Q20/'PET Experimental Details'!$B$18</f>
        <v>4.9159407725952304</v>
      </c>
      <c r="R20">
        <f>'OHDA short'!R20/'PET Experimental Details'!$B$18</f>
        <v>5.2796704538386896</v>
      </c>
      <c r="S20">
        <f>'OHDA short'!S20/'PET Experimental Details'!$B$18</f>
        <v>6.3254368652762798</v>
      </c>
      <c r="T20">
        <f>'OHDA short'!T20/'PET Experimental Details'!$B$18</f>
        <v>6.4128526237706094</v>
      </c>
      <c r="U20">
        <f>'OHDA short'!U20/'PET Experimental Details'!$B$18</f>
        <v>4.5830347803050673</v>
      </c>
      <c r="V20">
        <f>'OHDA short'!V20/'PET Experimental Details'!$B$18</f>
        <v>4.9158439074817126</v>
      </c>
      <c r="W20">
        <f>'OHDA short'!W20/'PET Experimental Details'!$B$18</f>
        <v>5.3012923867258825</v>
      </c>
      <c r="X20">
        <f>'OHDA short'!X20/'PET Experimental Details'!$B$18</f>
        <v>5.8250774475203047</v>
      </c>
      <c r="Y20" s="1">
        <f>OHDA!BJ20/'PET Experimental Details'!$L$18</f>
        <v>5.2661574052978573</v>
      </c>
      <c r="Z20" s="1">
        <f>OHDA!BK20/'PET Experimental Details'!$L$18</f>
        <v>5.5397866471925745</v>
      </c>
      <c r="AA20">
        <v>480</v>
      </c>
      <c r="AB20">
        <v>540</v>
      </c>
      <c r="AC20">
        <f>'OHDA short'!AC20/'PET Experimental Details'!$B$18</f>
        <v>0.76300698701926029</v>
      </c>
    </row>
    <row r="21" spans="1:29" x14ac:dyDescent="0.25">
      <c r="A21">
        <v>540</v>
      </c>
      <c r="B21">
        <v>660</v>
      </c>
      <c r="C21">
        <f>'OHDA short'!C21/'PET Experimental Details'!$B$18</f>
        <v>4.6037011642667904</v>
      </c>
      <c r="D21">
        <f>'OHDA short'!D21/'PET Experimental Details'!$B$18</f>
        <v>4.7848815058099197</v>
      </c>
      <c r="E21">
        <f>'OHDA short'!E21/'PET Experimental Details'!$B$18</f>
        <v>5.3072499999999998</v>
      </c>
      <c r="F21">
        <f>'OHDA short'!F21/'PET Experimental Details'!$B$18</f>
        <v>5.1472170000000004</v>
      </c>
      <c r="G21">
        <f>'OHDA short'!G21/'PET Experimental Details'!$B$18</f>
        <v>5.12037655606533</v>
      </c>
      <c r="H21">
        <f>'OHDA short'!H21/'PET Experimental Details'!$B$18</f>
        <v>4.9987371183132998</v>
      </c>
      <c r="I21">
        <f>'OHDA short'!I21/'PET Experimental Details'!$B$18</f>
        <v>6.01479091611548</v>
      </c>
      <c r="J21">
        <f>'OHDA short'!J21/'PET Experimental Details'!$B$18</f>
        <v>5.4517203169832502</v>
      </c>
      <c r="K21">
        <f>'OHDA short'!K21/'PET Experimental Details'!$B$18</f>
        <v>4.42374514556351</v>
      </c>
      <c r="L21">
        <f>'OHDA short'!L21/'PET Experimental Details'!$B$18</f>
        <v>4.1769704810034503</v>
      </c>
      <c r="M21">
        <f>'OHDA short'!M21/'PET Experimental Details'!$B$18</f>
        <v>4.5151397939532902</v>
      </c>
      <c r="N21">
        <f>'OHDA short'!N21/'PET Experimental Details'!$B$18</f>
        <v>4.2591970481588799</v>
      </c>
      <c r="O21">
        <f>'OHDA short'!O21/'PET Experimental Details'!$B$18</f>
        <v>6.1256982495988197</v>
      </c>
      <c r="P21">
        <f>'OHDA short'!P21/'PET Experimental Details'!$B$18</f>
        <v>5.9448948924178904</v>
      </c>
      <c r="Q21">
        <f>'OHDA short'!Q21/'PET Experimental Details'!$B$18</f>
        <v>5.6221178860297902</v>
      </c>
      <c r="R21">
        <f>'OHDA short'!R21/'PET Experimental Details'!$B$18</f>
        <v>5.0826797131867298</v>
      </c>
      <c r="S21">
        <f>'OHDA short'!S21/'PET Experimental Details'!$B$18</f>
        <v>6.2810005107527305</v>
      </c>
      <c r="T21">
        <f>'OHDA short'!T21/'PET Experimental Details'!$B$18</f>
        <v>6.3736099219393596</v>
      </c>
      <c r="U21">
        <f>'OHDA short'!U21/'PET Experimental Details'!$B$18</f>
        <v>5.2950971447032611</v>
      </c>
      <c r="V21">
        <f>'OHDA short'!V21/'PET Experimental Details'!$B$18</f>
        <v>5.3718684263721022</v>
      </c>
      <c r="W21">
        <f>'OHDA short'!W21/'PET Experimental Details'!$B$18</f>
        <v>5.5050863716252127</v>
      </c>
      <c r="X21">
        <f>'OHDA short'!X21/'PET Experimental Details'!$B$18</f>
        <v>5.4922922204304445</v>
      </c>
      <c r="Y21" s="1">
        <f>OHDA!BJ21/'PET Experimental Details'!$L$18</f>
        <v>5.6135253222645307</v>
      </c>
      <c r="Z21" s="1">
        <f>OHDA!BK21/'PET Experimental Details'!$L$18</f>
        <v>5.4856724343509189</v>
      </c>
      <c r="AA21">
        <v>540</v>
      </c>
      <c r="AB21">
        <v>660</v>
      </c>
      <c r="AC21">
        <f>'OHDA short'!AC21/'PET Experimental Details'!$B$18</f>
        <v>0.74348652500200396</v>
      </c>
    </row>
    <row r="22" spans="1:29" x14ac:dyDescent="0.25">
      <c r="A22">
        <v>660</v>
      </c>
      <c r="B22">
        <v>780</v>
      </c>
      <c r="C22">
        <f>'OHDA short'!C22/'PET Experimental Details'!$B$18</f>
        <v>5.0513087507594001</v>
      </c>
      <c r="D22">
        <f>'OHDA short'!D22/'PET Experimental Details'!$B$18</f>
        <v>4.6596296464773204</v>
      </c>
      <c r="E22">
        <f>'OHDA short'!E22/'PET Experimental Details'!$B$18</f>
        <v>5.525182</v>
      </c>
      <c r="F22">
        <f>'OHDA short'!F22/'PET Experimental Details'!$B$18</f>
        <v>5.390388999999999</v>
      </c>
      <c r="G22">
        <f>'OHDA short'!G22/'PET Experimental Details'!$B$18</f>
        <v>5.0336762074552999</v>
      </c>
      <c r="H22">
        <f>'OHDA short'!H22/'PET Experimental Details'!$B$18</f>
        <v>5.0218112380914297</v>
      </c>
      <c r="I22">
        <f>'OHDA short'!I22/'PET Experimental Details'!$B$18</f>
        <v>6.0039262459172198</v>
      </c>
      <c r="J22">
        <f>'OHDA short'!J22/'PET Experimental Details'!$B$18</f>
        <v>5.7989831428320695</v>
      </c>
      <c r="K22">
        <f>'OHDA short'!K22/'PET Experimental Details'!$B$18</f>
        <v>4.3428085468765101</v>
      </c>
      <c r="L22">
        <f>'OHDA short'!L22/'PET Experimental Details'!$B$18</f>
        <v>4.2087888534430498</v>
      </c>
      <c r="M22">
        <f>'OHDA short'!M22/'PET Experimental Details'!$B$18</f>
        <v>4.7590101174507904</v>
      </c>
      <c r="N22">
        <f>'OHDA short'!N22/'PET Experimental Details'!$B$18</f>
        <v>4.3763585617710099</v>
      </c>
      <c r="O22">
        <f>'OHDA short'!O22/'PET Experimental Details'!$B$18</f>
        <v>6.3789106471132309</v>
      </c>
      <c r="P22">
        <f>'OHDA short'!P22/'PET Experimental Details'!$B$18</f>
        <v>6.4788768300543298</v>
      </c>
      <c r="Q22">
        <f>'OHDA short'!Q22/'PET Experimental Details'!$B$18</f>
        <v>5.4117937534095901</v>
      </c>
      <c r="R22">
        <f>'OHDA short'!R22/'PET Experimental Details'!$B$18</f>
        <v>5.0846458953631597</v>
      </c>
      <c r="S22">
        <f>'OHDA short'!S22/'PET Experimental Details'!$B$18</f>
        <v>6.5779679503930799</v>
      </c>
      <c r="T22">
        <f>'OHDA short'!T22/'PET Experimental Details'!$B$18</f>
        <v>6.5758978824160801</v>
      </c>
      <c r="U22">
        <f>'OHDA short'!U22/'PET Experimental Details'!$B$18</f>
        <v>5.9865248305416578</v>
      </c>
      <c r="V22">
        <f>'OHDA short'!V22/'PET Experimental Details'!$B$18</f>
        <v>5.8325231203789345</v>
      </c>
      <c r="W22">
        <f>'OHDA short'!W22/'PET Experimental Details'!$B$18</f>
        <v>5.8242656349760695</v>
      </c>
      <c r="X22">
        <f>'OHDA short'!X22/'PET Experimental Details'!$B$18</f>
        <v>5.3113207833333886</v>
      </c>
      <c r="Y22" s="1">
        <f>OHDA!BJ22/'PET Experimental Details'!$L$18</f>
        <v>5.5691165456386118</v>
      </c>
      <c r="Z22" s="1">
        <f>OHDA!BK22/'PET Experimental Details'!$L$18</f>
        <v>5.7278248229853714</v>
      </c>
      <c r="AA22">
        <v>660</v>
      </c>
      <c r="AB22">
        <v>780</v>
      </c>
      <c r="AC22">
        <f>'OHDA short'!AC22/'PET Experimental Details'!$B$18</f>
        <v>0.7452578966346729</v>
      </c>
    </row>
    <row r="23" spans="1:29" x14ac:dyDescent="0.25">
      <c r="A23">
        <v>780</v>
      </c>
      <c r="B23">
        <v>900</v>
      </c>
      <c r="C23">
        <f>'OHDA short'!C23/'PET Experimental Details'!$B$18</f>
        <v>5.0324238418226601</v>
      </c>
      <c r="D23">
        <f>'OHDA short'!D23/'PET Experimental Details'!$B$18</f>
        <v>5.2538462283583502</v>
      </c>
      <c r="E23">
        <f>'OHDA short'!E23/'PET Experimental Details'!$B$18</f>
        <v>5.9368999999999987</v>
      </c>
      <c r="F23">
        <f>'OHDA short'!F23/'PET Experimental Details'!$B$18</f>
        <v>5.3001990000000001</v>
      </c>
      <c r="G23">
        <f>'OHDA short'!G23/'PET Experimental Details'!$B$18</f>
        <v>5.2574025643533204</v>
      </c>
      <c r="H23">
        <f>'OHDA short'!H23/'PET Experimental Details'!$B$18</f>
        <v>5.1135764974814002</v>
      </c>
      <c r="I23">
        <f>'OHDA short'!I23/'PET Experimental Details'!$B$18</f>
        <v>5.7338512072280903</v>
      </c>
      <c r="J23">
        <f>'OHDA short'!J23/'PET Experimental Details'!$B$18</f>
        <v>5.5435515406699096</v>
      </c>
      <c r="K23">
        <f>'OHDA short'!K23/'PET Experimental Details'!$B$18</f>
        <v>4.4855795036696398</v>
      </c>
      <c r="L23">
        <f>'OHDA short'!L23/'PET Experimental Details'!$B$18</f>
        <v>4.42859431803981</v>
      </c>
      <c r="M23">
        <f>'OHDA short'!M23/'PET Experimental Details'!$B$18</f>
        <v>4.6978956305823596</v>
      </c>
      <c r="N23">
        <f>'OHDA short'!N23/'PET Experimental Details'!$B$18</f>
        <v>4.7525169362470701</v>
      </c>
      <c r="O23">
        <f>'OHDA short'!O23/'PET Experimental Details'!$B$18</f>
        <v>6.8278311461774503</v>
      </c>
      <c r="P23">
        <f>'OHDA short'!P23/'PET Experimental Details'!$B$18</f>
        <v>6.9032254692708603</v>
      </c>
      <c r="Q23">
        <f>'OHDA short'!Q23/'PET Experimental Details'!$B$18</f>
        <v>5.682100145139251</v>
      </c>
      <c r="R23">
        <f>'OHDA short'!R23/'PET Experimental Details'!$B$18</f>
        <v>5.4866903169309404</v>
      </c>
      <c r="S23">
        <f>'OHDA short'!S23/'PET Experimental Details'!$B$18</f>
        <v>6.7372146852876504</v>
      </c>
      <c r="T23">
        <f>'OHDA short'!T23/'PET Experimental Details'!$B$18</f>
        <v>6.6259357847998208</v>
      </c>
      <c r="U23">
        <f>'OHDA short'!U23/'PET Experimental Details'!$B$18</f>
        <v>6.506106260632424</v>
      </c>
      <c r="V23">
        <f>'OHDA short'!V23/'PET Experimental Details'!$B$18</f>
        <v>5.9123182685738263</v>
      </c>
      <c r="W23">
        <f>'OHDA short'!W23/'PET Experimental Details'!$B$18</f>
        <v>5.8302809289544797</v>
      </c>
      <c r="X23">
        <f>'OHDA short'!X23/'PET Experimental Details'!$B$18</f>
        <v>5.5671429970787676</v>
      </c>
      <c r="Y23" s="1">
        <f>OHDA!BJ23/'PET Experimental Details'!$L$18</f>
        <v>5.7105642399664651</v>
      </c>
      <c r="Z23" s="1">
        <f>OHDA!BK23/'PET Experimental Details'!$L$18</f>
        <v>5.8292843650526178</v>
      </c>
      <c r="AA23">
        <v>780</v>
      </c>
      <c r="AB23">
        <v>900</v>
      </c>
      <c r="AC23">
        <f>'OHDA short'!AC23/'PET Experimental Details'!$B$18</f>
        <v>0.72726346265257913</v>
      </c>
    </row>
    <row r="24" spans="1:29" x14ac:dyDescent="0.25">
      <c r="A24">
        <v>900</v>
      </c>
      <c r="B24">
        <v>1020</v>
      </c>
      <c r="C24">
        <f>'OHDA short'!C24/'PET Experimental Details'!$B$18</f>
        <v>5.4573269635330313</v>
      </c>
      <c r="D24">
        <f>'OHDA short'!D24/'PET Experimental Details'!$B$18</f>
        <v>4.5356597889106602</v>
      </c>
      <c r="E24">
        <f>'OHDA short'!E24/'PET Experimental Details'!$B$18</f>
        <v>6.0719830000000004</v>
      </c>
      <c r="F24">
        <f>'OHDA short'!F24/'PET Experimental Details'!$B$18</f>
        <v>5.5652749999999989</v>
      </c>
      <c r="G24">
        <f>'OHDA short'!G24/'PET Experimental Details'!$B$18</f>
        <v>5.0050502520405704</v>
      </c>
      <c r="H24">
        <f>'OHDA short'!H24/'PET Experimental Details'!$B$18</f>
        <v>5.3169820269845003</v>
      </c>
      <c r="I24">
        <f>'OHDA short'!I24/'PET Experimental Details'!$B$18</f>
        <v>5.66239753385815</v>
      </c>
      <c r="J24">
        <f>'OHDA short'!J24/'PET Experimental Details'!$B$18</f>
        <v>6.0398573488542402</v>
      </c>
      <c r="K24">
        <f>'OHDA short'!K24/'PET Experimental Details'!$B$18</f>
        <v>4.5140168075692202</v>
      </c>
      <c r="L24">
        <f>'OHDA short'!L24/'PET Experimental Details'!$B$18</f>
        <v>4.7052323262465396</v>
      </c>
      <c r="M24">
        <f>'OHDA short'!M24/'PET Experimental Details'!$B$18</f>
        <v>5.0486054892678798</v>
      </c>
      <c r="N24">
        <f>'OHDA short'!N24/'PET Experimental Details'!$B$18</f>
        <v>5.0926747381403397</v>
      </c>
      <c r="O24">
        <f>'OHDA short'!O24/'PET Experimental Details'!$B$18</f>
        <v>6.3851329604320304</v>
      </c>
      <c r="P24">
        <f>'OHDA short'!P24/'PET Experimental Details'!$B$18</f>
        <v>6.6854400417594197</v>
      </c>
      <c r="Q24">
        <f>'OHDA short'!Q24/'PET Experimental Details'!$B$18</f>
        <v>5.3456207291232198</v>
      </c>
      <c r="R24">
        <f>'OHDA short'!R24/'PET Experimental Details'!$B$18</f>
        <v>4.9696487754855996</v>
      </c>
      <c r="S24">
        <f>'OHDA short'!S24/'PET Experimental Details'!$B$18</f>
        <v>6.6141112862846398</v>
      </c>
      <c r="T24">
        <f>'OHDA short'!T24/'PET Experimental Details'!$B$18</f>
        <v>6.8543577161499893</v>
      </c>
      <c r="U24">
        <f>'OHDA short'!U24/'PET Experimental Details'!$B$18</f>
        <v>6.0587758256280724</v>
      </c>
      <c r="V24">
        <f>'OHDA short'!V24/'PET Experimental Details'!$B$18</f>
        <v>5.7353120493268444</v>
      </c>
      <c r="W24">
        <f>'OHDA short'!W24/'PET Experimental Details'!$B$18</f>
        <v>6.2886756098574894</v>
      </c>
      <c r="X24">
        <f>'OHDA short'!X24/'PET Experimental Details'!$B$18</f>
        <v>5.9887635764213965</v>
      </c>
      <c r="Y24" s="1">
        <f>OHDA!BJ24/'PET Experimental Details'!$L$18</f>
        <v>6.2108628038961395</v>
      </c>
      <c r="Z24" s="1">
        <f>OHDA!BK24/'PET Experimental Details'!$L$18</f>
        <v>5.6577972048534164</v>
      </c>
      <c r="AA24">
        <v>900</v>
      </c>
      <c r="AB24">
        <v>1020</v>
      </c>
      <c r="AC24">
        <f>'OHDA short'!AC24/'PET Experimental Details'!$B$18</f>
        <v>0.75851114081931137</v>
      </c>
    </row>
    <row r="25" spans="1:29" x14ac:dyDescent="0.25">
      <c r="A25">
        <v>1020</v>
      </c>
      <c r="B25">
        <v>1140</v>
      </c>
      <c r="C25">
        <f>'OHDA short'!C25/'PET Experimental Details'!$B$18</f>
        <v>4.5582524011898302</v>
      </c>
      <c r="D25">
        <f>'OHDA short'!D25/'PET Experimental Details'!$B$18</f>
        <v>4.8878775850449401</v>
      </c>
      <c r="E25">
        <f>'OHDA short'!E25/'PET Experimental Details'!$B$18</f>
        <v>5.9171649999999989</v>
      </c>
      <c r="F25">
        <f>'OHDA short'!F25/'PET Experimental Details'!$B$18</f>
        <v>5.4747560000000002</v>
      </c>
      <c r="G25">
        <f>'OHDA short'!G25/'PET Experimental Details'!$B$18</f>
        <v>5.5750684530869901</v>
      </c>
      <c r="H25">
        <f>'OHDA short'!H25/'PET Experimental Details'!$B$18</f>
        <v>5.4014555229123813</v>
      </c>
      <c r="I25">
        <f>'OHDA short'!I25/'PET Experimental Details'!$B$18</f>
        <v>5.5513920506000405</v>
      </c>
      <c r="J25">
        <f>'OHDA short'!J25/'PET Experimental Details'!$B$18</f>
        <v>5.7736598636047898</v>
      </c>
      <c r="K25">
        <f>'OHDA short'!K25/'PET Experimental Details'!$B$18</f>
        <v>4.6297353920249602</v>
      </c>
      <c r="L25">
        <f>'OHDA short'!L25/'PET Experimental Details'!$B$18</f>
        <v>4.6140068906178104</v>
      </c>
      <c r="M25">
        <f>'OHDA short'!M25/'PET Experimental Details'!$B$18</f>
        <v>5.0594083378547596</v>
      </c>
      <c r="N25">
        <f>'OHDA short'!N25/'PET Experimental Details'!$B$18</f>
        <v>4.6992958582133602</v>
      </c>
      <c r="O25">
        <f>'OHDA short'!O25/'PET Experimental Details'!$B$18</f>
        <v>6.0468527509834109</v>
      </c>
      <c r="P25">
        <f>'OHDA short'!P25/'PET Experimental Details'!$B$18</f>
        <v>6.4504070220085596</v>
      </c>
      <c r="Q25">
        <f>'OHDA short'!Q25/'PET Experimental Details'!$B$18</f>
        <v>5.1335050444453403</v>
      </c>
      <c r="R25">
        <f>'OHDA short'!R25/'PET Experimental Details'!$B$18</f>
        <v>5.2717550569050697</v>
      </c>
      <c r="S25">
        <f>'OHDA short'!S25/'PET Experimental Details'!$B$18</f>
        <v>6.647959574520649</v>
      </c>
      <c r="T25">
        <f>'OHDA short'!T25/'PET Experimental Details'!$B$18</f>
        <v>6.7618585641259301</v>
      </c>
      <c r="U25">
        <f>'OHDA short'!U25/'PET Experimental Details'!$B$18</f>
        <v>6.7804351510063752</v>
      </c>
      <c r="V25">
        <f>'OHDA short'!V25/'PET Experimental Details'!$B$18</f>
        <v>6.2820237938417538</v>
      </c>
      <c r="W25">
        <f>'OHDA short'!W25/'PET Experimental Details'!$B$18</f>
        <v>5.9092470126377483</v>
      </c>
      <c r="X25">
        <f>'OHDA short'!X25/'PET Experimental Details'!$B$18</f>
        <v>5.9691704947505828</v>
      </c>
      <c r="Y25" s="1">
        <f>OHDA!BJ25/'PET Experimental Details'!$L$18</f>
        <v>6.0936622026211111</v>
      </c>
      <c r="Z25" s="1">
        <f>OHDA!BK25/'PET Experimental Details'!$L$18</f>
        <v>5.973513289899655</v>
      </c>
      <c r="AA25">
        <v>1020</v>
      </c>
      <c r="AB25">
        <v>1140</v>
      </c>
      <c r="AC25">
        <f>'OHDA short'!AC25/'PET Experimental Details'!$B$18</f>
        <v>0.70052859784909527</v>
      </c>
    </row>
    <row r="26" spans="1:29" x14ac:dyDescent="0.25">
      <c r="A26">
        <v>1140</v>
      </c>
      <c r="B26">
        <v>1260</v>
      </c>
      <c r="C26">
        <f>'OHDA short'!C26/'PET Experimental Details'!$B$18</f>
        <v>5.6034305513150011</v>
      </c>
      <c r="D26">
        <f>'OHDA short'!D26/'PET Experimental Details'!$B$18</f>
        <v>5.0715212310003599</v>
      </c>
      <c r="E26">
        <f>'OHDA short'!E26/'PET Experimental Details'!$B$18</f>
        <v>6.101534</v>
      </c>
      <c r="F26">
        <f>'OHDA short'!F26/'PET Experimental Details'!$B$18</f>
        <v>5.1800940000000004</v>
      </c>
      <c r="G26">
        <f>'OHDA short'!G26/'PET Experimental Details'!$B$18</f>
        <v>5.4053961726358404</v>
      </c>
      <c r="H26">
        <f>'OHDA short'!H26/'PET Experimental Details'!$B$18</f>
        <v>5.5281178072551702</v>
      </c>
      <c r="I26">
        <f>'OHDA short'!I26/'PET Experimental Details'!$B$18</f>
        <v>6.5253959992788797</v>
      </c>
      <c r="J26">
        <f>'OHDA short'!J26/'PET Experimental Details'!$B$18</f>
        <v>6.0891871707199803</v>
      </c>
      <c r="K26">
        <f>'OHDA short'!K26/'PET Experimental Details'!$B$18</f>
        <v>4.6205896175576102</v>
      </c>
      <c r="L26">
        <f>'OHDA short'!L26/'PET Experimental Details'!$B$18</f>
        <v>4.5893821318655297</v>
      </c>
      <c r="M26">
        <f>'OHDA short'!M26/'PET Experimental Details'!$B$18</f>
        <v>4.8157696860658898</v>
      </c>
      <c r="N26">
        <f>'OHDA short'!N26/'PET Experimental Details'!$B$18</f>
        <v>4.5098556395206204</v>
      </c>
      <c r="O26">
        <f>'OHDA short'!O26/'PET Experimental Details'!$B$18</f>
        <v>6.3432618841127297</v>
      </c>
      <c r="P26">
        <f>'OHDA short'!P26/'PET Experimental Details'!$B$18</f>
        <v>6.5358999371880397</v>
      </c>
      <c r="Q26">
        <f>'OHDA short'!Q26/'PET Experimental Details'!$B$18</f>
        <v>5.5035803635622598</v>
      </c>
      <c r="R26">
        <f>'OHDA short'!R26/'PET Experimental Details'!$B$18</f>
        <v>5.0808604370043602</v>
      </c>
      <c r="S26">
        <f>'OHDA short'!S26/'PET Experimental Details'!$B$18</f>
        <v>6.9462367400516296</v>
      </c>
      <c r="T26">
        <f>'OHDA short'!T26/'PET Experimental Details'!$B$18</f>
        <v>6.6658323935720798</v>
      </c>
      <c r="U26">
        <f>'OHDA short'!U26/'PET Experimental Details'!$B$18</f>
        <v>5.943636248312492</v>
      </c>
      <c r="V26">
        <f>'OHDA short'!V26/'PET Experimental Details'!$B$18</f>
        <v>6.1870520570707521</v>
      </c>
      <c r="W26">
        <f>'OHDA short'!W26/'PET Experimental Details'!$B$18</f>
        <v>5.9992423478950254</v>
      </c>
      <c r="X26">
        <f>'OHDA short'!X26/'PET Experimental Details'!$B$18</f>
        <v>6.4363480837396763</v>
      </c>
      <c r="Y26" s="1">
        <f>OHDA!BJ26/'PET Experimental Details'!$L$18</f>
        <v>5.8982977387742581</v>
      </c>
      <c r="Z26" s="1">
        <f>OHDA!BK26/'PET Experimental Details'!$L$18</f>
        <v>5.9300429394481533</v>
      </c>
      <c r="AA26">
        <v>1140</v>
      </c>
      <c r="AB26">
        <v>1260</v>
      </c>
      <c r="AC26">
        <f>'OHDA short'!AC26/'PET Experimental Details'!$B$18</f>
        <v>0.71919947094153935</v>
      </c>
    </row>
    <row r="27" spans="1:29" x14ac:dyDescent="0.25">
      <c r="A27">
        <v>1260</v>
      </c>
      <c r="B27">
        <v>1380</v>
      </c>
      <c r="C27">
        <f>'OHDA short'!C27/'PET Experimental Details'!$B$18</f>
        <v>5.4543665368848897</v>
      </c>
      <c r="D27">
        <f>'OHDA short'!D27/'PET Experimental Details'!$B$18</f>
        <v>4.5752880791428003</v>
      </c>
      <c r="E27">
        <f>'OHDA short'!E27/'PET Experimental Details'!$B$18</f>
        <v>6.1142130000000012</v>
      </c>
      <c r="F27">
        <f>'OHDA short'!F27/'PET Experimental Details'!$B$18</f>
        <v>5.4114880000000003</v>
      </c>
      <c r="G27">
        <f>'OHDA short'!G27/'PET Experimental Details'!$B$18</f>
        <v>5.365910645712459</v>
      </c>
      <c r="H27">
        <f>'OHDA short'!H27/'PET Experimental Details'!$B$18</f>
        <v>5.81639198113003</v>
      </c>
      <c r="I27">
        <f>'OHDA short'!I27/'PET Experimental Details'!$B$18</f>
        <v>6.0489393897016095</v>
      </c>
      <c r="J27">
        <f>'OHDA short'!J27/'PET Experimental Details'!$B$18</f>
        <v>6.2468310050720106</v>
      </c>
      <c r="K27">
        <f>'OHDA short'!K27/'PET Experimental Details'!$B$18</f>
        <v>4.6333611976657201</v>
      </c>
      <c r="L27">
        <f>'OHDA short'!L27/'PET Experimental Details'!$B$18</f>
        <v>4.9060097999297003</v>
      </c>
      <c r="M27">
        <f>'OHDA short'!M27/'PET Experimental Details'!$B$18</f>
        <v>4.6931216637776396</v>
      </c>
      <c r="N27">
        <f>'OHDA short'!N27/'PET Experimental Details'!$B$18</f>
        <v>4.9564740802311098</v>
      </c>
      <c r="O27">
        <f>'OHDA short'!O27/'PET Experimental Details'!$B$18</f>
        <v>6.1152408372322498</v>
      </c>
      <c r="P27">
        <f>'OHDA short'!P27/'PET Experimental Details'!$B$18</f>
        <v>6.6199416378405491</v>
      </c>
      <c r="Q27">
        <f>'OHDA short'!Q27/'PET Experimental Details'!$B$18</f>
        <v>5.3728856530832401</v>
      </c>
      <c r="R27">
        <f>'OHDA short'!R27/'PET Experimental Details'!$B$18</f>
        <v>4.8966008056118202</v>
      </c>
      <c r="S27">
        <f>'OHDA short'!S27/'PET Experimental Details'!$B$18</f>
        <v>6.3197199595639404</v>
      </c>
      <c r="T27">
        <f>'OHDA short'!T27/'PET Experimental Details'!$B$18</f>
        <v>6.81527116168769</v>
      </c>
      <c r="U27">
        <f>'OHDA short'!U27/'PET Experimental Details'!$B$18</f>
        <v>6.0126947526505408</v>
      </c>
      <c r="V27">
        <f>'OHDA short'!V27/'PET Experimental Details'!$B$18</f>
        <v>6.4756447660962007</v>
      </c>
      <c r="W27">
        <f>'OHDA short'!W27/'PET Experimental Details'!$B$18</f>
        <v>6.0198019353296832</v>
      </c>
      <c r="X27">
        <f>'OHDA short'!X27/'PET Experimental Details'!$B$18</f>
        <v>6.6466787590260319</v>
      </c>
      <c r="Y27" s="1">
        <f>OHDA!BJ27/'PET Experimental Details'!$L$18</f>
        <v>5.7758856868122592</v>
      </c>
      <c r="Z27" s="1">
        <f>OHDA!BK27/'PET Experimental Details'!$L$18</f>
        <v>6.0065384498198764</v>
      </c>
      <c r="AA27">
        <v>1260</v>
      </c>
      <c r="AB27">
        <v>1380</v>
      </c>
      <c r="AC27">
        <f>'OHDA short'!AC27/'PET Experimental Details'!$B$18</f>
        <v>0.70290407747338135</v>
      </c>
    </row>
    <row r="28" spans="1:29" x14ac:dyDescent="0.25">
      <c r="A28">
        <v>1380</v>
      </c>
      <c r="B28">
        <v>1500</v>
      </c>
      <c r="C28">
        <f>'OHDA short'!C28/'PET Experimental Details'!$B$18</f>
        <v>5.2714070713399703</v>
      </c>
      <c r="D28">
        <f>'OHDA short'!D28/'PET Experimental Details'!$B$18</f>
        <v>4.9758624847657096</v>
      </c>
      <c r="E28">
        <f>'OHDA short'!E28/'PET Experimental Details'!$B$18</f>
        <v>6.1183360000000011</v>
      </c>
      <c r="F28">
        <f>'OHDA short'!F28/'PET Experimental Details'!$B$18</f>
        <v>5.3915560000000005</v>
      </c>
      <c r="G28">
        <f>'OHDA short'!G28/'PET Experimental Details'!$B$18</f>
        <v>5.35145713537303</v>
      </c>
      <c r="H28">
        <f>'OHDA short'!H28/'PET Experimental Details'!$B$18</f>
        <v>5.4066759437250704</v>
      </c>
      <c r="I28">
        <f>'OHDA short'!I28/'PET Experimental Details'!$B$18</f>
        <v>6.0968970267291489</v>
      </c>
      <c r="J28">
        <f>'OHDA short'!J28/'PET Experimental Details'!$B$18</f>
        <v>5.8354100933325403</v>
      </c>
      <c r="K28">
        <f>'OHDA short'!K28/'PET Experimental Details'!$B$18</f>
        <v>4.6053423049813196</v>
      </c>
      <c r="L28">
        <f>'OHDA short'!L28/'PET Experimental Details'!$B$18</f>
        <v>4.40675949850222</v>
      </c>
      <c r="M28">
        <f>'OHDA short'!M28/'PET Experimental Details'!$B$18</f>
        <v>4.6145677464736501</v>
      </c>
      <c r="N28">
        <f>'OHDA short'!N28/'PET Experimental Details'!$B$18</f>
        <v>4.6466783375608696</v>
      </c>
      <c r="O28">
        <f>'OHDA short'!O28/'PET Experimental Details'!$B$18</f>
        <v>5.9709944471365404</v>
      </c>
      <c r="P28">
        <f>'OHDA short'!P28/'PET Experimental Details'!$B$18</f>
        <v>6.83347412089062</v>
      </c>
      <c r="Q28">
        <f>'OHDA short'!Q28/'PET Experimental Details'!$B$18</f>
        <v>5.1832975723921404</v>
      </c>
      <c r="R28">
        <f>'OHDA short'!R28/'PET Experimental Details'!$B$18</f>
        <v>5.7618270797190103</v>
      </c>
      <c r="S28">
        <f>'OHDA short'!S28/'PET Experimental Details'!$B$18</f>
        <v>6.4474701767998104</v>
      </c>
      <c r="T28">
        <f>'OHDA short'!T28/'PET Experimental Details'!$B$18</f>
        <v>6.4362970358808402</v>
      </c>
      <c r="U28">
        <f>'OHDA short'!U28/'PET Experimental Details'!$B$18</f>
        <v>5.6612308165355953</v>
      </c>
      <c r="V28">
        <f>'OHDA short'!V28/'PET Experimental Details'!$B$18</f>
        <v>6.7055546196042286</v>
      </c>
      <c r="W28">
        <f>'OHDA short'!W28/'PET Experimental Details'!$B$18</f>
        <v>6.3379827581071462</v>
      </c>
      <c r="X28">
        <f>'OHDA short'!X28/'PET Experimental Details'!$B$18</f>
        <v>6.4938745556443598</v>
      </c>
      <c r="Y28" s="1">
        <f>OHDA!BJ28/'PET Experimental Details'!$L$18</f>
        <v>6.2124648151398469</v>
      </c>
      <c r="Z28" s="1">
        <f>OHDA!BK28/'PET Experimental Details'!$L$18</f>
        <v>5.7967355261792299</v>
      </c>
      <c r="AA28">
        <v>1380</v>
      </c>
      <c r="AB28">
        <v>1500</v>
      </c>
      <c r="AC28">
        <f>'OHDA short'!AC28/'PET Experimental Details'!$B$18</f>
        <v>0.69550310442378971</v>
      </c>
    </row>
    <row r="29" spans="1:29" x14ac:dyDescent="0.25">
      <c r="A29">
        <v>1500</v>
      </c>
      <c r="B29">
        <v>1800</v>
      </c>
      <c r="C29">
        <f>'OHDA short'!C29/'PET Experimental Details'!$B$18</f>
        <v>4.9221350431212398</v>
      </c>
      <c r="D29">
        <f>'OHDA short'!D29/'PET Experimental Details'!$B$18</f>
        <v>4.8332645647508299</v>
      </c>
      <c r="E29">
        <f>'OHDA short'!E29/'PET Experimental Details'!$B$18</f>
        <v>5.9251199999999997</v>
      </c>
      <c r="F29">
        <f>'OHDA short'!F29/'PET Experimental Details'!$B$18</f>
        <v>5.2099330000000004</v>
      </c>
      <c r="G29">
        <f>'OHDA short'!G29/'PET Experimental Details'!$B$18</f>
        <v>5.4856062080550601</v>
      </c>
      <c r="H29">
        <f>'OHDA short'!H29/'PET Experimental Details'!$B$18</f>
        <v>5.3315732019430806</v>
      </c>
      <c r="I29">
        <f>'OHDA short'!I29/'PET Experimental Details'!$B$18</f>
        <v>5.9388370118386398</v>
      </c>
      <c r="J29">
        <f>'OHDA short'!J29/'PET Experimental Details'!$B$18</f>
        <v>5.9562917383429896</v>
      </c>
      <c r="K29">
        <f>'OHDA short'!K29/'PET Experimental Details'!$B$18</f>
        <v>4.63789329538261</v>
      </c>
      <c r="L29">
        <f>'OHDA short'!L29/'PET Experimental Details'!$B$18</f>
        <v>4.4710201955210396</v>
      </c>
      <c r="M29">
        <f>'OHDA short'!M29/'PET Experimental Details'!$B$18</f>
        <v>4.5728365654502099</v>
      </c>
      <c r="N29">
        <f>'OHDA short'!N29/'PET Experimental Details'!$B$18</f>
        <v>4.70007659505813</v>
      </c>
      <c r="O29">
        <f>'OHDA short'!O29/'PET Experimental Details'!$B$18</f>
        <v>5.9157354866039187</v>
      </c>
      <c r="P29">
        <f>'OHDA short'!P29/'PET Experimental Details'!$B$18</f>
        <v>6.3295884732818797</v>
      </c>
      <c r="Q29">
        <f>'OHDA short'!Q29/'PET Experimental Details'!$B$18</f>
        <v>4.9435769448916398</v>
      </c>
      <c r="R29">
        <f>'OHDA short'!R29/'PET Experimental Details'!$B$18</f>
        <v>5.0682233348344097</v>
      </c>
      <c r="S29">
        <f>'OHDA short'!S29/'PET Experimental Details'!$B$18</f>
        <v>6.3019803437782604</v>
      </c>
      <c r="T29">
        <f>'OHDA short'!T29/'PET Experimental Details'!$B$18</f>
        <v>6.3348662543525602</v>
      </c>
      <c r="U29">
        <f>'OHDA short'!U29/'PET Experimental Details'!$B$18</f>
        <v>5.8194412561977655</v>
      </c>
      <c r="V29">
        <f>'OHDA short'!V29/'PET Experimental Details'!$B$18</f>
        <v>6.0748660224079547</v>
      </c>
      <c r="W29">
        <f>'OHDA short'!W29/'PET Experimental Details'!$B$18</f>
        <v>6.1358931735646092</v>
      </c>
      <c r="X29">
        <f>'OHDA short'!X29/'PET Experimental Details'!$B$18</f>
        <v>6.1953853631539957</v>
      </c>
      <c r="Y29" s="1">
        <f>OHDA!BJ29/'PET Experimental Details'!$L$18</f>
        <v>5.9197397326040155</v>
      </c>
      <c r="Z29" s="1">
        <f>OHDA!BK29/'PET Experimental Details'!$L$18</f>
        <v>5.8138965977635175</v>
      </c>
      <c r="AA29">
        <v>1500</v>
      </c>
      <c r="AB29">
        <v>1800</v>
      </c>
      <c r="AC29">
        <f>'OHDA short'!AC29/'PET Experimental Details'!$B$18</f>
        <v>0.66735479055984637</v>
      </c>
    </row>
    <row r="30" spans="1:29" x14ac:dyDescent="0.25">
      <c r="A30">
        <v>1800</v>
      </c>
      <c r="B30">
        <v>2100</v>
      </c>
      <c r="C30">
        <f>'OHDA short'!C30/'PET Experimental Details'!$B$18</f>
        <v>4.7231672855774596</v>
      </c>
      <c r="D30">
        <f>'OHDA short'!D30/'PET Experimental Details'!$B$18</f>
        <v>5.0177721199250902</v>
      </c>
      <c r="E30">
        <f>'OHDA short'!E30/'PET Experimental Details'!$B$18</f>
        <v>5.6519510000000004</v>
      </c>
      <c r="F30">
        <f>'OHDA short'!F30/'PET Experimental Details'!$B$18</f>
        <v>5.2278969999999996</v>
      </c>
      <c r="G30">
        <f>'OHDA short'!G30/'PET Experimental Details'!$B$18</f>
        <v>4.9876837965998897</v>
      </c>
      <c r="H30">
        <f>'OHDA short'!H30/'PET Experimental Details'!$B$18</f>
        <v>4.8679850475762896</v>
      </c>
      <c r="I30">
        <f>'OHDA short'!I30/'PET Experimental Details'!$B$18</f>
        <v>6.0918735428022002</v>
      </c>
      <c r="J30">
        <f>'OHDA short'!J30/'PET Experimental Details'!$B$18</f>
        <v>5.7039754355255301</v>
      </c>
      <c r="K30">
        <f>'OHDA short'!K30/'PET Experimental Details'!$B$18</f>
        <v>4.3359931922237802</v>
      </c>
      <c r="L30">
        <f>'OHDA short'!L30/'PET Experimental Details'!$B$18</f>
        <v>4.1813681007821799</v>
      </c>
      <c r="M30">
        <f>'OHDA short'!M30/'PET Experimental Details'!$B$18</f>
        <v>4.5696014468999504</v>
      </c>
      <c r="N30">
        <f>'OHDA short'!N30/'PET Experimental Details'!$B$18</f>
        <v>4.4041939016298599</v>
      </c>
      <c r="O30">
        <f>'OHDA short'!O30/'PET Experimental Details'!$B$18</f>
        <v>5.7341813473796002</v>
      </c>
      <c r="P30">
        <f>'OHDA short'!P30/'PET Experimental Details'!$B$18</f>
        <v>5.8778197187406809</v>
      </c>
      <c r="Q30">
        <f>'OHDA short'!Q30/'PET Experimental Details'!$B$18</f>
        <v>4.8912041613398802</v>
      </c>
      <c r="R30">
        <f>'OHDA short'!R30/'PET Experimental Details'!$B$18</f>
        <v>4.6583482820475899</v>
      </c>
      <c r="S30">
        <f>'OHDA short'!S30/'PET Experimental Details'!$B$18</f>
        <v>6.1184714944291096</v>
      </c>
      <c r="T30">
        <f>'OHDA short'!T30/'PET Experimental Details'!$B$18</f>
        <v>6.0286370450564801</v>
      </c>
      <c r="U30">
        <f>'OHDA short'!U30/'PET Experimental Details'!$B$18</f>
        <v>6.3728796634565503</v>
      </c>
      <c r="V30">
        <f>'OHDA short'!V30/'PET Experimental Details'!$B$18</f>
        <v>6.2196922088914279</v>
      </c>
      <c r="W30">
        <f>'OHDA short'!W30/'PET Experimental Details'!$B$18</f>
        <v>6.2222341689913439</v>
      </c>
      <c r="X30">
        <f>'OHDA short'!X30/'PET Experimental Details'!$B$18</f>
        <v>5.9545575144838452</v>
      </c>
      <c r="Y30" s="1">
        <f>OHDA!BJ30/'PET Experimental Details'!$L$18</f>
        <v>5.6337440450197196</v>
      </c>
      <c r="Z30" s="1">
        <f>OHDA!BK30/'PET Experimental Details'!$L$18</f>
        <v>5.746290249035396</v>
      </c>
      <c r="AA30">
        <v>1800</v>
      </c>
      <c r="AB30">
        <v>2100</v>
      </c>
      <c r="AC30">
        <f>'OHDA short'!AC30/'PET Experimental Details'!$B$18</f>
        <v>0.65388365831342032</v>
      </c>
    </row>
    <row r="31" spans="1:29" x14ac:dyDescent="0.25">
      <c r="A31">
        <v>2100</v>
      </c>
      <c r="B31">
        <v>2400</v>
      </c>
      <c r="C31">
        <f>'OHDA short'!C31/'PET Experimental Details'!$B$18</f>
        <v>4.8019920707663699</v>
      </c>
      <c r="D31">
        <f>'OHDA short'!D31/'PET Experimental Details'!$B$18</f>
        <v>4.8001473011359996</v>
      </c>
      <c r="E31">
        <f>'OHDA short'!E31/'PET Experimental Details'!$B$18</f>
        <v>5.5438709999999993</v>
      </c>
      <c r="F31">
        <f>'OHDA short'!F31/'PET Experimental Details'!$B$18</f>
        <v>5.0058259999999999</v>
      </c>
      <c r="G31">
        <f>'OHDA short'!G31/'PET Experimental Details'!$B$18</f>
        <v>4.9765157543705199</v>
      </c>
      <c r="H31">
        <f>'OHDA short'!H31/'PET Experimental Details'!$B$18</f>
        <v>4.9659340614449796</v>
      </c>
      <c r="I31">
        <f>'OHDA short'!I31/'PET Experimental Details'!$B$18</f>
        <v>5.6498687788421709</v>
      </c>
      <c r="J31">
        <f>'OHDA short'!J31/'PET Experimental Details'!$B$18</f>
        <v>5.6293216970963087</v>
      </c>
      <c r="K31">
        <f>'OHDA short'!K31/'PET Experimental Details'!$B$18</f>
        <v>4.3176391843414796</v>
      </c>
      <c r="L31">
        <f>'OHDA short'!L31/'PET Experimental Details'!$B$18</f>
        <v>4.1508836730087904</v>
      </c>
      <c r="M31">
        <f>'OHDA short'!M31/'PET Experimental Details'!$B$18</f>
        <v>4.2060690212103298</v>
      </c>
      <c r="N31">
        <f>'OHDA short'!N31/'PET Experimental Details'!$B$18</f>
        <v>4.0461473472801597</v>
      </c>
      <c r="O31">
        <f>'OHDA short'!O31/'PET Experimental Details'!$B$18</f>
        <v>5.54055988454797</v>
      </c>
      <c r="P31">
        <f>'OHDA short'!P31/'PET Experimental Details'!$B$18</f>
        <v>5.7356191778463801</v>
      </c>
      <c r="Q31">
        <f>'OHDA short'!Q31/'PET Experimental Details'!$B$18</f>
        <v>4.3842599373082196</v>
      </c>
      <c r="R31">
        <f>'OHDA short'!R31/'PET Experimental Details'!$B$18</f>
        <v>4.4628527321204103</v>
      </c>
      <c r="S31">
        <f>'OHDA short'!S31/'PET Experimental Details'!$B$18</f>
        <v>5.7568743401102402</v>
      </c>
      <c r="T31">
        <f>'OHDA short'!T31/'PET Experimental Details'!$B$18</f>
        <v>5.8552847853875898</v>
      </c>
      <c r="U31">
        <f>'OHDA short'!U31/'PET Experimental Details'!$B$18</f>
        <v>5.6231164324962597</v>
      </c>
      <c r="V31">
        <f>'OHDA short'!V31/'PET Experimental Details'!$B$18</f>
        <v>6.1456253978420401</v>
      </c>
      <c r="W31">
        <f>'OHDA short'!W31/'PET Experimental Details'!$B$18</f>
        <v>5.4920827636819736</v>
      </c>
      <c r="X31">
        <f>'OHDA short'!X31/'PET Experimental Details'!$B$18</f>
        <v>6.0318840983557074</v>
      </c>
      <c r="Y31" s="1">
        <f>OHDA!BJ31/'PET Experimental Details'!$L$18</f>
        <v>5.5399758417719704</v>
      </c>
      <c r="Z31" s="1">
        <f>OHDA!BK31/'PET Experimental Details'!$L$18</f>
        <v>5.2476210751568448</v>
      </c>
      <c r="AA31">
        <v>2100</v>
      </c>
      <c r="AB31">
        <v>2400</v>
      </c>
      <c r="AC31">
        <f>'OHDA short'!AC31/'PET Experimental Details'!$B$18</f>
        <v>0.62122350633150747</v>
      </c>
    </row>
    <row r="32" spans="1:29" x14ac:dyDescent="0.25">
      <c r="A32">
        <v>2400</v>
      </c>
      <c r="B32">
        <v>2700</v>
      </c>
      <c r="C32">
        <f>'OHDA short'!C32/'PET Experimental Details'!$B$18</f>
        <v>4.4206145501500202</v>
      </c>
      <c r="D32">
        <f>'OHDA short'!D32/'PET Experimental Details'!$B$18</f>
        <v>4.2002549217275202</v>
      </c>
      <c r="E32">
        <f>'OHDA short'!E32/'PET Experimental Details'!$B$18</f>
        <v>5.1028650000000004</v>
      </c>
      <c r="F32">
        <f>'OHDA short'!F32/'PET Experimental Details'!$B$18</f>
        <v>4.8107389999999999</v>
      </c>
      <c r="G32">
        <f>'OHDA short'!G32/'PET Experimental Details'!$B$18</f>
        <v>4.9280635444519296</v>
      </c>
      <c r="H32">
        <f>'OHDA short'!H32/'PET Experimental Details'!$B$18</f>
        <v>4.9303764375210601</v>
      </c>
      <c r="I32">
        <f>'OHDA short'!I32/'PET Experimental Details'!$B$18</f>
        <v>5.3658838775920588</v>
      </c>
      <c r="J32">
        <f>'OHDA short'!J32/'PET Experimental Details'!$B$18</f>
        <v>5.5053285767583491</v>
      </c>
      <c r="K32">
        <f>'OHDA short'!K32/'PET Experimental Details'!$B$18</f>
        <v>4.0452926794362103</v>
      </c>
      <c r="L32">
        <f>'OHDA short'!L32/'PET Experimental Details'!$B$18</f>
        <v>4.0168155420241396</v>
      </c>
      <c r="M32">
        <f>'OHDA short'!M32/'PET Experimental Details'!$B$18</f>
        <v>4.2606552733840601</v>
      </c>
      <c r="N32">
        <f>'OHDA short'!N32/'PET Experimental Details'!$B$18</f>
        <v>4.0137674816485198</v>
      </c>
      <c r="O32">
        <f>'OHDA short'!O32/'PET Experimental Details'!$B$18</f>
        <v>4.9429890022473097</v>
      </c>
      <c r="P32">
        <f>'OHDA short'!P32/'PET Experimental Details'!$B$18</f>
        <v>5.1889829299625996</v>
      </c>
      <c r="Q32">
        <f>'OHDA short'!Q32/'PET Experimental Details'!$B$18</f>
        <v>4.1317186548122304</v>
      </c>
      <c r="R32">
        <f>'OHDA short'!R32/'PET Experimental Details'!$B$18</f>
        <v>4.10104908087279</v>
      </c>
      <c r="S32">
        <f>'OHDA short'!S32/'PET Experimental Details'!$B$18</f>
        <v>5.3617055014660702</v>
      </c>
      <c r="T32">
        <f>'OHDA short'!T32/'PET Experimental Details'!$B$18</f>
        <v>5.6737134380858798</v>
      </c>
      <c r="U32">
        <f>'OHDA short'!U32/'PET Experimental Details'!$B$18</f>
        <v>5.5971993515180056</v>
      </c>
      <c r="V32">
        <f>'OHDA short'!V32/'PET Experimental Details'!$B$18</f>
        <v>5.6423699946209549</v>
      </c>
      <c r="W32">
        <f>'OHDA short'!W32/'PET Experimental Details'!$B$18</f>
        <v>6.0439848038002673</v>
      </c>
      <c r="X32">
        <f>'OHDA short'!X32/'PET Experimental Details'!$B$18</f>
        <v>5.7080300239432074</v>
      </c>
      <c r="Y32" s="1">
        <f>OHDA!BJ32/'PET Experimental Details'!$L$18</f>
        <v>5.5526971589267955</v>
      </c>
      <c r="Z32" s="1">
        <f>OHDA!BK32/'PET Experimental Details'!$L$18</f>
        <v>5.0940371979299242</v>
      </c>
      <c r="AA32">
        <v>2400</v>
      </c>
      <c r="AB32">
        <v>2700</v>
      </c>
      <c r="AC32">
        <f>'OHDA short'!AC32/'PET Experimental Details'!$B$18</f>
        <v>0.58948445483094902</v>
      </c>
    </row>
    <row r="33" spans="1:29" x14ac:dyDescent="0.25">
      <c r="A33">
        <v>2700</v>
      </c>
      <c r="B33">
        <v>3000</v>
      </c>
      <c r="C33">
        <f>'OHDA short'!C33/'PET Experimental Details'!$B$18</f>
        <v>4.2447205937162602</v>
      </c>
      <c r="D33">
        <f>'OHDA short'!D33/'PET Experimental Details'!$B$18</f>
        <v>4.6337448740580101</v>
      </c>
      <c r="E33">
        <f>'OHDA short'!E33/'PET Experimental Details'!$B$18</f>
        <v>4.9776660000000001</v>
      </c>
      <c r="F33">
        <f>'OHDA short'!F33/'PET Experimental Details'!$B$18</f>
        <v>4.5432230000000002</v>
      </c>
      <c r="G33">
        <f>'OHDA short'!G33/'PET Experimental Details'!$B$18</f>
        <v>4.4648208263054396</v>
      </c>
      <c r="H33">
        <f>'OHDA short'!H33/'PET Experimental Details'!$B$18</f>
        <v>4.5441921272856902</v>
      </c>
      <c r="I33">
        <f>'OHDA short'!I33/'PET Experimental Details'!$B$18</f>
        <v>5.15307955115028</v>
      </c>
      <c r="J33">
        <f>'OHDA short'!J33/'PET Experimental Details'!$B$18</f>
        <v>5.4856125814170502</v>
      </c>
      <c r="K33">
        <f>'OHDA short'!K33/'PET Experimental Details'!$B$18</f>
        <v>3.9334736365190301</v>
      </c>
      <c r="L33">
        <f>'OHDA short'!L33/'PET Experimental Details'!$B$18</f>
        <v>3.7362276427190499</v>
      </c>
      <c r="M33">
        <f>'OHDA short'!M33/'PET Experimental Details'!$B$18</f>
        <v>3.66877644068395</v>
      </c>
      <c r="N33">
        <f>'OHDA short'!N33/'PET Experimental Details'!$B$18</f>
        <v>4.0515669356553001</v>
      </c>
      <c r="O33">
        <f>'OHDA short'!O33/'PET Experimental Details'!$B$18</f>
        <v>4.9374894281791004</v>
      </c>
      <c r="P33">
        <f>'OHDA short'!P33/'PET Experimental Details'!$B$18</f>
        <v>4.7375028887199102</v>
      </c>
      <c r="Q33">
        <f>'OHDA short'!Q33/'PET Experimental Details'!$B$18</f>
        <v>3.6749439430895698</v>
      </c>
      <c r="R33">
        <f>'OHDA short'!R33/'PET Experimental Details'!$B$18</f>
        <v>3.7984861480661598</v>
      </c>
      <c r="S33">
        <f>'OHDA short'!S33/'PET Experimental Details'!$B$18</f>
        <v>4.9761881635638101</v>
      </c>
      <c r="T33">
        <f>'OHDA short'!T33/'PET Experimental Details'!$B$18</f>
        <v>5.1747295431899198</v>
      </c>
      <c r="U33">
        <f>'OHDA short'!U33/'PET Experimental Details'!$B$18</f>
        <v>5.6381704740806882</v>
      </c>
      <c r="V33">
        <f>'OHDA short'!V33/'PET Experimental Details'!$B$18</f>
        <v>5.2216944836866306</v>
      </c>
      <c r="W33">
        <f>'OHDA short'!W33/'PET Experimental Details'!$B$18</f>
        <v>5.1695585111366142</v>
      </c>
      <c r="X33">
        <f>'OHDA short'!X33/'PET Experimental Details'!$B$18</f>
        <v>5.2349295371160904</v>
      </c>
      <c r="Y33" s="1">
        <f>OHDA!BJ33/'PET Experimental Details'!$L$18</f>
        <v>4.9850856909227588</v>
      </c>
      <c r="Z33" s="1">
        <f>OHDA!BK33/'PET Experimental Details'!$L$18</f>
        <v>4.7754847737393362</v>
      </c>
      <c r="AA33">
        <v>2700</v>
      </c>
      <c r="AB33">
        <v>3000</v>
      </c>
      <c r="AC33">
        <f>'OHDA short'!AC33/'PET Experimental Details'!$B$18</f>
        <v>0.55147687203975371</v>
      </c>
    </row>
    <row r="34" spans="1:29" x14ac:dyDescent="0.25">
      <c r="A34">
        <v>3000</v>
      </c>
      <c r="B34">
        <v>3300</v>
      </c>
      <c r="C34">
        <f>'OHDA short'!C34/'PET Experimental Details'!$B$18</f>
        <v>4.1995162490719302</v>
      </c>
      <c r="D34">
        <f>'OHDA short'!D34/'PET Experimental Details'!$B$18</f>
        <v>3.7709325108076199</v>
      </c>
      <c r="E34">
        <f>'OHDA short'!E34/'PET Experimental Details'!$B$18</f>
        <v>4.8984649999999998</v>
      </c>
      <c r="F34">
        <f>'OHDA short'!F34/'PET Experimental Details'!$B$18</f>
        <v>4.1959299999999997</v>
      </c>
      <c r="G34">
        <f>'OHDA short'!G34/'PET Experimental Details'!$B$18</f>
        <v>4.0894897142167297</v>
      </c>
      <c r="H34">
        <f>'OHDA short'!H34/'PET Experimental Details'!$B$18</f>
        <v>4.41434188727143</v>
      </c>
      <c r="I34">
        <f>'OHDA short'!I34/'PET Experimental Details'!$B$18</f>
        <v>4.80696711714213</v>
      </c>
      <c r="J34">
        <f>'OHDA short'!J34/'PET Experimental Details'!$B$18</f>
        <v>4.9949768347343797</v>
      </c>
      <c r="K34">
        <f>'OHDA short'!K34/'PET Experimental Details'!$B$18</f>
        <v>3.7970601083190698</v>
      </c>
      <c r="L34">
        <f>'OHDA short'!L34/'PET Experimental Details'!$B$18</f>
        <v>3.7357751340171794</v>
      </c>
      <c r="M34">
        <f>'OHDA short'!M34/'PET Experimental Details'!$B$18</f>
        <v>3.6400787849467502</v>
      </c>
      <c r="N34">
        <f>'OHDA short'!N34/'PET Experimental Details'!$B$18</f>
        <v>3.61386610305262</v>
      </c>
      <c r="O34">
        <f>'OHDA short'!O34/'PET Experimental Details'!$B$18</f>
        <v>4.2624286613600404</v>
      </c>
      <c r="P34">
        <f>'OHDA short'!P34/'PET Experimental Details'!$B$18</f>
        <v>4.2175856863410104</v>
      </c>
      <c r="Q34">
        <f>'OHDA short'!Q34/'PET Experimental Details'!$B$18</f>
        <v>3.5626746221472203</v>
      </c>
      <c r="R34">
        <f>'OHDA short'!R34/'PET Experimental Details'!$B$18</f>
        <v>3.5311369963036401</v>
      </c>
      <c r="S34">
        <f>'OHDA short'!S34/'PET Experimental Details'!$B$18</f>
        <v>4.7161091058325999</v>
      </c>
      <c r="T34">
        <f>'OHDA short'!T34/'PET Experimental Details'!$B$18</f>
        <v>5.1027064099254398</v>
      </c>
      <c r="U34">
        <f>'OHDA short'!U34/'PET Experimental Details'!$B$18</f>
        <v>5.151837679388259</v>
      </c>
      <c r="V34">
        <f>'OHDA short'!V34/'PET Experimental Details'!$B$18</f>
        <v>5.5043347702208667</v>
      </c>
      <c r="W34">
        <f>'OHDA short'!W34/'PET Experimental Details'!$B$18</f>
        <v>4.7014881695958106</v>
      </c>
      <c r="X34">
        <f>'OHDA short'!X34/'PET Experimental Details'!$B$18</f>
        <v>5.1727524800249727</v>
      </c>
      <c r="Y34" s="1">
        <f>OHDA!BJ34/'PET Experimental Details'!$L$18</f>
        <v>4.8636129426610584</v>
      </c>
      <c r="Z34" s="1">
        <f>OHDA!BK34/'PET Experimental Details'!$L$18</f>
        <v>4.5700814138429235</v>
      </c>
      <c r="AA34">
        <v>3000</v>
      </c>
      <c r="AB34">
        <v>3300</v>
      </c>
      <c r="AC34">
        <f>'OHDA short'!AC34/'PET Experimental Details'!$B$18</f>
        <v>0.54921094474363119</v>
      </c>
    </row>
    <row r="35" spans="1:29" x14ac:dyDescent="0.25">
      <c r="A35">
        <v>3300</v>
      </c>
      <c r="B35">
        <v>3600</v>
      </c>
      <c r="C35">
        <f>'OHDA short'!C35/'PET Experimental Details'!$B$18</f>
        <v>3.6262715335139402</v>
      </c>
      <c r="D35">
        <f>'OHDA short'!D35/'PET Experimental Details'!$B$18</f>
        <v>3.5333925291147894</v>
      </c>
      <c r="E35">
        <f>'OHDA short'!E35/'PET Experimental Details'!$B$18</f>
        <v>4.2889600000000003</v>
      </c>
      <c r="F35">
        <f>'OHDA short'!F35/'PET Experimental Details'!$B$18</f>
        <v>3.8635660000000001</v>
      </c>
      <c r="G35">
        <f>'OHDA short'!G35/'PET Experimental Details'!$B$18</f>
        <v>3.79635840116307</v>
      </c>
      <c r="H35">
        <f>'OHDA short'!H35/'PET Experimental Details'!$B$18</f>
        <v>4.1252162322336101</v>
      </c>
      <c r="I35">
        <f>'OHDA short'!I35/'PET Experimental Details'!$B$18</f>
        <v>4.3280516645059697</v>
      </c>
      <c r="J35">
        <f>'OHDA short'!J35/'PET Experimental Details'!$B$18</f>
        <v>4.8535015824354799</v>
      </c>
      <c r="K35">
        <f>'OHDA short'!K35/'PET Experimental Details'!$B$18</f>
        <v>3.7254882090840598</v>
      </c>
      <c r="L35">
        <f>'OHDA short'!L35/'PET Experimental Details'!$B$18</f>
        <v>3.1867013938372102</v>
      </c>
      <c r="M35">
        <f>'OHDA short'!M35/'PET Experimental Details'!$B$18</f>
        <v>3.5594305808901598</v>
      </c>
      <c r="N35">
        <f>'OHDA short'!N35/'PET Experimental Details'!$B$18</f>
        <v>3.5088595467752803</v>
      </c>
      <c r="O35">
        <f>'OHDA short'!O35/'PET Experimental Details'!$B$18</f>
        <v>4.1807148311773599</v>
      </c>
      <c r="P35">
        <f>'OHDA short'!P35/'PET Experimental Details'!$B$18</f>
        <v>4.1993161255051898</v>
      </c>
      <c r="Q35">
        <f>'OHDA short'!Q35/'PET Experimental Details'!$B$18</f>
        <v>3.1497511903166902</v>
      </c>
      <c r="R35">
        <f>'OHDA short'!R35/'PET Experimental Details'!$B$18</f>
        <v>3.2467101023989602</v>
      </c>
      <c r="S35">
        <f>'OHDA short'!S35/'PET Experimental Details'!$B$18</f>
        <v>4.6675071219070503</v>
      </c>
      <c r="T35">
        <f>'OHDA short'!T35/'PET Experimental Details'!$B$18</f>
        <v>4.6031734498933403</v>
      </c>
      <c r="U35">
        <f>'OHDA short'!U35/'PET Experimental Details'!$B$18</f>
        <v>5.1058360543176597</v>
      </c>
      <c r="V35">
        <f>'OHDA short'!V35/'PET Experimental Details'!$B$18</f>
        <v>5.1020578256798155</v>
      </c>
      <c r="W35">
        <f>'OHDA short'!W35/'PET Experimental Details'!$B$18</f>
        <v>4.6199507161818749</v>
      </c>
      <c r="X35">
        <f>'OHDA short'!X35/'PET Experimental Details'!$B$18</f>
        <v>4.9350640250433413</v>
      </c>
      <c r="Y35" s="1">
        <f>OHDA!BJ35/'PET Experimental Details'!$L$18</f>
        <v>4.5065994367435547</v>
      </c>
      <c r="Z35" s="1">
        <f>OHDA!BK35/'PET Experimental Details'!$L$18</f>
        <v>4.2984611796943444</v>
      </c>
      <c r="AA35">
        <v>3300</v>
      </c>
      <c r="AB35">
        <v>3600</v>
      </c>
      <c r="AC35">
        <f>'OHDA short'!AC35/'PET Experimental Details'!$B$18</f>
        <v>0.51720420480522866</v>
      </c>
    </row>
    <row r="36" spans="1:29" x14ac:dyDescent="0.25">
      <c r="A36">
        <v>3600</v>
      </c>
      <c r="B36">
        <v>3900</v>
      </c>
      <c r="C36">
        <f>'OHDA short'!C36/'PET Experimental Details'!$B$18</f>
        <v>4.5472344516355099</v>
      </c>
      <c r="D36">
        <f>'OHDA short'!D36/'PET Experimental Details'!$B$18</f>
        <v>3.3175251648966899</v>
      </c>
      <c r="E36">
        <f>'OHDA short'!E36/'PET Experimental Details'!$B$18</f>
        <v>4.2921389999999997</v>
      </c>
      <c r="F36">
        <f>'OHDA short'!F36/'PET Experimental Details'!$B$18</f>
        <v>3.7892960000000007</v>
      </c>
      <c r="G36">
        <f>'OHDA short'!G36/'PET Experimental Details'!$B$18</f>
        <v>3.7050698692505604</v>
      </c>
      <c r="H36">
        <f>'OHDA short'!H36/'PET Experimental Details'!$B$18</f>
        <v>3.7851097359044199</v>
      </c>
      <c r="I36">
        <f>'OHDA short'!I36/'PET Experimental Details'!$B$18</f>
        <v>4.2743732977488902</v>
      </c>
      <c r="J36">
        <f>'OHDA short'!J36/'PET Experimental Details'!$B$18</f>
        <v>4.3464458245688604</v>
      </c>
      <c r="K36">
        <f>'OHDA short'!K36/'PET Experimental Details'!$B$18</f>
        <v>3.2183582015501599</v>
      </c>
      <c r="L36">
        <f>'OHDA short'!L36/'PET Experimental Details'!$B$18</f>
        <v>3.0543961347812498</v>
      </c>
      <c r="M36">
        <f>'OHDA short'!M36/'PET Experimental Details'!$B$18</f>
        <v>3.40424431492462</v>
      </c>
      <c r="N36">
        <f>'OHDA short'!N36/'PET Experimental Details'!$B$18</f>
        <v>3.18790054189716</v>
      </c>
      <c r="O36">
        <f>'OHDA short'!O36/'PET Experimental Details'!$B$18</f>
        <v>3.75713736876261</v>
      </c>
      <c r="P36">
        <f>'OHDA short'!P36/'PET Experimental Details'!$B$18</f>
        <v>3.7994947326023594</v>
      </c>
      <c r="Q36">
        <f>'OHDA short'!Q36/'PET Experimental Details'!$B$18</f>
        <v>3.19799084861264</v>
      </c>
      <c r="R36">
        <f>'OHDA short'!R36/'PET Experimental Details'!$B$18</f>
        <v>3.0815469755614999</v>
      </c>
      <c r="S36">
        <f>'OHDA short'!S36/'PET Experimental Details'!$B$18</f>
        <v>4.1151746817374102</v>
      </c>
      <c r="T36">
        <f>'OHDA short'!T36/'PET Experimental Details'!$B$18</f>
        <v>4.1559393424138298</v>
      </c>
      <c r="U36">
        <f>'OHDA short'!U36/'PET Experimental Details'!$B$18</f>
        <v>4.6221696454551937</v>
      </c>
      <c r="V36">
        <f>'OHDA short'!V36/'PET Experimental Details'!$B$18</f>
        <v>5.2245870346985628</v>
      </c>
      <c r="W36">
        <f>'OHDA short'!W36/'PET Experimental Details'!$B$18</f>
        <v>4.166104696017964</v>
      </c>
      <c r="X36">
        <f>'OHDA short'!X36/'PET Experimental Details'!$B$18</f>
        <v>5.0806694702155744</v>
      </c>
      <c r="Y36" s="1">
        <f>OHDA!BJ36/'PET Experimental Details'!$L$18</f>
        <v>3.9523683078290635</v>
      </c>
      <c r="Z36" s="1">
        <f>OHDA!BK36/'PET Experimental Details'!$L$18</f>
        <v>4.0389571208548025</v>
      </c>
      <c r="AA36">
        <v>3600</v>
      </c>
      <c r="AB36">
        <v>3900</v>
      </c>
      <c r="AC36">
        <f>'OHDA short'!AC36/'PET Experimental Details'!$B$18</f>
        <v>0.49388380336952442</v>
      </c>
    </row>
    <row r="37" spans="1:29" x14ac:dyDescent="0.25">
      <c r="A37">
        <v>3900</v>
      </c>
      <c r="B37">
        <v>4200</v>
      </c>
      <c r="C37">
        <f>'OHDA short'!C37/'PET Experimental Details'!$B$18</f>
        <v>3.6749834579339606</v>
      </c>
      <c r="D37">
        <f>'OHDA short'!D37/'PET Experimental Details'!$B$18</f>
        <v>3.3123793124193801</v>
      </c>
      <c r="E37">
        <f>'OHDA short'!E37/'PET Experimental Details'!$B$18</f>
        <v>3.9915259999999999</v>
      </c>
      <c r="F37">
        <f>'OHDA short'!F37/'PET Experimental Details'!$B$18</f>
        <v>3.4761349999999998</v>
      </c>
      <c r="G37">
        <f>'OHDA short'!G37/'PET Experimental Details'!$B$18</f>
        <v>3.4631501131925901</v>
      </c>
      <c r="H37">
        <f>'OHDA short'!H37/'PET Experimental Details'!$B$18</f>
        <v>3.7907061850749999</v>
      </c>
      <c r="I37">
        <f>'OHDA short'!I37/'PET Experimental Details'!$B$18</f>
        <v>4.1876139955403699</v>
      </c>
      <c r="J37">
        <f>'OHDA short'!J37/'PET Experimental Details'!$B$18</f>
        <v>4.1047529601980202</v>
      </c>
      <c r="K37">
        <f>'OHDA short'!K37/'PET Experimental Details'!$B$18</f>
        <v>2.8866008094385598</v>
      </c>
      <c r="L37">
        <f>'OHDA short'!L37/'PET Experimental Details'!$B$18</f>
        <v>2.83393994992448</v>
      </c>
      <c r="M37">
        <f>'OHDA short'!M37/'PET Experimental Details'!$B$18</f>
        <v>3.3127053098855797</v>
      </c>
      <c r="N37">
        <f>'OHDA short'!N37/'PET Experimental Details'!$B$18</f>
        <v>3.1501173399634799</v>
      </c>
      <c r="O37">
        <f>'OHDA short'!O37/'PET Experimental Details'!$B$18</f>
        <v>3.95831222156635</v>
      </c>
      <c r="P37">
        <f>'OHDA short'!P37/'PET Experimental Details'!$B$18</f>
        <v>3.93639072430559</v>
      </c>
      <c r="Q37">
        <f>'OHDA short'!Q37/'PET Experimental Details'!$B$18</f>
        <v>3.1163585974635399</v>
      </c>
      <c r="R37">
        <f>'OHDA short'!R37/'PET Experimental Details'!$B$18</f>
        <v>2.6208556735569299</v>
      </c>
      <c r="S37">
        <f>'OHDA short'!S37/'PET Experimental Details'!$B$18</f>
        <v>4.0275489209652404</v>
      </c>
      <c r="T37">
        <f>'OHDA short'!T37/'PET Experimental Details'!$B$18</f>
        <v>3.7965460966739197</v>
      </c>
      <c r="U37">
        <f>'OHDA short'!U37/'PET Experimental Details'!$B$18</f>
        <v>4.0308451473560156</v>
      </c>
      <c r="V37">
        <f>'OHDA short'!V37/'PET Experimental Details'!$B$18</f>
        <v>5.0798271323461845</v>
      </c>
      <c r="W37">
        <f>'OHDA short'!W37/'PET Experimental Details'!$B$18</f>
        <v>4.6857875188789961</v>
      </c>
      <c r="X37">
        <f>'OHDA short'!X37/'PET Experimental Details'!$B$18</f>
        <v>4.2876274610280323</v>
      </c>
      <c r="Y37" s="1">
        <f>OHDA!BJ37/'PET Experimental Details'!$L$18</f>
        <v>4.0037081348533956</v>
      </c>
      <c r="Z37" s="1">
        <f>OHDA!BK37/'PET Experimental Details'!$L$18</f>
        <v>3.7740088914653063</v>
      </c>
      <c r="AA37">
        <v>3900</v>
      </c>
      <c r="AB37">
        <v>4200</v>
      </c>
      <c r="AC37">
        <f>'OHDA short'!AC37/'PET Experimental Details'!$B$18</f>
        <v>0.45273639877353899</v>
      </c>
    </row>
    <row r="38" spans="1:29" x14ac:dyDescent="0.25">
      <c r="A38">
        <v>4200</v>
      </c>
      <c r="B38">
        <v>4500</v>
      </c>
      <c r="C38">
        <f>'OHDA short'!C38/'PET Experimental Details'!$B$18</f>
        <v>3.2877535976627903</v>
      </c>
      <c r="D38">
        <f>'OHDA short'!D38/'PET Experimental Details'!$B$18</f>
        <v>3.2824251483642399</v>
      </c>
      <c r="E38">
        <f>'OHDA short'!E38/'PET Experimental Details'!$B$18</f>
        <v>3.801491</v>
      </c>
      <c r="F38">
        <f>'OHDA short'!F38/'PET Experimental Details'!$B$18</f>
        <v>3.3381020000000001</v>
      </c>
      <c r="G38">
        <f>'OHDA short'!G38/'PET Experimental Details'!$B$18</f>
        <v>3.01854692954592</v>
      </c>
      <c r="H38">
        <f>'OHDA short'!H38/'PET Experimental Details'!$B$18</f>
        <v>3.3473187202294801</v>
      </c>
      <c r="I38">
        <f>'OHDA short'!I38/'PET Experimental Details'!$B$18</f>
        <v>3.7732839627168402</v>
      </c>
      <c r="J38">
        <f>'OHDA short'!J38/'PET Experimental Details'!$B$18</f>
        <v>3.5695097342221498</v>
      </c>
      <c r="K38">
        <f>'OHDA short'!K38/'PET Experimental Details'!$B$18</f>
        <v>2.6871407096804201</v>
      </c>
      <c r="L38">
        <f>'OHDA short'!L38/'PET Experimental Details'!$B$18</f>
        <v>3.0571127803329703</v>
      </c>
      <c r="M38">
        <f>'OHDA short'!M38/'PET Experimental Details'!$B$18</f>
        <v>2.9439202779051898</v>
      </c>
      <c r="N38">
        <f>'OHDA short'!N38/'PET Experimental Details'!$B$18</f>
        <v>2.5835990706583498</v>
      </c>
      <c r="O38">
        <f>'OHDA short'!O38/'PET Experimental Details'!$B$18</f>
        <v>3.3636797778149501</v>
      </c>
      <c r="P38">
        <f>'OHDA short'!P38/'PET Experimental Details'!$B$18</f>
        <v>3.7469422202422602</v>
      </c>
      <c r="Q38">
        <f>'OHDA short'!Q38/'PET Experimental Details'!$B$18</f>
        <v>2.55028518882588</v>
      </c>
      <c r="R38">
        <f>'OHDA short'!R38/'PET Experimental Details'!$B$18</f>
        <v>2.56625492198466</v>
      </c>
      <c r="S38">
        <f>'OHDA short'!S38/'PET Experimental Details'!$B$18</f>
        <v>3.64562042320415</v>
      </c>
      <c r="T38">
        <f>'OHDA short'!T38/'PET Experimental Details'!$B$18</f>
        <v>4.0068820200138102</v>
      </c>
      <c r="U38">
        <f>'OHDA short'!U38/'PET Experimental Details'!$B$18</f>
        <v>4.0809902473792254</v>
      </c>
      <c r="V38">
        <f>'OHDA short'!V38/'PET Experimental Details'!$B$18</f>
        <v>4.3927744028509954</v>
      </c>
      <c r="W38">
        <f>'OHDA short'!W38/'PET Experimental Details'!$B$18</f>
        <v>3.960184422960431</v>
      </c>
      <c r="X38">
        <f>'OHDA short'!X38/'PET Experimental Details'!$B$18</f>
        <v>4.4976156635700182</v>
      </c>
      <c r="Y38" s="1">
        <f>OHDA!BJ38/'PET Experimental Details'!$L$18</f>
        <v>3.4793395625931596</v>
      </c>
      <c r="Z38" s="1">
        <f>OHDA!BK38/'PET Experimental Details'!$L$18</f>
        <v>3.5121637690872101</v>
      </c>
      <c r="AA38">
        <v>4200</v>
      </c>
      <c r="AB38">
        <v>4500</v>
      </c>
      <c r="AC38">
        <f>'OHDA short'!AC38/'PET Experimental Details'!$B$18</f>
        <v>0.4350600227120297</v>
      </c>
    </row>
    <row r="39" spans="1:29" x14ac:dyDescent="0.25">
      <c r="A39">
        <v>4500</v>
      </c>
      <c r="B39">
        <v>4800</v>
      </c>
      <c r="C39">
        <f>'OHDA short'!C39/'PET Experimental Details'!$B$18</f>
        <v>2.7878554439882</v>
      </c>
      <c r="D39">
        <f>'OHDA short'!D39/'PET Experimental Details'!$B$18</f>
        <v>3.1219744853882205</v>
      </c>
      <c r="E39">
        <f>'OHDA short'!E39/'PET Experimental Details'!$B$18</f>
        <v>3.2469440000000001</v>
      </c>
      <c r="F39">
        <f>'OHDA short'!F39/'PET Experimental Details'!$B$18</f>
        <v>3.1001509999999999</v>
      </c>
      <c r="G39">
        <f>'OHDA short'!G39/'PET Experimental Details'!$B$18</f>
        <v>3.2268188396027102</v>
      </c>
      <c r="H39">
        <f>'OHDA short'!H39/'PET Experimental Details'!$B$18</f>
        <v>3.3501300102068594</v>
      </c>
      <c r="I39">
        <f>'OHDA short'!I39/'PET Experimental Details'!$B$18</f>
        <v>3.4697009733224</v>
      </c>
      <c r="J39">
        <f>'OHDA short'!J39/'PET Experimental Details'!$B$18</f>
        <v>3.4094653730735094</v>
      </c>
      <c r="K39">
        <f>'OHDA short'!K39/'PET Experimental Details'!$B$18</f>
        <v>2.7018134636725706</v>
      </c>
      <c r="L39">
        <f>'OHDA short'!L39/'PET Experimental Details'!$B$18</f>
        <v>2.7153202110871701</v>
      </c>
      <c r="M39">
        <f>'OHDA short'!M39/'PET Experimental Details'!$B$18</f>
        <v>2.7846391268558301</v>
      </c>
      <c r="N39">
        <f>'OHDA short'!N39/'PET Experimental Details'!$B$18</f>
        <v>2.5101862258101701</v>
      </c>
      <c r="O39">
        <f>'OHDA short'!O39/'PET Experimental Details'!$B$18</f>
        <v>3.03529994889427</v>
      </c>
      <c r="P39">
        <f>'OHDA short'!P39/'PET Experimental Details'!$B$18</f>
        <v>3.2051854183042598</v>
      </c>
      <c r="Q39">
        <f>'OHDA short'!Q39/'PET Experimental Details'!$B$18</f>
        <v>2.6685172679196505</v>
      </c>
      <c r="R39">
        <f>'OHDA short'!R39/'PET Experimental Details'!$B$18</f>
        <v>2.4929840437749902</v>
      </c>
      <c r="S39">
        <f>'OHDA short'!S39/'PET Experimental Details'!$B$18</f>
        <v>3.3988855921565699</v>
      </c>
      <c r="T39">
        <f>'OHDA short'!T39/'PET Experimental Details'!$B$18</f>
        <v>3.6928193114857994</v>
      </c>
      <c r="U39">
        <f>'OHDA short'!U39/'PET Experimental Details'!$B$18</f>
        <v>3.811111004744967</v>
      </c>
      <c r="V39">
        <f>'OHDA short'!V39/'PET Experimental Details'!$B$18</f>
        <v>3.5914856153458903</v>
      </c>
      <c r="W39">
        <f>'OHDA short'!W39/'PET Experimental Details'!$B$18</f>
        <v>3.939442966999823</v>
      </c>
      <c r="X39">
        <f>'OHDA short'!X39/'PET Experimental Details'!$B$18</f>
        <v>4.1423536027756063</v>
      </c>
      <c r="Y39" s="1">
        <f>OHDA!BJ39/'PET Experimental Details'!$L$18</f>
        <v>3.2827942999242472</v>
      </c>
      <c r="Z39" s="1">
        <f>OHDA!BK39/'PET Experimental Details'!$L$18</f>
        <v>3.205205567813151</v>
      </c>
      <c r="AA39">
        <v>4500</v>
      </c>
      <c r="AB39">
        <v>4800</v>
      </c>
      <c r="AC39">
        <f>'OHDA short'!AC39/'PET Experimental Details'!$B$18</f>
        <v>0.45358638992463418</v>
      </c>
    </row>
    <row r="40" spans="1:29" x14ac:dyDescent="0.25">
      <c r="A40">
        <v>4800</v>
      </c>
      <c r="B40">
        <v>5100</v>
      </c>
      <c r="C40">
        <f>'OHDA short'!C40/'PET Experimental Details'!$B$18</f>
        <v>2.82411668707672</v>
      </c>
      <c r="D40">
        <f>'OHDA short'!D40/'PET Experimental Details'!$B$18</f>
        <v>2.3765036832264101</v>
      </c>
      <c r="E40">
        <f>'OHDA short'!E40/'PET Experimental Details'!$B$18</f>
        <v>3.00359</v>
      </c>
      <c r="F40">
        <f>'OHDA short'!F40/'PET Experimental Details'!$B$18</f>
        <v>2.941157</v>
      </c>
      <c r="G40">
        <f>'OHDA short'!G40/'PET Experimental Details'!$B$18</f>
        <v>3.0745177946137399</v>
      </c>
      <c r="H40">
        <f>'OHDA short'!H40/'PET Experimental Details'!$B$18</f>
        <v>3.0326145328163499</v>
      </c>
      <c r="I40">
        <f>'OHDA short'!I40/'PET Experimental Details'!$B$18</f>
        <v>3.2692163556230502</v>
      </c>
      <c r="J40">
        <f>'OHDA short'!J40/'PET Experimental Details'!$B$18</f>
        <v>3.3279631385091699</v>
      </c>
      <c r="K40">
        <f>'OHDA short'!K40/'PET Experimental Details'!$B$18</f>
        <v>2.6176388784224098</v>
      </c>
      <c r="L40">
        <f>'OHDA short'!L40/'PET Experimental Details'!$B$18</f>
        <v>2.4105589463933201</v>
      </c>
      <c r="M40">
        <f>'OHDA short'!M40/'PET Experimental Details'!$B$18</f>
        <v>2.22869904512714</v>
      </c>
      <c r="N40">
        <f>'OHDA short'!N40/'PET Experimental Details'!$B$18</f>
        <v>2.1496143861027499</v>
      </c>
      <c r="O40">
        <f>'OHDA short'!O40/'PET Experimental Details'!$B$18</f>
        <v>3.1193391002019806</v>
      </c>
      <c r="P40">
        <f>'OHDA short'!P40/'PET Experimental Details'!$B$18</f>
        <v>3.3500267617424901</v>
      </c>
      <c r="Q40">
        <f>'OHDA short'!Q40/'PET Experimental Details'!$B$18</f>
        <v>2.3229626624203901</v>
      </c>
      <c r="R40">
        <f>'OHDA short'!R40/'PET Experimental Details'!$B$18</f>
        <v>2.07038903511225</v>
      </c>
      <c r="S40">
        <f>'OHDA short'!S40/'PET Experimental Details'!$B$18</f>
        <v>3.6794687114401596</v>
      </c>
      <c r="T40">
        <f>'OHDA short'!T40/'PET Experimental Details'!$B$18</f>
        <v>2.9769330183832401</v>
      </c>
      <c r="U40">
        <f>'OHDA short'!U40/'PET Experimental Details'!$B$18</f>
        <v>3.5539375633165888</v>
      </c>
      <c r="V40">
        <f>'OHDA short'!V40/'PET Experimental Details'!$B$18</f>
        <v>3.1538151693874341</v>
      </c>
      <c r="W40">
        <f>'OHDA short'!W40/'PET Experimental Details'!$B$18</f>
        <v>3.7061151067425975</v>
      </c>
      <c r="X40">
        <f>'OHDA short'!X40/'PET Experimental Details'!$B$18</f>
        <v>3.5497341527846356</v>
      </c>
      <c r="Y40" s="1">
        <f>OHDA!BJ40/'PET Experimental Details'!$L$18</f>
        <v>3.0530021265456289</v>
      </c>
      <c r="Z40" s="1">
        <f>OHDA!BK40/'PET Experimental Details'!$L$18</f>
        <v>3.1183390178468882</v>
      </c>
      <c r="AA40">
        <v>4800</v>
      </c>
      <c r="AB40">
        <v>5100</v>
      </c>
      <c r="AC40">
        <f>'OHDA short'!AC40/'PET Experimental Details'!$B$18</f>
        <v>0.46997050703694115</v>
      </c>
    </row>
    <row r="41" spans="1:29" x14ac:dyDescent="0.25">
      <c r="A41">
        <v>5100</v>
      </c>
      <c r="B41">
        <v>5400</v>
      </c>
      <c r="C41">
        <f>'OHDA short'!C41/'PET Experimental Details'!$B$18</f>
        <v>2.7442466705201101</v>
      </c>
      <c r="D41">
        <f>'OHDA short'!D41/'PET Experimental Details'!$B$18</f>
        <v>2.6788288896305201</v>
      </c>
      <c r="E41">
        <f>'OHDA short'!E41/'PET Experimental Details'!$B$18</f>
        <v>2.674264</v>
      </c>
      <c r="F41">
        <f>'OHDA short'!F41/'PET Experimental Details'!$B$18</f>
        <v>2.6655299999999995</v>
      </c>
      <c r="G41">
        <f>'OHDA short'!G41/'PET Experimental Details'!$B$18</f>
        <v>2.5218940918007799</v>
      </c>
      <c r="H41">
        <f>'OHDA short'!H41/'PET Experimental Details'!$B$18</f>
        <v>2.6621580866519401</v>
      </c>
      <c r="I41">
        <f>'OHDA short'!I41/'PET Experimental Details'!$B$18</f>
        <v>2.88656097592607</v>
      </c>
      <c r="J41">
        <f>'OHDA short'!J41/'PET Experimental Details'!$B$18</f>
        <v>2.8653258897525098</v>
      </c>
      <c r="K41">
        <f>'OHDA short'!K41/'PET Experimental Details'!$B$18</f>
        <v>2.2731038515087998</v>
      </c>
      <c r="L41">
        <f>'OHDA short'!L41/'PET Experimental Details'!$B$18</f>
        <v>2.4417946342122399</v>
      </c>
      <c r="M41">
        <f>'OHDA short'!M41/'PET Experimental Details'!$B$18</f>
        <v>2.4501939286555601</v>
      </c>
      <c r="N41">
        <f>'OHDA short'!N41/'PET Experimental Details'!$B$18</f>
        <v>1.84202924404156</v>
      </c>
      <c r="O41">
        <f>'OHDA short'!O41/'PET Experimental Details'!$B$18</f>
        <v>3.0434380948297206</v>
      </c>
      <c r="P41">
        <f>'OHDA short'!P41/'PET Experimental Details'!$B$18</f>
        <v>2.5372695089532402</v>
      </c>
      <c r="Q41">
        <f>'OHDA short'!Q41/'PET Experimental Details'!$B$18</f>
        <v>3.1910081932074594</v>
      </c>
      <c r="R41">
        <f>'OHDA short'!R41/'PET Experimental Details'!$B$18</f>
        <v>2.36213876261876</v>
      </c>
      <c r="S41">
        <f>'OHDA short'!S41/'PET Experimental Details'!$B$18</f>
        <v>3.1827722161653398</v>
      </c>
      <c r="T41">
        <f>'OHDA short'!T41/'PET Experimental Details'!$B$18</f>
        <v>2.86540906212658</v>
      </c>
      <c r="U41">
        <f>'OHDA short'!U41/'PET Experimental Details'!$B$18</f>
        <v>3.2193072946092687</v>
      </c>
      <c r="V41">
        <f>'OHDA short'!V41/'PET Experimental Details'!$B$18</f>
        <v>2.7931852358489335</v>
      </c>
      <c r="W41">
        <f>'OHDA short'!W41/'PET Experimental Details'!$B$18</f>
        <v>3.3421555176615052</v>
      </c>
      <c r="X41">
        <f>'OHDA short'!X41/'PET Experimental Details'!$B$18</f>
        <v>3.2455007528514939</v>
      </c>
      <c r="Y41" s="1">
        <f>OHDA!BJ41/'PET Experimental Details'!$L$18</f>
        <v>3.043160235055792</v>
      </c>
      <c r="Z41" s="1">
        <f>OHDA!BK41/'PET Experimental Details'!$L$18</f>
        <v>2.9477891430384568</v>
      </c>
      <c r="AA41">
        <v>5100</v>
      </c>
      <c r="AB41">
        <v>5400</v>
      </c>
      <c r="AC41">
        <f>'OHDA short'!AC41/'PET Experimental Details'!$B$18</f>
        <v>0.46737366009014852</v>
      </c>
    </row>
    <row r="42" spans="1:29" x14ac:dyDescent="0.25">
      <c r="Y42" s="1"/>
      <c r="Z42" s="1"/>
    </row>
    <row r="43" spans="1:29" x14ac:dyDescent="0.25">
      <c r="A43" s="31">
        <v>2</v>
      </c>
      <c r="Y43" s="1"/>
      <c r="Z43" s="1"/>
    </row>
    <row r="44" spans="1:29" x14ac:dyDescent="0.25">
      <c r="A44" t="s">
        <v>109</v>
      </c>
      <c r="B44" t="s">
        <v>132</v>
      </c>
      <c r="C44" t="s">
        <v>124</v>
      </c>
      <c r="D44" t="s">
        <v>125</v>
      </c>
      <c r="E44" t="s">
        <v>110</v>
      </c>
      <c r="F44" t="s">
        <v>111</v>
      </c>
      <c r="G44" t="s">
        <v>126</v>
      </c>
      <c r="H44" t="s">
        <v>127</v>
      </c>
      <c r="I44" t="s">
        <v>113</v>
      </c>
      <c r="J44" t="s">
        <v>112</v>
      </c>
      <c r="K44" t="s">
        <v>128</v>
      </c>
      <c r="L44" t="s">
        <v>129</v>
      </c>
      <c r="M44" t="s">
        <v>114</v>
      </c>
      <c r="N44" t="s">
        <v>115</v>
      </c>
      <c r="O44" t="s">
        <v>116</v>
      </c>
      <c r="P44" t="s">
        <v>117</v>
      </c>
      <c r="Q44" t="s">
        <v>118</v>
      </c>
      <c r="R44" t="s">
        <v>119</v>
      </c>
      <c r="S44" t="s">
        <v>130</v>
      </c>
      <c r="T44" t="s">
        <v>131</v>
      </c>
      <c r="U44" t="s">
        <v>120</v>
      </c>
      <c r="V44" t="s">
        <v>121</v>
      </c>
      <c r="W44" t="s">
        <v>122</v>
      </c>
      <c r="X44" t="s">
        <v>123</v>
      </c>
      <c r="Y44" t="s">
        <v>212</v>
      </c>
      <c r="Z44" t="s">
        <v>211</v>
      </c>
      <c r="AA44" t="s">
        <v>109</v>
      </c>
      <c r="AB44" t="s">
        <v>132</v>
      </c>
      <c r="AC44" s="32" t="s">
        <v>57</v>
      </c>
    </row>
    <row r="45" spans="1:29" x14ac:dyDescent="0.25">
      <c r="A45">
        <v>0</v>
      </c>
      <c r="B45">
        <v>10</v>
      </c>
      <c r="C45">
        <f>'OHDA short'!C45/'PET Experimental Details'!$G$18</f>
        <v>4.9589951647155397E-3</v>
      </c>
      <c r="D45">
        <f>'OHDA short'!D45/'PET Experimental Details'!$G$18</f>
        <v>7.4076997109283607E-3</v>
      </c>
      <c r="E45">
        <f>'OHDA short'!E45/'PET Experimental Details'!$G$18</f>
        <v>9.7000000000000005E-4</v>
      </c>
      <c r="F45">
        <f>'OHDA short'!F45/'PET Experimental Details'!$G$18</f>
        <v>1.4660000000000001E-3</v>
      </c>
      <c r="G45">
        <f>'OHDA short'!G45/'PET Experimental Details'!$G$18</f>
        <v>3.8490226104687401E-5</v>
      </c>
      <c r="H45">
        <f>'OHDA short'!H45/'PET Experimental Details'!$G$18</f>
        <v>2.3316329190504499E-9</v>
      </c>
      <c r="I45">
        <f>'OHDA short'!I45/'PET Experimental Details'!$G$18</f>
        <v>1.43517461287007E-3</v>
      </c>
      <c r="J45">
        <f>'OHDA short'!J45/'PET Experimental Details'!$G$18</f>
        <v>8.9242335808965801E-4</v>
      </c>
      <c r="K45">
        <f>'OHDA short'!K45/'PET Experimental Details'!$G$18</f>
        <v>1.1762512290301201E-4</v>
      </c>
      <c r="L45">
        <f>'OHDA short'!L45/'PET Experimental Details'!$G$18</f>
        <v>3.5975089414448498E-6</v>
      </c>
      <c r="M45">
        <f>'OHDA short'!M45/'PET Experimental Details'!$G$18</f>
        <v>2.5767562965257201E-5</v>
      </c>
      <c r="N45">
        <f>'OHDA short'!N45/'PET Experimental Details'!$G$18</f>
        <v>3.2918121338800301E-5</v>
      </c>
      <c r="O45">
        <f>'OHDA short'!O45/'PET Experimental Details'!$G$18</f>
        <v>4.4644267525548799E-4</v>
      </c>
      <c r="P45">
        <f>'OHDA short'!P45/'PET Experimental Details'!$G$18</f>
        <v>6.9967461748272203E-5</v>
      </c>
      <c r="Q45">
        <f>'OHDA short'!Q45/'PET Experimental Details'!$G$18</f>
        <v>1.30528510453333E-7</v>
      </c>
      <c r="R45">
        <f>'OHDA short'!R45/'PET Experimental Details'!$G$18</f>
        <v>1.2175364089987301E-4</v>
      </c>
      <c r="S45">
        <f>'OHDA short'!S45/'PET Experimental Details'!$G$18</f>
        <v>3.0737671227486202E-4</v>
      </c>
      <c r="T45">
        <f>'OHDA short'!T45/'PET Experimental Details'!$G$18</f>
        <v>2.4135057795886799E-3</v>
      </c>
      <c r="U45">
        <f>'OHDA short'!U45/'PET Experimental Details'!$G$18</f>
        <v>1.0504897646134181</v>
      </c>
      <c r="V45">
        <f>'OHDA short'!V45/'PET Experimental Details'!$G$18</f>
        <v>1.3541530251689764</v>
      </c>
      <c r="W45">
        <f>'OHDA short'!W45/'PET Experimental Details'!$G$18</f>
        <v>0.97116863055812885</v>
      </c>
      <c r="X45">
        <f>'OHDA short'!X45/'PET Experimental Details'!$G$18</f>
        <v>0.64703468639823225</v>
      </c>
      <c r="Y45" s="1">
        <f>OHDA!BJ45/'PET Experimental Details'!$L$18</f>
        <v>2.0576931587575642E-4</v>
      </c>
      <c r="Z45" s="1">
        <f>OHDA!BK45/'PET Experimental Details'!$L$18</f>
        <v>9.3256826454276905E-3</v>
      </c>
      <c r="AA45">
        <v>0</v>
      </c>
      <c r="AB45">
        <v>10</v>
      </c>
      <c r="AC45">
        <f>'OHDA short'!AC45/'PET Experimental Details'!$G$18</f>
        <v>12.288358024871755</v>
      </c>
    </row>
    <row r="46" spans="1:29" x14ac:dyDescent="0.25">
      <c r="A46">
        <v>10</v>
      </c>
      <c r="B46">
        <v>20</v>
      </c>
      <c r="C46">
        <f>'OHDA short'!C46/'PET Experimental Details'!$G$18</f>
        <v>1.4270716533167098</v>
      </c>
      <c r="D46">
        <f>'OHDA short'!D46/'PET Experimental Details'!$G$18</f>
        <v>1.2422936731015</v>
      </c>
      <c r="E46">
        <f>'OHDA short'!E46/'PET Experimental Details'!$G$18</f>
        <v>1.6675809999999998</v>
      </c>
      <c r="F46">
        <f>'OHDA short'!F46/'PET Experimental Details'!$G$18</f>
        <v>1.3399939999999999</v>
      </c>
      <c r="G46">
        <f>'OHDA short'!G46/'PET Experimental Details'!$G$18</f>
        <v>0.68588287610329202</v>
      </c>
      <c r="H46">
        <f>'OHDA short'!H46/'PET Experimental Details'!$G$18</f>
        <v>0.53592519807847305</v>
      </c>
      <c r="I46">
        <f>'OHDA short'!I46/'PET Experimental Details'!$G$18</f>
        <v>1.2064621851503099</v>
      </c>
      <c r="J46">
        <f>'OHDA short'!J46/'PET Experimental Details'!$G$18</f>
        <v>1.08387588813438</v>
      </c>
      <c r="K46">
        <f>'OHDA short'!K46/'PET Experimental Details'!$G$18</f>
        <v>0.84638759285401399</v>
      </c>
      <c r="L46">
        <f>'OHDA short'!L46/'PET Experimental Details'!$G$18</f>
        <v>0.92509174499364999</v>
      </c>
      <c r="M46">
        <f>'OHDA short'!M46/'PET Experimental Details'!$G$18</f>
        <v>1.3706413341014601</v>
      </c>
      <c r="N46">
        <f>'OHDA short'!N46/'PET Experimental Details'!$G$18</f>
        <v>1.03671171034538</v>
      </c>
      <c r="O46">
        <f>'OHDA short'!O46/'PET Experimental Details'!$G$18</f>
        <v>2.3151722282453799</v>
      </c>
      <c r="P46">
        <f>'OHDA short'!P46/'PET Experimental Details'!$G$18</f>
        <v>1.5740111197156899</v>
      </c>
      <c r="Q46">
        <f>'OHDA short'!Q46/'PET Experimental Details'!$G$18</f>
        <v>2.2175944686506099</v>
      </c>
      <c r="R46">
        <f>'OHDA short'!R46/'PET Experimental Details'!$G$18</f>
        <v>1.6138104674207903</v>
      </c>
      <c r="S46">
        <f>'OHDA short'!S46/'PET Experimental Details'!$G$18</f>
        <v>1.5321780850049103</v>
      </c>
      <c r="T46">
        <f>'OHDA short'!T46/'PET Experimental Details'!$G$18</f>
        <v>1.3211669374761299</v>
      </c>
      <c r="U46">
        <f>'OHDA short'!U46/'PET Experimental Details'!$G$18</f>
        <v>3.303513349940475</v>
      </c>
      <c r="V46">
        <f>'OHDA short'!V46/'PET Experimental Details'!$G$18</f>
        <v>3.6464834482275985</v>
      </c>
      <c r="W46">
        <f>'OHDA short'!W46/'PET Experimental Details'!$G$18</f>
        <v>2.3641219180361821</v>
      </c>
      <c r="X46">
        <f>'OHDA short'!X46/'PET Experimental Details'!$G$18</f>
        <v>3.1105449314875186</v>
      </c>
      <c r="Y46" s="1">
        <f>OHDA!BJ46/'PET Experimental Details'!$L$18</f>
        <v>1.2371100835624076</v>
      </c>
      <c r="Z46" s="1">
        <f>OHDA!BK46/'PET Experimental Details'!$L$18</f>
        <v>1.4125928924670028</v>
      </c>
      <c r="AA46">
        <v>10</v>
      </c>
      <c r="AB46">
        <v>20</v>
      </c>
      <c r="AC46">
        <f>'OHDA short'!AC46/'PET Experimental Details'!$G$18</f>
        <v>3.9031934173000242</v>
      </c>
    </row>
    <row r="47" spans="1:29" x14ac:dyDescent="0.25">
      <c r="A47">
        <v>20</v>
      </c>
      <c r="B47">
        <v>30</v>
      </c>
      <c r="C47">
        <f>'OHDA short'!C47/'PET Experimental Details'!$G$18</f>
        <v>2.8652616222998399</v>
      </c>
      <c r="D47">
        <f>'OHDA short'!D47/'PET Experimental Details'!$G$18</f>
        <v>2.2835921071771801</v>
      </c>
      <c r="E47">
        <f>'OHDA short'!E47/'PET Experimental Details'!$G$18</f>
        <v>2.8420000000000001</v>
      </c>
      <c r="F47">
        <f>'OHDA short'!F47/'PET Experimental Details'!$G$18</f>
        <v>2.4058839999999999</v>
      </c>
      <c r="G47">
        <f>'OHDA short'!G47/'PET Experimental Details'!$G$18</f>
        <v>2.0961997851145702</v>
      </c>
      <c r="H47">
        <f>'OHDA short'!H47/'PET Experimental Details'!$G$18</f>
        <v>2.82622320214892</v>
      </c>
      <c r="I47">
        <f>'OHDA short'!I47/'PET Experimental Details'!$G$18</f>
        <v>3.2632020870828402</v>
      </c>
      <c r="J47">
        <f>'OHDA short'!J47/'PET Experimental Details'!$G$18</f>
        <v>2.69102765818121</v>
      </c>
      <c r="K47">
        <f>'OHDA short'!K47/'PET Experimental Details'!$G$18</f>
        <v>1.83338139115593</v>
      </c>
      <c r="L47">
        <f>'OHDA short'!L47/'PET Experimental Details'!$G$18</f>
        <v>2.2026950762212798</v>
      </c>
      <c r="M47">
        <f>'OHDA short'!M47/'PET Experimental Details'!$G$18</f>
        <v>2.9248672523619899</v>
      </c>
      <c r="N47">
        <f>'OHDA short'!N47/'PET Experimental Details'!$G$18</f>
        <v>2.3057966521372699</v>
      </c>
      <c r="O47">
        <f>'OHDA short'!O47/'PET Experimental Details'!$G$18</f>
        <v>4.3484180850501204</v>
      </c>
      <c r="P47">
        <f>'OHDA short'!P47/'PET Experimental Details'!$G$18</f>
        <v>3.9786640261445894</v>
      </c>
      <c r="Q47">
        <f>'OHDA short'!Q47/'PET Experimental Details'!$G$18</f>
        <v>2.8040997256571201</v>
      </c>
      <c r="R47">
        <f>'OHDA short'!R47/'PET Experimental Details'!$G$18</f>
        <v>3.35719097813779</v>
      </c>
      <c r="S47">
        <f>'OHDA short'!S47/'PET Experimental Details'!$G$18</f>
        <v>3.6992208609410597</v>
      </c>
      <c r="T47">
        <f>'OHDA short'!T47/'PET Experimental Details'!$G$18</f>
        <v>4.5254127172763097</v>
      </c>
      <c r="U47">
        <f>'OHDA short'!U47/'PET Experimental Details'!$G$18</f>
        <v>3.0563265569013751</v>
      </c>
      <c r="V47">
        <f>'OHDA short'!V47/'PET Experimental Details'!$G$18</f>
        <v>3.6097481560608657</v>
      </c>
      <c r="W47">
        <f>'OHDA short'!W47/'PET Experimental Details'!$G$18</f>
        <v>2.4432908209104136</v>
      </c>
      <c r="X47">
        <f>'OHDA short'!X47/'PET Experimental Details'!$G$18</f>
        <v>3.5505713201314242</v>
      </c>
      <c r="Y47" s="1">
        <f>OHDA!BJ47/'PET Experimental Details'!$L$18</f>
        <v>2.6670811946533215</v>
      </c>
      <c r="Z47" s="1">
        <f>OHDA!BK47/'PET Experimental Details'!$L$18</f>
        <v>2.6373053370577511</v>
      </c>
      <c r="AA47">
        <v>20</v>
      </c>
      <c r="AB47">
        <v>30</v>
      </c>
      <c r="AC47">
        <f>'OHDA short'!AC47/'PET Experimental Details'!$G$18</f>
        <v>2.4773476323276662</v>
      </c>
    </row>
    <row r="48" spans="1:29" x14ac:dyDescent="0.25">
      <c r="A48">
        <v>30</v>
      </c>
      <c r="B48">
        <v>40</v>
      </c>
      <c r="C48">
        <f>'OHDA short'!C48/'PET Experimental Details'!$G$18</f>
        <v>3.5205502970147702</v>
      </c>
      <c r="D48">
        <f>'OHDA short'!D48/'PET Experimental Details'!$G$18</f>
        <v>1.9933998521035503</v>
      </c>
      <c r="E48">
        <f>'OHDA short'!E48/'PET Experimental Details'!$G$18</f>
        <v>2.9090410000000002</v>
      </c>
      <c r="F48">
        <f>'OHDA short'!F48/'PET Experimental Details'!$G$18</f>
        <v>2.7253189999999998</v>
      </c>
      <c r="G48">
        <f>'OHDA short'!G48/'PET Experimental Details'!$G$18</f>
        <v>2.97851380748159</v>
      </c>
      <c r="H48">
        <f>'OHDA short'!H48/'PET Experimental Details'!$G$18</f>
        <v>3.2169952302501699</v>
      </c>
      <c r="I48">
        <f>'OHDA short'!I48/'PET Experimental Details'!$G$18</f>
        <v>4.4301989638189996</v>
      </c>
      <c r="J48">
        <f>'OHDA short'!J48/'PET Experimental Details'!$G$18</f>
        <v>3.6763679232412798</v>
      </c>
      <c r="K48">
        <f>'OHDA short'!K48/'PET Experimental Details'!$G$18</f>
        <v>1.5597044726453297</v>
      </c>
      <c r="L48">
        <f>'OHDA short'!L48/'PET Experimental Details'!$G$18</f>
        <v>2.44486720688661</v>
      </c>
      <c r="M48">
        <f>'OHDA short'!M48/'PET Experimental Details'!$G$18</f>
        <v>2.7754777511450399</v>
      </c>
      <c r="N48">
        <f>'OHDA short'!N48/'PET Experimental Details'!$G$18</f>
        <v>3.3443040368056196</v>
      </c>
      <c r="O48">
        <f>'OHDA short'!O48/'PET Experimental Details'!$G$18</f>
        <v>5.0113767979064496</v>
      </c>
      <c r="P48">
        <f>'OHDA short'!P48/'PET Experimental Details'!$G$18</f>
        <v>3.2569348589568099</v>
      </c>
      <c r="Q48">
        <f>'OHDA short'!Q48/'PET Experimental Details'!$G$18</f>
        <v>3.2635713128791499</v>
      </c>
      <c r="R48">
        <f>'OHDA short'!R48/'PET Experimental Details'!$G$18</f>
        <v>3.5276970327681099</v>
      </c>
      <c r="S48">
        <f>'OHDA short'!S48/'PET Experimental Details'!$G$18</f>
        <v>3.7350568440845606</v>
      </c>
      <c r="T48">
        <f>'OHDA short'!T48/'PET Experimental Details'!$G$18</f>
        <v>3.91592633208574</v>
      </c>
      <c r="U48">
        <f>'OHDA short'!U48/'PET Experimental Details'!$G$18</f>
        <v>3.8558871661334324</v>
      </c>
      <c r="V48">
        <f>'OHDA short'!V48/'PET Experimental Details'!$G$18</f>
        <v>3.4162675302270036</v>
      </c>
      <c r="W48">
        <f>'OHDA short'!W48/'PET Experimental Details'!$G$18</f>
        <v>3.3626829490171439</v>
      </c>
      <c r="X48">
        <f>'OHDA short'!X48/'PET Experimental Details'!$G$18</f>
        <v>3.0526699296359934</v>
      </c>
      <c r="Y48" s="1">
        <f>OHDA!BJ48/'PET Experimental Details'!$L$18</f>
        <v>3.3487238249669211</v>
      </c>
      <c r="Z48" s="1">
        <f>OHDA!BK48/'PET Experimental Details'!$L$18</f>
        <v>3.3201881047791568</v>
      </c>
      <c r="AA48">
        <v>30</v>
      </c>
      <c r="AB48">
        <v>40</v>
      </c>
      <c r="AC48">
        <f>'OHDA short'!AC48/'PET Experimental Details'!$G$18</f>
        <v>2.319641668972793</v>
      </c>
    </row>
    <row r="49" spans="1:29" x14ac:dyDescent="0.25">
      <c r="A49">
        <v>40</v>
      </c>
      <c r="B49">
        <v>50</v>
      </c>
      <c r="C49">
        <f>'OHDA short'!C49/'PET Experimental Details'!$G$18</f>
        <v>2.3730717003142798</v>
      </c>
      <c r="D49">
        <f>'OHDA short'!D49/'PET Experimental Details'!$G$18</f>
        <v>2.80774362155113</v>
      </c>
      <c r="E49">
        <f>'OHDA short'!E49/'PET Experimental Details'!$G$18</f>
        <v>3.011066</v>
      </c>
      <c r="F49">
        <f>'OHDA short'!F49/'PET Experimental Details'!$G$18</f>
        <v>3.0091049999999999</v>
      </c>
      <c r="G49">
        <f>'OHDA short'!G49/'PET Experimental Details'!$G$18</f>
        <v>3.0424267618207002</v>
      </c>
      <c r="H49">
        <f>'OHDA short'!H49/'PET Experimental Details'!$G$18</f>
        <v>3.0162061500442898</v>
      </c>
      <c r="I49">
        <f>'OHDA short'!I49/'PET Experimental Details'!$G$18</f>
        <v>3.7760839993180104</v>
      </c>
      <c r="J49">
        <f>'OHDA short'!J49/'PET Experimental Details'!$G$18</f>
        <v>3.4927486175967601</v>
      </c>
      <c r="K49">
        <f>'OHDA short'!K49/'PET Experimental Details'!$G$18</f>
        <v>2.5635751604783299</v>
      </c>
      <c r="L49">
        <f>'OHDA short'!L49/'PET Experimental Details'!$G$18</f>
        <v>2.56088207526212</v>
      </c>
      <c r="M49">
        <f>'OHDA short'!M49/'PET Experimental Details'!$G$18</f>
        <v>3.0066704520858103</v>
      </c>
      <c r="N49">
        <f>'OHDA short'!N49/'PET Experimental Details'!$G$18</f>
        <v>3.3846079310963502</v>
      </c>
      <c r="O49">
        <f>'OHDA short'!O49/'PET Experimental Details'!$G$18</f>
        <v>4.3380363608967496</v>
      </c>
      <c r="P49">
        <f>'OHDA short'!P49/'PET Experimental Details'!$G$18</f>
        <v>4.1249530847176699</v>
      </c>
      <c r="Q49">
        <f>'OHDA short'!Q49/'PET Experimental Details'!$G$18</f>
        <v>4.47561311673803</v>
      </c>
      <c r="R49">
        <f>'OHDA short'!R49/'PET Experimental Details'!$G$18</f>
        <v>4.9023603239378897</v>
      </c>
      <c r="S49">
        <f>'OHDA short'!S49/'PET Experimental Details'!$G$18</f>
        <v>4.4526457841441802</v>
      </c>
      <c r="T49">
        <f>'OHDA short'!T49/'PET Experimental Details'!$G$18</f>
        <v>3.8048172685915302</v>
      </c>
      <c r="U49">
        <f>'OHDA short'!U49/'PET Experimental Details'!$G$18</f>
        <v>3.8244456463148673</v>
      </c>
      <c r="V49">
        <f>'OHDA short'!V49/'PET Experimental Details'!$G$18</f>
        <v>3.5496473463570162</v>
      </c>
      <c r="W49">
        <f>'OHDA short'!W49/'PET Experimental Details'!$G$18</f>
        <v>4.316976692488625</v>
      </c>
      <c r="X49">
        <f>'OHDA short'!X49/'PET Experimental Details'!$G$18</f>
        <v>2.96592720327684</v>
      </c>
      <c r="Y49" s="1">
        <f>OHDA!BJ49/'PET Experimental Details'!$L$18</f>
        <v>3.3745341488523675</v>
      </c>
      <c r="Z49" s="1">
        <f>OHDA!BK49/'PET Experimental Details'!$L$18</f>
        <v>3.3450304204357768</v>
      </c>
      <c r="AA49">
        <v>40</v>
      </c>
      <c r="AB49">
        <v>50</v>
      </c>
      <c r="AC49">
        <f>'OHDA short'!AC49/'PET Experimental Details'!$G$18</f>
        <v>1.813674888317566</v>
      </c>
    </row>
    <row r="50" spans="1:29" x14ac:dyDescent="0.25">
      <c r="A50">
        <v>50</v>
      </c>
      <c r="B50">
        <v>60</v>
      </c>
      <c r="C50">
        <f>'OHDA short'!C50/'PET Experimental Details'!$G$18</f>
        <v>3.6094447401178495</v>
      </c>
      <c r="D50">
        <f>'OHDA short'!D50/'PET Experimental Details'!$G$18</f>
        <v>4.0497823087437697</v>
      </c>
      <c r="E50">
        <f>'OHDA short'!E50/'PET Experimental Details'!$G$18</f>
        <v>3.0989550000000001</v>
      </c>
      <c r="F50">
        <f>'OHDA short'!F50/'PET Experimental Details'!$G$18</f>
        <v>2.9684279999999994</v>
      </c>
      <c r="G50">
        <f>'OHDA short'!G50/'PET Experimental Details'!$G$18</f>
        <v>2.4879227789002698</v>
      </c>
      <c r="H50">
        <f>'OHDA short'!H50/'PET Experimental Details'!$G$18</f>
        <v>2.2143542100251001</v>
      </c>
      <c r="I50">
        <f>'OHDA short'!I50/'PET Experimental Details'!$G$18</f>
        <v>3.5939304363812399</v>
      </c>
      <c r="J50">
        <f>'OHDA short'!J50/'PET Experimental Details'!$G$18</f>
        <v>2.7818221725735803</v>
      </c>
      <c r="K50">
        <f>'OHDA short'!K50/'PET Experimental Details'!$G$18</f>
        <v>2.1368313634243599</v>
      </c>
      <c r="L50">
        <f>'OHDA short'!L50/'PET Experimental Details'!$G$18</f>
        <v>3.1189901173722698</v>
      </c>
      <c r="M50">
        <f>'OHDA short'!M50/'PET Experimental Details'!$G$18</f>
        <v>2.9511892384754201</v>
      </c>
      <c r="N50">
        <f>'OHDA short'!N50/'PET Experimental Details'!$G$18</f>
        <v>3.5901619151554698</v>
      </c>
      <c r="O50">
        <f>'OHDA short'!O50/'PET Experimental Details'!$G$18</f>
        <v>4.3690649683699601</v>
      </c>
      <c r="P50">
        <f>'OHDA short'!P50/'PET Experimental Details'!$G$18</f>
        <v>4.6500256484961797</v>
      </c>
      <c r="Q50">
        <f>'OHDA short'!Q50/'PET Experimental Details'!$G$18</f>
        <v>3.6609360830326501</v>
      </c>
      <c r="R50">
        <f>'OHDA short'!R50/'PET Experimental Details'!$G$18</f>
        <v>3.9152802644455198</v>
      </c>
      <c r="S50">
        <f>'OHDA short'!S50/'PET Experimental Details'!$G$18</f>
        <v>3.8460657732948098</v>
      </c>
      <c r="T50">
        <f>'OHDA short'!T50/'PET Experimental Details'!$G$18</f>
        <v>4.0128758498029198</v>
      </c>
      <c r="U50">
        <f>'OHDA short'!U50/'PET Experimental Details'!$G$18</f>
        <v>4.5880442898841878</v>
      </c>
      <c r="V50">
        <f>'OHDA short'!V50/'PET Experimental Details'!$G$18</f>
        <v>4.3751883514930503</v>
      </c>
      <c r="W50">
        <f>'OHDA short'!W50/'PET Experimental Details'!$G$18</f>
        <v>3.9357627702698275</v>
      </c>
      <c r="X50">
        <f>'OHDA short'!X50/'PET Experimental Details'!$G$18</f>
        <v>2.8706321378722417</v>
      </c>
      <c r="Y50" s="1">
        <f>OHDA!BJ50/'PET Experimental Details'!$L$18</f>
        <v>3.7963946305170717</v>
      </c>
      <c r="Z50" s="1">
        <f>OHDA!BK50/'PET Experimental Details'!$L$18</f>
        <v>3.7621928770889919</v>
      </c>
      <c r="AA50">
        <v>50</v>
      </c>
      <c r="AB50">
        <v>60</v>
      </c>
      <c r="AC50">
        <f>'OHDA short'!AC50/'PET Experimental Details'!$G$18</f>
        <v>1.1900728542298691</v>
      </c>
    </row>
    <row r="51" spans="1:29" x14ac:dyDescent="0.25">
      <c r="A51">
        <v>60</v>
      </c>
      <c r="B51">
        <v>80</v>
      </c>
      <c r="C51">
        <f>'OHDA short'!C51/'PET Experimental Details'!$G$18</f>
        <v>3.8889948598971298</v>
      </c>
      <c r="D51">
        <f>'OHDA short'!D51/'PET Experimental Details'!$G$18</f>
        <v>3.3813410113302198</v>
      </c>
      <c r="E51">
        <f>'OHDA short'!E51/'PET Experimental Details'!$G$18</f>
        <v>3.1045929999999999</v>
      </c>
      <c r="F51">
        <f>'OHDA short'!F51/'PET Experimental Details'!$G$18</f>
        <v>3.7030720000000001</v>
      </c>
      <c r="G51">
        <f>'OHDA short'!G51/'PET Experimental Details'!$G$18</f>
        <v>2.9567576967065099</v>
      </c>
      <c r="H51">
        <f>'OHDA short'!H51/'PET Experimental Details'!$G$18</f>
        <v>3.0017995236966</v>
      </c>
      <c r="I51">
        <f>'OHDA short'!I51/'PET Experimental Details'!$G$18</f>
        <v>3.2567984531210601</v>
      </c>
      <c r="J51">
        <f>'OHDA short'!J51/'PET Experimental Details'!$G$18</f>
        <v>4.0019627629166603</v>
      </c>
      <c r="K51">
        <f>'OHDA short'!K51/'PET Experimental Details'!$G$18</f>
        <v>2.6263489710823298</v>
      </c>
      <c r="L51">
        <f>'OHDA short'!L51/'PET Experimental Details'!$G$18</f>
        <v>2.61300910037283</v>
      </c>
      <c r="M51">
        <f>'OHDA short'!M51/'PET Experimental Details'!$G$18</f>
        <v>3.16865579218091</v>
      </c>
      <c r="N51">
        <f>'OHDA short'!N51/'PET Experimental Details'!$G$18</f>
        <v>3.4312708174389801</v>
      </c>
      <c r="O51">
        <f>'OHDA short'!O51/'PET Experimental Details'!$G$18</f>
        <v>5.1822616887442301</v>
      </c>
      <c r="P51">
        <f>'OHDA short'!P51/'PET Experimental Details'!$G$18</f>
        <v>4.8634114976199996</v>
      </c>
      <c r="Q51">
        <f>'OHDA short'!Q51/'PET Experimental Details'!$G$18</f>
        <v>4.9006075089485499</v>
      </c>
      <c r="R51">
        <f>'OHDA short'!R51/'PET Experimental Details'!$G$18</f>
        <v>4.3367116742236904</v>
      </c>
      <c r="S51">
        <f>'OHDA short'!S51/'PET Experimental Details'!$G$18</f>
        <v>4.9060742828293602</v>
      </c>
      <c r="T51">
        <f>'OHDA short'!T51/'PET Experimental Details'!$G$18</f>
        <v>4.9734482252372896</v>
      </c>
      <c r="U51">
        <f>'OHDA short'!U51/'PET Experimental Details'!$G$18</f>
        <v>4.4880487412963674</v>
      </c>
      <c r="V51">
        <f>'OHDA short'!V51/'PET Experimental Details'!$G$18</f>
        <v>4.359751408911519</v>
      </c>
      <c r="W51">
        <f>'OHDA short'!W51/'PET Experimental Details'!$G$18</f>
        <v>4.0650145716415285</v>
      </c>
      <c r="X51">
        <f>'OHDA short'!X51/'PET Experimental Details'!$G$18</f>
        <v>4.7638119578695299</v>
      </c>
      <c r="Y51" s="1">
        <f>OHDA!BJ51/'PET Experimental Details'!$L$18</f>
        <v>3.4107029488526188</v>
      </c>
      <c r="Z51" s="1">
        <f>OHDA!BK51/'PET Experimental Details'!$L$18</f>
        <v>3.9877926456088195</v>
      </c>
      <c r="AA51">
        <v>60</v>
      </c>
      <c r="AB51">
        <v>80</v>
      </c>
      <c r="AC51">
        <f>'OHDA short'!AC51/'PET Experimental Details'!$G$18</f>
        <v>1.0682613743928631</v>
      </c>
    </row>
    <row r="52" spans="1:29" x14ac:dyDescent="0.25">
      <c r="A52">
        <v>80</v>
      </c>
      <c r="B52">
        <v>100</v>
      </c>
      <c r="C52">
        <f>'OHDA short'!C52/'PET Experimental Details'!$G$18</f>
        <v>2.7660161463564301</v>
      </c>
      <c r="D52">
        <f>'OHDA short'!D52/'PET Experimental Details'!$G$18</f>
        <v>3.1686539321013298</v>
      </c>
      <c r="E52">
        <f>'OHDA short'!E52/'PET Experimental Details'!$G$18</f>
        <v>3.105674</v>
      </c>
      <c r="F52">
        <f>'OHDA short'!F52/'PET Experimental Details'!$G$18</f>
        <v>3.9744830000000002</v>
      </c>
      <c r="G52">
        <f>'OHDA short'!G52/'PET Experimental Details'!$G$18</f>
        <v>3.26804759438448</v>
      </c>
      <c r="H52">
        <f>'OHDA short'!H52/'PET Experimental Details'!$G$18</f>
        <v>3.0766959379326901</v>
      </c>
      <c r="I52">
        <f>'OHDA short'!I52/'PET Experimental Details'!$G$18</f>
        <v>4.4711225746225898</v>
      </c>
      <c r="J52">
        <f>'OHDA short'!J52/'PET Experimental Details'!$G$18</f>
        <v>5.1742847374724104</v>
      </c>
      <c r="K52">
        <f>'OHDA short'!K52/'PET Experimental Details'!$G$18</f>
        <v>3.1631896383266205</v>
      </c>
      <c r="L52">
        <f>'OHDA short'!L52/'PET Experimental Details'!$G$18</f>
        <v>3.2320426540126102</v>
      </c>
      <c r="M52">
        <f>'OHDA short'!M52/'PET Experimental Details'!$G$18</f>
        <v>3.7041720827654094</v>
      </c>
      <c r="N52">
        <f>'OHDA short'!N52/'PET Experimental Details'!$G$18</f>
        <v>3.9296856507401596</v>
      </c>
      <c r="O52">
        <f>'OHDA short'!O52/'PET Experimental Details'!$G$18</f>
        <v>4.7881691085823297</v>
      </c>
      <c r="P52">
        <f>'OHDA short'!P52/'PET Experimental Details'!$G$18</f>
        <v>4.9408587009845597</v>
      </c>
      <c r="Q52">
        <f>'OHDA short'!Q52/'PET Experimental Details'!$G$18</f>
        <v>4.9005455062959404</v>
      </c>
      <c r="R52">
        <f>'OHDA short'!R52/'PET Experimental Details'!$G$18</f>
        <v>4.8830712987102602</v>
      </c>
      <c r="S52">
        <f>'OHDA short'!S52/'PET Experimental Details'!$G$18</f>
        <v>4.9136339562491003</v>
      </c>
      <c r="T52">
        <f>'OHDA short'!T52/'PET Experimental Details'!$G$18</f>
        <v>4.0198207669220096</v>
      </c>
      <c r="U52">
        <f>'OHDA short'!U52/'PET Experimental Details'!$G$18</f>
        <v>4.8395866167750663</v>
      </c>
      <c r="V52">
        <f>'OHDA short'!V52/'PET Experimental Details'!$G$18</f>
        <v>4.8221203003489066</v>
      </c>
      <c r="W52">
        <f>'OHDA short'!W52/'PET Experimental Details'!$G$18</f>
        <v>3.5965165668054895</v>
      </c>
      <c r="X52">
        <f>'OHDA short'!X52/'PET Experimental Details'!$G$18</f>
        <v>5.6578005140920791</v>
      </c>
      <c r="Y52" s="1">
        <f>OHDA!BJ52/'PET Experimental Details'!$L$18</f>
        <v>4.2715032812505624</v>
      </c>
      <c r="Z52" s="1">
        <f>OHDA!BK52/'PET Experimental Details'!$L$18</f>
        <v>4.2422195547041586</v>
      </c>
      <c r="AA52">
        <v>80</v>
      </c>
      <c r="AB52">
        <v>100</v>
      </c>
      <c r="AC52">
        <f>'OHDA short'!AC52/'PET Experimental Details'!$G$18</f>
        <v>0.9255750049007172</v>
      </c>
    </row>
    <row r="53" spans="1:29" x14ac:dyDescent="0.25">
      <c r="A53">
        <v>100</v>
      </c>
      <c r="B53">
        <v>120</v>
      </c>
      <c r="C53">
        <f>'OHDA short'!C53/'PET Experimental Details'!$G$18</f>
        <v>3.4208140700759402</v>
      </c>
      <c r="D53">
        <f>'OHDA short'!D53/'PET Experimental Details'!$G$18</f>
        <v>4.1602490247569204</v>
      </c>
      <c r="E53">
        <f>'OHDA short'!E53/'PET Experimental Details'!$G$18</f>
        <v>3.7482120000000001</v>
      </c>
      <c r="F53">
        <f>'OHDA short'!F53/'PET Experimental Details'!$G$18</f>
        <v>3.6547909999999999</v>
      </c>
      <c r="G53">
        <f>'OHDA short'!G53/'PET Experimental Details'!$G$18</f>
        <v>3.6432107647038898</v>
      </c>
      <c r="H53">
        <f>'OHDA short'!H53/'PET Experimental Details'!$G$18</f>
        <v>3.3890442208907499</v>
      </c>
      <c r="I53">
        <f>'OHDA short'!I53/'PET Experimental Details'!$G$18</f>
        <v>4.0381930829307704</v>
      </c>
      <c r="J53">
        <f>'OHDA short'!J53/'PET Experimental Details'!$G$18</f>
        <v>3.8180359241151698</v>
      </c>
      <c r="K53">
        <f>'OHDA short'!K53/'PET Experimental Details'!$G$18</f>
        <v>3.1594437480690596</v>
      </c>
      <c r="L53">
        <f>'OHDA short'!L53/'PET Experimental Details'!$G$18</f>
        <v>3.0252213357340998</v>
      </c>
      <c r="M53">
        <f>'OHDA short'!M53/'PET Experimental Details'!$G$18</f>
        <v>3.5664161392580804</v>
      </c>
      <c r="N53">
        <f>'OHDA short'!N53/'PET Experimental Details'!$G$18</f>
        <v>3.7558692744868796</v>
      </c>
      <c r="O53">
        <f>'OHDA short'!O53/'PET Experimental Details'!$G$18</f>
        <v>5.2547105482684602</v>
      </c>
      <c r="P53">
        <f>'OHDA short'!P53/'PET Experimental Details'!$G$18</f>
        <v>5.0831823799098199</v>
      </c>
      <c r="Q53">
        <f>'OHDA short'!Q53/'PET Experimental Details'!$G$18</f>
        <v>4.9378918740570699</v>
      </c>
      <c r="R53">
        <f>'OHDA short'!R53/'PET Experimental Details'!$G$18</f>
        <v>5.0696019389081899</v>
      </c>
      <c r="S53">
        <f>'OHDA short'!S53/'PET Experimental Details'!$G$18</f>
        <v>4.4622884366784197</v>
      </c>
      <c r="T53">
        <f>'OHDA short'!T53/'PET Experimental Details'!$G$18</f>
        <v>4.6600520974500901</v>
      </c>
      <c r="U53">
        <f>'OHDA short'!U53/'PET Experimental Details'!$G$18</f>
        <v>3.9426096129037069</v>
      </c>
      <c r="V53">
        <f>'OHDA short'!V53/'PET Experimental Details'!$G$18</f>
        <v>4.3423447271222804</v>
      </c>
      <c r="W53">
        <f>'OHDA short'!W53/'PET Experimental Details'!$G$18</f>
        <v>4.444624046867542</v>
      </c>
      <c r="X53">
        <f>'OHDA short'!X53/'PET Experimental Details'!$G$18</f>
        <v>4.1351821834611631</v>
      </c>
      <c r="Y53" s="1">
        <f>OHDA!BJ53/'PET Experimental Details'!$L$18</f>
        <v>3.7998993916535531</v>
      </c>
      <c r="Z53" s="1">
        <f>OHDA!BK53/'PET Experimental Details'!$L$18</f>
        <v>4.0208521952974348</v>
      </c>
      <c r="AA53">
        <v>100</v>
      </c>
      <c r="AB53">
        <v>120</v>
      </c>
      <c r="AC53">
        <f>'OHDA short'!AC53/'PET Experimental Details'!$G$18</f>
        <v>0.71175205484316217</v>
      </c>
    </row>
    <row r="54" spans="1:29" x14ac:dyDescent="0.25">
      <c r="A54">
        <v>120</v>
      </c>
      <c r="B54">
        <v>140</v>
      </c>
      <c r="C54">
        <f>'OHDA short'!C54/'PET Experimental Details'!$G$18</f>
        <v>3.85833795832633</v>
      </c>
      <c r="D54">
        <f>'OHDA short'!D54/'PET Experimental Details'!$G$18</f>
        <v>4.4450715401010799</v>
      </c>
      <c r="E54">
        <f>'OHDA short'!E54/'PET Experimental Details'!$G$18</f>
        <v>3.857443</v>
      </c>
      <c r="F54">
        <f>'OHDA short'!F54/'PET Experimental Details'!$G$18</f>
        <v>3.9123970000000003</v>
      </c>
      <c r="G54">
        <f>'OHDA short'!G54/'PET Experimental Details'!$G$18</f>
        <v>3.6577782879351104</v>
      </c>
      <c r="H54">
        <f>'OHDA short'!H54/'PET Experimental Details'!$G$18</f>
        <v>3.7385255824849501</v>
      </c>
      <c r="I54">
        <f>'OHDA short'!I54/'PET Experimental Details'!$G$18</f>
        <v>4.5163975315864997</v>
      </c>
      <c r="J54">
        <f>'OHDA short'!J54/'PET Experimental Details'!$G$18</f>
        <v>4.4671314638739501</v>
      </c>
      <c r="K54">
        <f>'OHDA short'!K54/'PET Experimental Details'!$G$18</f>
        <v>3.0775921862762003</v>
      </c>
      <c r="L54">
        <f>'OHDA short'!L54/'PET Experimental Details'!$G$18</f>
        <v>3.4350074072986505</v>
      </c>
      <c r="M54">
        <f>'OHDA short'!M54/'PET Experimental Details'!$G$18</f>
        <v>3.9149559905723597</v>
      </c>
      <c r="N54">
        <f>'OHDA short'!N54/'PET Experimental Details'!$G$18</f>
        <v>4.1029740744064602</v>
      </c>
      <c r="O54">
        <f>'OHDA short'!O54/'PET Experimental Details'!$G$18</f>
        <v>5.6601613943623699</v>
      </c>
      <c r="P54">
        <f>'OHDA short'!P54/'PET Experimental Details'!$G$18</f>
        <v>5.3337006876432698</v>
      </c>
      <c r="Q54">
        <f>'OHDA short'!Q54/'PET Experimental Details'!$G$18</f>
        <v>5.41614189466247</v>
      </c>
      <c r="R54">
        <f>'OHDA short'!R54/'PET Experimental Details'!$G$18</f>
        <v>5.7000266198858691</v>
      </c>
      <c r="S54">
        <f>'OHDA short'!S54/'PET Experimental Details'!$G$18</f>
        <v>4.9115376465642804</v>
      </c>
      <c r="T54">
        <f>'OHDA short'!T54/'PET Experimental Details'!$G$18</f>
        <v>5.0367439431696504</v>
      </c>
      <c r="U54">
        <f>'OHDA short'!U54/'PET Experimental Details'!$G$18</f>
        <v>4.5129608356000057</v>
      </c>
      <c r="V54">
        <f>'OHDA short'!V54/'PET Experimental Details'!$G$18</f>
        <v>4.7114348459903432</v>
      </c>
      <c r="W54">
        <f>'OHDA short'!W54/'PET Experimental Details'!$G$18</f>
        <v>3.8017261478876669</v>
      </c>
      <c r="X54">
        <f>'OHDA short'!X54/'PET Experimental Details'!$G$18</f>
        <v>5.0600714581206763</v>
      </c>
      <c r="Y54" s="1">
        <f>OHDA!BJ54/'PET Experimental Details'!$L$18</f>
        <v>4.6085601017196609</v>
      </c>
      <c r="Z54" s="1">
        <f>OHDA!BK54/'PET Experimental Details'!$L$18</f>
        <v>4.3438687919360941</v>
      </c>
      <c r="AA54">
        <v>120</v>
      </c>
      <c r="AB54">
        <v>140</v>
      </c>
      <c r="AC54">
        <f>'OHDA short'!AC54/'PET Experimental Details'!$G$18</f>
        <v>0.77007576207570394</v>
      </c>
    </row>
    <row r="55" spans="1:29" x14ac:dyDescent="0.25">
      <c r="A55">
        <v>140</v>
      </c>
      <c r="B55">
        <v>160</v>
      </c>
      <c r="C55">
        <f>'OHDA short'!C55/'PET Experimental Details'!$G$18</f>
        <v>4.5890289889226699</v>
      </c>
      <c r="D55">
        <f>'OHDA short'!D55/'PET Experimental Details'!$G$18</f>
        <v>3.7600541435249299</v>
      </c>
      <c r="E55">
        <f>'OHDA short'!E55/'PET Experimental Details'!$G$18</f>
        <v>4.1810960000000001</v>
      </c>
      <c r="F55">
        <f>'OHDA short'!F55/'PET Experimental Details'!$G$18</f>
        <v>4.1394289999999998</v>
      </c>
      <c r="G55">
        <f>'OHDA short'!G55/'PET Experimental Details'!$G$18</f>
        <v>3.4517130920052002</v>
      </c>
      <c r="H55">
        <f>'OHDA short'!H55/'PET Experimental Details'!$G$18</f>
        <v>3.17338814464153</v>
      </c>
      <c r="I55">
        <f>'OHDA short'!I55/'PET Experimental Details'!$G$18</f>
        <v>4.0805762361768503</v>
      </c>
      <c r="J55">
        <f>'OHDA short'!J55/'PET Experimental Details'!$G$18</f>
        <v>4.8530806156417698</v>
      </c>
      <c r="K55">
        <f>'OHDA short'!K55/'PET Experimental Details'!$G$18</f>
        <v>3.6266715571196002</v>
      </c>
      <c r="L55">
        <f>'OHDA short'!L55/'PET Experimental Details'!$G$18</f>
        <v>3.4141683157557106</v>
      </c>
      <c r="M55">
        <f>'OHDA short'!M55/'PET Experimental Details'!$G$18</f>
        <v>3.6544955574925595</v>
      </c>
      <c r="N55">
        <f>'OHDA short'!N55/'PET Experimental Details'!$G$18</f>
        <v>4.3340771815141999</v>
      </c>
      <c r="O55">
        <f>'OHDA short'!O55/'PET Experimental Details'!$G$18</f>
        <v>5.6868212949325398</v>
      </c>
      <c r="P55">
        <f>'OHDA short'!P55/'PET Experimental Details'!$G$18</f>
        <v>5.8817731354082499</v>
      </c>
      <c r="Q55">
        <f>'OHDA short'!Q55/'PET Experimental Details'!$G$18</f>
        <v>5.0785538818923301</v>
      </c>
      <c r="R55">
        <f>'OHDA short'!R55/'PET Experimental Details'!$G$18</f>
        <v>5.1674464649158196</v>
      </c>
      <c r="S55">
        <f>'OHDA short'!S55/'PET Experimental Details'!$G$18</f>
        <v>5.4390097129988799</v>
      </c>
      <c r="T55">
        <f>'OHDA short'!T55/'PET Experimental Details'!$G$18</f>
        <v>5.2156556974145998</v>
      </c>
      <c r="U55">
        <f>'OHDA short'!U55/'PET Experimental Details'!$G$18</f>
        <v>5.1860354621574221</v>
      </c>
      <c r="V55">
        <f>'OHDA short'!V55/'PET Experimental Details'!$G$18</f>
        <v>4.7141494919239362</v>
      </c>
      <c r="W55">
        <f>'OHDA short'!W55/'PET Experimental Details'!$G$18</f>
        <v>5.0702335625968216</v>
      </c>
      <c r="X55">
        <f>'OHDA short'!X55/'PET Experimental Details'!$G$18</f>
        <v>4.5723009965898083</v>
      </c>
      <c r="Y55" s="1">
        <f>OHDA!BJ55/'PET Experimental Details'!$L$18</f>
        <v>4.5249012711515268</v>
      </c>
      <c r="Z55" s="1">
        <f>OHDA!BK55/'PET Experimental Details'!$L$18</f>
        <v>4.069110918966965</v>
      </c>
      <c r="AA55">
        <v>140</v>
      </c>
      <c r="AB55">
        <v>160</v>
      </c>
      <c r="AC55">
        <f>'OHDA short'!AC55/'PET Experimental Details'!$G$18</f>
        <v>0.79160418796294585</v>
      </c>
    </row>
    <row r="56" spans="1:29" x14ac:dyDescent="0.25">
      <c r="A56">
        <v>160</v>
      </c>
      <c r="B56">
        <v>180</v>
      </c>
      <c r="C56">
        <f>'OHDA short'!C56/'PET Experimental Details'!$G$18</f>
        <v>4.2482869012141498</v>
      </c>
      <c r="D56">
        <f>'OHDA short'!D56/'PET Experimental Details'!$G$18</f>
        <v>4.3455451921413397</v>
      </c>
      <c r="E56">
        <f>'OHDA short'!E56/'PET Experimental Details'!$G$18</f>
        <v>4.2847759999999999</v>
      </c>
      <c r="F56">
        <f>'OHDA short'!F56/'PET Experimental Details'!$G$18</f>
        <v>4.2804789999999997</v>
      </c>
      <c r="G56">
        <f>'OHDA short'!G56/'PET Experimental Details'!$G$18</f>
        <v>3.96109309442084</v>
      </c>
      <c r="H56">
        <f>'OHDA short'!H56/'PET Experimental Details'!$G$18</f>
        <v>3.6634766417234301</v>
      </c>
      <c r="I56">
        <f>'OHDA short'!I56/'PET Experimental Details'!$G$18</f>
        <v>5.5135840234546496</v>
      </c>
      <c r="J56">
        <f>'OHDA short'!J56/'PET Experimental Details'!$G$18</f>
        <v>4.4570380520552204</v>
      </c>
      <c r="K56">
        <f>'OHDA short'!K56/'PET Experimental Details'!$G$18</f>
        <v>3.5274422018658802</v>
      </c>
      <c r="L56">
        <f>'OHDA short'!L56/'PET Experimental Details'!$G$18</f>
        <v>3.5375523544008098</v>
      </c>
      <c r="M56">
        <f>'OHDA short'!M56/'PET Experimental Details'!$G$18</f>
        <v>4.1214124232402503</v>
      </c>
      <c r="N56">
        <f>'OHDA short'!N56/'PET Experimental Details'!$G$18</f>
        <v>3.9883339598459804</v>
      </c>
      <c r="O56">
        <f>'OHDA short'!O56/'PET Experimental Details'!$G$18</f>
        <v>5.89030656048726</v>
      </c>
      <c r="P56">
        <f>'OHDA short'!P56/'PET Experimental Details'!$G$18</f>
        <v>5.37974261741999</v>
      </c>
      <c r="Q56">
        <f>'OHDA short'!Q56/'PET Experimental Details'!$G$18</f>
        <v>5.3599172692472603</v>
      </c>
      <c r="R56">
        <f>'OHDA short'!R56/'PET Experimental Details'!$G$18</f>
        <v>5.0086936331146603</v>
      </c>
      <c r="S56">
        <f>'OHDA short'!S56/'PET Experimental Details'!$G$18</f>
        <v>5.0263212972655502</v>
      </c>
      <c r="T56">
        <f>'OHDA short'!T56/'PET Experimental Details'!$G$18</f>
        <v>4.9685159142219897</v>
      </c>
      <c r="U56">
        <f>'OHDA short'!U56/'PET Experimental Details'!$G$18</f>
        <v>4.2170542777152589</v>
      </c>
      <c r="V56">
        <f>'OHDA short'!V56/'PET Experimental Details'!$G$18</f>
        <v>5.0867629179901428</v>
      </c>
      <c r="W56">
        <f>'OHDA short'!W56/'PET Experimental Details'!$G$18</f>
        <v>5.11745588892407</v>
      </c>
      <c r="X56">
        <f>'OHDA short'!X56/'PET Experimental Details'!$G$18</f>
        <v>4.5001862740802894</v>
      </c>
      <c r="Y56" s="1">
        <f>OHDA!BJ56/'PET Experimental Details'!$L$18</f>
        <v>4.8785222622797075</v>
      </c>
      <c r="Z56" s="1">
        <f>OHDA!BK56/'PET Experimental Details'!$L$18</f>
        <v>4.5215840041462059</v>
      </c>
      <c r="AA56">
        <v>160</v>
      </c>
      <c r="AB56">
        <v>180</v>
      </c>
      <c r="AC56">
        <f>'OHDA short'!AC56/'PET Experimental Details'!$G$18</f>
        <v>0.77349489166060437</v>
      </c>
    </row>
    <row r="57" spans="1:29" x14ac:dyDescent="0.25">
      <c r="A57">
        <v>180</v>
      </c>
      <c r="B57">
        <v>240</v>
      </c>
      <c r="C57">
        <f>'OHDA short'!C57/'PET Experimental Details'!$G$18</f>
        <v>4.2848312646637501</v>
      </c>
      <c r="D57">
        <f>'OHDA short'!D57/'PET Experimental Details'!$G$18</f>
        <v>4.2605559861130402</v>
      </c>
      <c r="E57">
        <f>'OHDA short'!E57/'PET Experimental Details'!$G$18</f>
        <v>4.3594270000000002</v>
      </c>
      <c r="F57">
        <f>'OHDA short'!F57/'PET Experimental Details'!$G$18</f>
        <v>4.0698610000000004</v>
      </c>
      <c r="G57">
        <f>'OHDA short'!G57/'PET Experimental Details'!$G$18</f>
        <v>4.2411810872115403</v>
      </c>
      <c r="H57">
        <f>'OHDA short'!H57/'PET Experimental Details'!$G$18</f>
        <v>4.17188506257264</v>
      </c>
      <c r="I57">
        <f>'OHDA short'!I57/'PET Experimental Details'!$G$18</f>
        <v>4.2463397079088701</v>
      </c>
      <c r="J57">
        <f>'OHDA short'!J57/'PET Experimental Details'!$G$18</f>
        <v>4.1936548139312801</v>
      </c>
      <c r="K57">
        <f>'OHDA short'!K57/'PET Experimental Details'!$G$18</f>
        <v>3.2047686171683196</v>
      </c>
      <c r="L57">
        <f>'OHDA short'!L57/'PET Experimental Details'!$G$18</f>
        <v>3.5359269548625805</v>
      </c>
      <c r="M57">
        <f>'OHDA short'!M57/'PET Experimental Details'!$G$18</f>
        <v>3.4895306799261898</v>
      </c>
      <c r="N57">
        <f>'OHDA short'!N57/'PET Experimental Details'!$G$18</f>
        <v>3.9509671312094898</v>
      </c>
      <c r="O57">
        <f>'OHDA short'!O57/'PET Experimental Details'!$G$18</f>
        <v>5.5619925944815796</v>
      </c>
      <c r="P57">
        <f>'OHDA short'!P57/'PET Experimental Details'!$G$18</f>
        <v>5.2358344607072196</v>
      </c>
      <c r="Q57">
        <f>'OHDA short'!Q57/'PET Experimental Details'!$G$18</f>
        <v>5.5597276375816502</v>
      </c>
      <c r="R57">
        <f>'OHDA short'!R57/'PET Experimental Details'!$G$18</f>
        <v>5.20360362179985</v>
      </c>
      <c r="S57">
        <f>'OHDA short'!S57/'PET Experimental Details'!$G$18</f>
        <v>4.9424022570213397</v>
      </c>
      <c r="T57">
        <f>'OHDA short'!T57/'PET Experimental Details'!$G$18</f>
        <v>5.4918427933162004</v>
      </c>
      <c r="U57">
        <f>'OHDA short'!U57/'PET Experimental Details'!$G$18</f>
        <v>4.9168130519065407</v>
      </c>
      <c r="V57">
        <f>'OHDA short'!V57/'PET Experimental Details'!$G$18</f>
        <v>5.0812383250730928</v>
      </c>
      <c r="W57">
        <f>'OHDA short'!W57/'PET Experimental Details'!$G$18</f>
        <v>4.5889459379010411</v>
      </c>
      <c r="X57">
        <f>'OHDA short'!X57/'PET Experimental Details'!$G$18</f>
        <v>4.6647035253467983</v>
      </c>
      <c r="Y57" s="1">
        <f>OHDA!BJ57/'PET Experimental Details'!$L$18</f>
        <v>4.3508610752565389</v>
      </c>
      <c r="Z57" s="1">
        <f>OHDA!BK57/'PET Experimental Details'!$L$18</f>
        <v>4.5680175331956887</v>
      </c>
      <c r="AA57">
        <v>180</v>
      </c>
      <c r="AB57">
        <v>240</v>
      </c>
      <c r="AC57">
        <f>'OHDA short'!AC57/'PET Experimental Details'!$G$18</f>
        <v>0.59795743235959298</v>
      </c>
    </row>
    <row r="58" spans="1:29" x14ac:dyDescent="0.25">
      <c r="A58">
        <v>240</v>
      </c>
      <c r="B58">
        <v>300</v>
      </c>
      <c r="C58">
        <f>'OHDA short'!C58/'PET Experimental Details'!$G$18</f>
        <v>4.8402699375723097</v>
      </c>
      <c r="D58">
        <f>'OHDA short'!D58/'PET Experimental Details'!$G$18</f>
        <v>4.3806321832412802</v>
      </c>
      <c r="E58">
        <f>'OHDA short'!E58/'PET Experimental Details'!$G$18</f>
        <v>4.5236580000000002</v>
      </c>
      <c r="F58">
        <f>'OHDA short'!F58/'PET Experimental Details'!$G$18</f>
        <v>3.8477929999999998</v>
      </c>
      <c r="G58">
        <f>'OHDA short'!G58/'PET Experimental Details'!$G$18</f>
        <v>4.0896428840683203</v>
      </c>
      <c r="H58">
        <f>'OHDA short'!H58/'PET Experimental Details'!$G$18</f>
        <v>4.0226474678545898</v>
      </c>
      <c r="I58">
        <f>'OHDA short'!I58/'PET Experimental Details'!$G$18</f>
        <v>4.3489280568678597</v>
      </c>
      <c r="J58">
        <f>'OHDA short'!J58/'PET Experimental Details'!$G$18</f>
        <v>4.4641153448376301</v>
      </c>
      <c r="K58">
        <f>'OHDA short'!K58/'PET Experimental Details'!$G$18</f>
        <v>3.5989715620518701</v>
      </c>
      <c r="L58">
        <f>'OHDA short'!L58/'PET Experimental Details'!$G$18</f>
        <v>3.6770344517568598</v>
      </c>
      <c r="M58">
        <f>'OHDA short'!M58/'PET Experimental Details'!$G$18</f>
        <v>4.24133454377675</v>
      </c>
      <c r="N58">
        <f>'OHDA short'!N58/'PET Experimental Details'!$G$18</f>
        <v>3.83891686744863</v>
      </c>
      <c r="O58">
        <f>'OHDA short'!O58/'PET Experimental Details'!$G$18</f>
        <v>5.7978320842223603</v>
      </c>
      <c r="P58">
        <f>'OHDA short'!P58/'PET Experimental Details'!$G$18</f>
        <v>5.4341778462808099</v>
      </c>
      <c r="Q58">
        <f>'OHDA short'!Q58/'PET Experimental Details'!$G$18</f>
        <v>5.8939157348958089</v>
      </c>
      <c r="R58">
        <f>'OHDA short'!R58/'PET Experimental Details'!$G$18</f>
        <v>5.0074132783382197</v>
      </c>
      <c r="S58">
        <f>'OHDA short'!S58/'PET Experimental Details'!$G$18</f>
        <v>5.8173089774874098</v>
      </c>
      <c r="T58">
        <f>'OHDA short'!T58/'PET Experimental Details'!$G$18</f>
        <v>5.3814334297567203</v>
      </c>
      <c r="U58">
        <f>'OHDA short'!U58/'PET Experimental Details'!$G$18</f>
        <v>4.685038748887659</v>
      </c>
      <c r="V58">
        <f>'OHDA short'!V58/'PET Experimental Details'!$G$18</f>
        <v>5.5110416158258619</v>
      </c>
      <c r="W58">
        <f>'OHDA short'!W58/'PET Experimental Details'!$G$18</f>
        <v>4.2662855293783135</v>
      </c>
      <c r="X58">
        <f>'OHDA short'!X58/'PET Experimental Details'!$G$18</f>
        <v>5.3522247950098452</v>
      </c>
      <c r="Y58" s="1">
        <f>OHDA!BJ58/'PET Experimental Details'!$L$18</f>
        <v>4.6385466849871602</v>
      </c>
      <c r="Z58" s="1">
        <f>OHDA!BK58/'PET Experimental Details'!$L$18</f>
        <v>4.9094558386720122</v>
      </c>
      <c r="AA58">
        <v>240</v>
      </c>
      <c r="AB58">
        <v>300</v>
      </c>
      <c r="AC58">
        <f>'OHDA short'!AC58/'PET Experimental Details'!$G$18</f>
        <v>0.69505283616340963</v>
      </c>
    </row>
    <row r="59" spans="1:29" x14ac:dyDescent="0.25">
      <c r="A59">
        <v>300</v>
      </c>
      <c r="B59">
        <v>360</v>
      </c>
      <c r="C59">
        <f>'OHDA short'!C59/'PET Experimental Details'!$G$18</f>
        <v>5.2308215462435301</v>
      </c>
      <c r="D59">
        <f>'OHDA short'!D59/'PET Experimental Details'!$G$18</f>
        <v>4.3032379921447097</v>
      </c>
      <c r="E59">
        <f>'OHDA short'!E59/'PET Experimental Details'!$G$18</f>
        <v>4.8113440000000001</v>
      </c>
      <c r="F59">
        <f>'OHDA short'!F59/'PET Experimental Details'!$G$18</f>
        <v>4.388058</v>
      </c>
      <c r="G59">
        <f>'OHDA short'!G59/'PET Experimental Details'!$G$18</f>
        <v>3.8386229748752503</v>
      </c>
      <c r="H59">
        <f>'OHDA short'!H59/'PET Experimental Details'!$G$18</f>
        <v>4.3192108054973897</v>
      </c>
      <c r="I59">
        <f>'OHDA short'!I59/'PET Experimental Details'!$G$18</f>
        <v>3.91181059600535</v>
      </c>
      <c r="J59">
        <f>'OHDA short'!J59/'PET Experimental Details'!$G$18</f>
        <v>4.3422274302000599</v>
      </c>
      <c r="K59">
        <f>'OHDA short'!K59/'PET Experimental Details'!$G$18</f>
        <v>3.2651700512767494</v>
      </c>
      <c r="L59">
        <f>'OHDA short'!L59/'PET Experimental Details'!$G$18</f>
        <v>3.7048451215595102</v>
      </c>
      <c r="M59">
        <f>'OHDA short'!M59/'PET Experimental Details'!$G$18</f>
        <v>3.9253879368743498</v>
      </c>
      <c r="N59">
        <f>'OHDA short'!N59/'PET Experimental Details'!$G$18</f>
        <v>4.2562123902842997</v>
      </c>
      <c r="O59">
        <f>'OHDA short'!O59/'PET Experimental Details'!$G$18</f>
        <v>5.73851042630917</v>
      </c>
      <c r="P59">
        <f>'OHDA short'!P59/'PET Experimental Details'!$G$18</f>
        <v>6.0482973796878197</v>
      </c>
      <c r="Q59">
        <f>'OHDA short'!Q59/'PET Experimental Details'!$G$18</f>
        <v>5.7132989077040213</v>
      </c>
      <c r="R59">
        <f>'OHDA short'!R59/'PET Experimental Details'!$G$18</f>
        <v>5.0335703373956999</v>
      </c>
      <c r="S59">
        <f>'OHDA short'!S59/'PET Experimental Details'!$G$18</f>
        <v>5.915472817156</v>
      </c>
      <c r="T59">
        <f>'OHDA short'!T59/'PET Experimental Details'!$G$18</f>
        <v>5.5674482078849197</v>
      </c>
      <c r="U59">
        <f>'OHDA short'!U59/'PET Experimental Details'!$G$18</f>
        <v>4.6941614786131982</v>
      </c>
      <c r="V59">
        <f>'OHDA short'!V59/'PET Experimental Details'!$G$18</f>
        <v>5.3442911938416753</v>
      </c>
      <c r="W59">
        <f>'OHDA short'!W59/'PET Experimental Details'!$G$18</f>
        <v>5.0904786863246256</v>
      </c>
      <c r="X59">
        <f>'OHDA short'!X59/'PET Experimental Details'!$G$18</f>
        <v>5.2517448434775282</v>
      </c>
      <c r="Y59" s="1">
        <f>OHDA!BJ59/'PET Experimental Details'!$L$18</f>
        <v>4.7457774025018358</v>
      </c>
      <c r="Z59" s="1">
        <f>OHDA!BK59/'PET Experimental Details'!$L$18</f>
        <v>4.837177507832056</v>
      </c>
      <c r="AA59">
        <v>300</v>
      </c>
      <c r="AB59">
        <v>360</v>
      </c>
      <c r="AC59">
        <f>'OHDA short'!AC59/'PET Experimental Details'!$G$18</f>
        <v>0.69929824701187338</v>
      </c>
    </row>
    <row r="60" spans="1:29" x14ac:dyDescent="0.25">
      <c r="A60">
        <v>360</v>
      </c>
      <c r="B60">
        <v>420</v>
      </c>
      <c r="C60">
        <f>'OHDA short'!C60/'PET Experimental Details'!$G$18</f>
        <v>4.9167452493571702</v>
      </c>
      <c r="D60">
        <f>'OHDA short'!D60/'PET Experimental Details'!$G$18</f>
        <v>4.6508189724363502</v>
      </c>
      <c r="E60">
        <f>'OHDA short'!E60/'PET Experimental Details'!$G$18</f>
        <v>5.1153000000000004</v>
      </c>
      <c r="F60">
        <f>'OHDA short'!F60/'PET Experimental Details'!$G$18</f>
        <v>4.3452450000000002</v>
      </c>
      <c r="G60">
        <f>'OHDA short'!G60/'PET Experimental Details'!$G$18</f>
        <v>4.2829594045813897</v>
      </c>
      <c r="H60">
        <f>'OHDA short'!H60/'PET Experimental Details'!$G$18</f>
        <v>4.5539559484195697</v>
      </c>
      <c r="I60">
        <f>'OHDA short'!I60/'PET Experimental Details'!$G$18</f>
        <v>4.6880273842954203</v>
      </c>
      <c r="J60">
        <f>'OHDA short'!J60/'PET Experimental Details'!$G$18</f>
        <v>5.0063604732968603</v>
      </c>
      <c r="K60">
        <f>'OHDA short'!K60/'PET Experimental Details'!$G$18</f>
        <v>3.5088104047559301</v>
      </c>
      <c r="L60">
        <f>'OHDA short'!L60/'PET Experimental Details'!$G$18</f>
        <v>4.1245869590539996</v>
      </c>
      <c r="M60">
        <f>'OHDA short'!M60/'PET Experimental Details'!$G$18</f>
        <v>4.2552990912113202</v>
      </c>
      <c r="N60">
        <f>'OHDA short'!N60/'PET Experimental Details'!$G$18</f>
        <v>4.4439719230570001</v>
      </c>
      <c r="O60">
        <f>'OHDA short'!O60/'PET Experimental Details'!$G$18</f>
        <v>5.7258928865025993</v>
      </c>
      <c r="P60">
        <f>'OHDA short'!P60/'PET Experimental Details'!$G$18</f>
        <v>5.8788726513190497</v>
      </c>
      <c r="Q60">
        <f>'OHDA short'!Q60/'PET Experimental Details'!$G$18</f>
        <v>5.4530681944521504</v>
      </c>
      <c r="R60">
        <f>'OHDA short'!R60/'PET Experimental Details'!$G$18</f>
        <v>5.4817289206221096</v>
      </c>
      <c r="S60">
        <f>'OHDA short'!S60/'PET Experimental Details'!$G$18</f>
        <v>5.8737041101973002</v>
      </c>
      <c r="T60">
        <f>'OHDA short'!T60/'PET Experimental Details'!$G$18</f>
        <v>6.0420041104476896</v>
      </c>
      <c r="U60">
        <f>'OHDA short'!U60/'PET Experimental Details'!$G$18</f>
        <v>5.52222311201223</v>
      </c>
      <c r="V60">
        <f>'OHDA short'!V60/'PET Experimental Details'!$G$18</f>
        <v>5.2810172352617117</v>
      </c>
      <c r="W60">
        <f>'OHDA short'!W60/'PET Experimental Details'!$G$18</f>
        <v>4.903470214829162</v>
      </c>
      <c r="X60">
        <f>'OHDA short'!X60/'PET Experimental Details'!$G$18</f>
        <v>4.9131278724827165</v>
      </c>
      <c r="Y60" s="1">
        <f>OHDA!BJ60/'PET Experimental Details'!$L$18</f>
        <v>4.786536525105495</v>
      </c>
      <c r="Z60" s="1">
        <f>OHDA!BK60/'PET Experimental Details'!$L$18</f>
        <v>5.158758674357995</v>
      </c>
      <c r="AA60">
        <v>360</v>
      </c>
      <c r="AB60">
        <v>420</v>
      </c>
      <c r="AC60">
        <f>'OHDA short'!AC60/'PET Experimental Details'!$G$18</f>
        <v>0.70030133239258241</v>
      </c>
    </row>
    <row r="61" spans="1:29" x14ac:dyDescent="0.25">
      <c r="A61">
        <v>420</v>
      </c>
      <c r="B61">
        <v>480</v>
      </c>
      <c r="C61">
        <f>'OHDA short'!C61/'PET Experimental Details'!$G$18</f>
        <v>4.1509532770640396</v>
      </c>
      <c r="D61">
        <f>'OHDA short'!D61/'PET Experimental Details'!$G$18</f>
        <v>5.0724376302253997</v>
      </c>
      <c r="E61">
        <f>'OHDA short'!E61/'PET Experimental Details'!$G$18</f>
        <v>5.1457230000000003</v>
      </c>
      <c r="F61">
        <f>'OHDA short'!F61/'PET Experimental Details'!$G$18</f>
        <v>4.7301399999999996</v>
      </c>
      <c r="G61">
        <f>'OHDA short'!G61/'PET Experimental Details'!$G$18</f>
        <v>4.2488167138807196</v>
      </c>
      <c r="H61">
        <f>'OHDA short'!H61/'PET Experimental Details'!$G$18</f>
        <v>4.2161193050124499</v>
      </c>
      <c r="I61">
        <f>'OHDA short'!I61/'PET Experimental Details'!$G$18</f>
        <v>4.7508797832616096</v>
      </c>
      <c r="J61">
        <f>'OHDA short'!J61/'PET Experimental Details'!$G$18</f>
        <v>4.37567445113842</v>
      </c>
      <c r="K61">
        <f>'OHDA short'!K61/'PET Experimental Details'!$G$18</f>
        <v>3.8884142050554198</v>
      </c>
      <c r="L61">
        <f>'OHDA short'!L61/'PET Experimental Details'!$G$18</f>
        <v>4.1428231792402803</v>
      </c>
      <c r="M61">
        <f>'OHDA short'!M61/'PET Experimental Details'!$G$18</f>
        <v>4.2292378262521302</v>
      </c>
      <c r="N61">
        <f>'OHDA short'!N61/'PET Experimental Details'!$G$18</f>
        <v>4.2903122991546603</v>
      </c>
      <c r="O61">
        <f>'OHDA short'!O61/'PET Experimental Details'!$G$18</f>
        <v>6.3266099265209697</v>
      </c>
      <c r="P61">
        <f>'OHDA short'!P61/'PET Experimental Details'!$G$18</f>
        <v>6.1280551119019693</v>
      </c>
      <c r="Q61">
        <f>'OHDA short'!Q61/'PET Experimental Details'!$G$18</f>
        <v>5.5916788445257408</v>
      </c>
      <c r="R61">
        <f>'OHDA short'!R61/'PET Experimental Details'!$G$18</f>
        <v>5.8885574656570698</v>
      </c>
      <c r="S61">
        <f>'OHDA short'!S61/'PET Experimental Details'!$G$18</f>
        <v>5.9026227674021294</v>
      </c>
      <c r="T61">
        <f>'OHDA short'!T61/'PET Experimental Details'!$G$18</f>
        <v>6.1114111198347709</v>
      </c>
      <c r="U61">
        <f>'OHDA short'!U61/'PET Experimental Details'!$G$18</f>
        <v>5.6345830984795997</v>
      </c>
      <c r="V61">
        <f>'OHDA short'!V61/'PET Experimental Details'!$G$18</f>
        <v>5.6027178401047912</v>
      </c>
      <c r="W61">
        <f>'OHDA short'!W61/'PET Experimental Details'!$G$18</f>
        <v>4.828731964247476</v>
      </c>
      <c r="X61">
        <f>'OHDA short'!X61/'PET Experimental Details'!$G$18</f>
        <v>5.7700883521049775</v>
      </c>
      <c r="Y61" s="1">
        <f>OHDA!BJ61/'PET Experimental Details'!$L$18</f>
        <v>4.716281062207754</v>
      </c>
      <c r="Z61" s="1">
        <f>OHDA!BK61/'PET Experimental Details'!$L$18</f>
        <v>4.9444402405442611</v>
      </c>
      <c r="AA61">
        <v>420</v>
      </c>
      <c r="AB61">
        <v>480</v>
      </c>
      <c r="AC61">
        <f>'OHDA short'!AC61/'PET Experimental Details'!$G$18</f>
        <v>0.83171968094346072</v>
      </c>
    </row>
    <row r="62" spans="1:29" x14ac:dyDescent="0.25">
      <c r="A62">
        <v>480</v>
      </c>
      <c r="B62">
        <v>540</v>
      </c>
      <c r="C62">
        <f>'OHDA short'!C62/'PET Experimental Details'!$G$18</f>
        <v>4.7231397964829398</v>
      </c>
      <c r="D62">
        <f>'OHDA short'!D62/'PET Experimental Details'!$G$18</f>
        <v>4.68434752686289</v>
      </c>
      <c r="E62">
        <f>'OHDA short'!E62/'PET Experimental Details'!$G$18</f>
        <v>4.9044740000000004</v>
      </c>
      <c r="F62">
        <f>'OHDA short'!F62/'PET Experimental Details'!$G$18</f>
        <v>4.5651080000000004</v>
      </c>
      <c r="G62">
        <f>'OHDA short'!G62/'PET Experimental Details'!$G$18</f>
        <v>4.5827949322157897</v>
      </c>
      <c r="H62">
        <f>'OHDA short'!H62/'PET Experimental Details'!$G$18</f>
        <v>4.4244215566486096</v>
      </c>
      <c r="I62">
        <f>'OHDA short'!I62/'PET Experimental Details'!$G$18</f>
        <v>5.2258464533979296</v>
      </c>
      <c r="J62">
        <f>'OHDA short'!J62/'PET Experimental Details'!$G$18</f>
        <v>5.0542479120285799</v>
      </c>
      <c r="K62">
        <f>'OHDA short'!K62/'PET Experimental Details'!$G$18</f>
        <v>3.91058914374889</v>
      </c>
      <c r="L62">
        <f>'OHDA short'!L62/'PET Experimental Details'!$G$18</f>
        <v>4.0941743479344801</v>
      </c>
      <c r="M62">
        <f>'OHDA short'!M62/'PET Experimental Details'!$G$18</f>
        <v>4.4445922595963898</v>
      </c>
      <c r="N62">
        <f>'OHDA short'!N62/'PET Experimental Details'!$G$18</f>
        <v>4.7768424640031499</v>
      </c>
      <c r="O62">
        <f>'OHDA short'!O62/'PET Experimental Details'!$G$18</f>
        <v>5.8225940835960701</v>
      </c>
      <c r="P62">
        <f>'OHDA short'!P62/'PET Experimental Details'!$G$18</f>
        <v>6.3484478807974902</v>
      </c>
      <c r="Q62">
        <f>'OHDA short'!Q62/'PET Experimental Details'!$G$18</f>
        <v>6.0151172801689601</v>
      </c>
      <c r="R62">
        <f>'OHDA short'!R62/'PET Experimental Details'!$G$18</f>
        <v>5.4803735426360101</v>
      </c>
      <c r="S62">
        <f>'OHDA short'!S62/'PET Experimental Details'!$G$18</f>
        <v>5.9564330095246305</v>
      </c>
      <c r="T62">
        <f>'OHDA short'!T62/'PET Experimental Details'!$G$18</f>
        <v>6.1924262658438902</v>
      </c>
      <c r="U62">
        <f>'OHDA short'!U62/'PET Experimental Details'!$G$18</f>
        <v>5.0943014652964607</v>
      </c>
      <c r="V62">
        <f>'OHDA short'!V62/'PET Experimental Details'!$G$18</f>
        <v>5.9033957776579715</v>
      </c>
      <c r="W62">
        <f>'OHDA short'!W62/'PET Experimental Details'!$G$18</f>
        <v>5.6845786038038462</v>
      </c>
      <c r="X62">
        <f>'OHDA short'!X62/'PET Experimental Details'!$G$18</f>
        <v>5.7759818372222256</v>
      </c>
      <c r="Y62" s="1">
        <f>OHDA!BJ62/'PET Experimental Details'!$L$18</f>
        <v>5.4803404976059387</v>
      </c>
      <c r="Z62" s="1">
        <f>OHDA!BK62/'PET Experimental Details'!$L$18</f>
        <v>5.1343535713732464</v>
      </c>
      <c r="AA62">
        <v>480</v>
      </c>
      <c r="AB62">
        <v>540</v>
      </c>
      <c r="AC62">
        <f>'OHDA short'!AC62/'PET Experimental Details'!$G$18</f>
        <v>0.80266242166916868</v>
      </c>
    </row>
    <row r="63" spans="1:29" x14ac:dyDescent="0.25">
      <c r="A63">
        <v>540</v>
      </c>
      <c r="B63">
        <v>660</v>
      </c>
      <c r="C63">
        <f>'OHDA short'!C63/'PET Experimental Details'!$G$18</f>
        <v>5.0196064099876496</v>
      </c>
      <c r="D63">
        <f>'OHDA short'!D63/'PET Experimental Details'!$G$18</f>
        <v>5.3512269774571397</v>
      </c>
      <c r="E63">
        <f>'OHDA short'!E63/'PET Experimental Details'!$G$18</f>
        <v>5.1313490000000002</v>
      </c>
      <c r="F63">
        <f>'OHDA short'!F63/'PET Experimental Details'!$G$18</f>
        <v>4.8181609999999999</v>
      </c>
      <c r="G63">
        <f>'OHDA short'!G63/'PET Experimental Details'!$G$18</f>
        <v>4.7125748544910904</v>
      </c>
      <c r="H63">
        <f>'OHDA short'!H63/'PET Experimental Details'!$G$18</f>
        <v>4.6602511259649697</v>
      </c>
      <c r="I63">
        <f>'OHDA short'!I63/'PET Experimental Details'!$G$18</f>
        <v>5.0894040360861901</v>
      </c>
      <c r="J63">
        <f>'OHDA short'!J63/'PET Experimental Details'!$G$18</f>
        <v>5.3333323918867501</v>
      </c>
      <c r="K63">
        <f>'OHDA short'!K63/'PET Experimental Details'!$G$18</f>
        <v>4.0954677232679702</v>
      </c>
      <c r="L63">
        <f>'OHDA short'!L63/'PET Experimental Details'!$G$18</f>
        <v>4.1818185075476304</v>
      </c>
      <c r="M63">
        <f>'OHDA short'!M63/'PET Experimental Details'!$G$18</f>
        <v>4.4033496451451102</v>
      </c>
      <c r="N63">
        <f>'OHDA short'!N63/'PET Experimental Details'!$G$18</f>
        <v>4.6087631931960598</v>
      </c>
      <c r="O63">
        <f>'OHDA short'!O63/'PET Experimental Details'!$G$18</f>
        <v>6.6149805436608604</v>
      </c>
      <c r="P63">
        <f>'OHDA short'!P63/'PET Experimental Details'!$G$18</f>
        <v>6.4325730798616396</v>
      </c>
      <c r="Q63">
        <f>'OHDA short'!Q63/'PET Experimental Details'!$G$18</f>
        <v>6.2962032056534492</v>
      </c>
      <c r="R63">
        <f>'OHDA short'!R63/'PET Experimental Details'!$G$18</f>
        <v>5.3627173090392199</v>
      </c>
      <c r="S63">
        <f>'OHDA short'!S63/'PET Experimental Details'!$G$18</f>
        <v>6.4068047774360304</v>
      </c>
      <c r="T63">
        <f>'OHDA short'!T63/'PET Experimental Details'!$G$18</f>
        <v>6.1229498134858797</v>
      </c>
      <c r="U63">
        <f>'OHDA short'!U63/'PET Experimental Details'!$G$18</f>
        <v>5.6848303859247071</v>
      </c>
      <c r="V63">
        <f>'OHDA short'!V63/'PET Experimental Details'!$G$18</f>
        <v>5.5039675621290618</v>
      </c>
      <c r="W63">
        <f>'OHDA short'!W63/'PET Experimental Details'!$G$18</f>
        <v>5.3936402289335463</v>
      </c>
      <c r="X63">
        <f>'OHDA short'!X63/'PET Experimental Details'!$G$18</f>
        <v>5.5977552349320678</v>
      </c>
      <c r="Y63" s="1">
        <f>OHDA!BJ63/'PET Experimental Details'!$L$18</f>
        <v>5.4050425590074118</v>
      </c>
      <c r="Z63" s="1">
        <f>OHDA!BK63/'PET Experimental Details'!$L$18</f>
        <v>5.6436130795797714</v>
      </c>
      <c r="AA63">
        <v>540</v>
      </c>
      <c r="AB63">
        <v>660</v>
      </c>
      <c r="AC63">
        <f>'OHDA short'!AC63/'PET Experimental Details'!$G$18</f>
        <v>0.77857713270826268</v>
      </c>
    </row>
    <row r="64" spans="1:29" x14ac:dyDescent="0.25">
      <c r="A64">
        <v>660</v>
      </c>
      <c r="B64">
        <v>780</v>
      </c>
      <c r="C64">
        <f>'OHDA short'!C64/'PET Experimental Details'!$G$18</f>
        <v>5.7862909104651399</v>
      </c>
      <c r="D64">
        <f>'OHDA short'!D64/'PET Experimental Details'!$G$18</f>
        <v>5.1770218445719802</v>
      </c>
      <c r="E64">
        <f>'OHDA short'!E64/'PET Experimental Details'!$G$18</f>
        <v>5.3754999999999997</v>
      </c>
      <c r="F64">
        <f>'OHDA short'!F64/'PET Experimental Details'!$G$18</f>
        <v>5.0675280000000003</v>
      </c>
      <c r="G64">
        <f>'OHDA short'!G64/'PET Experimental Details'!$G$18</f>
        <v>4.7687151562987502</v>
      </c>
      <c r="H64">
        <f>'OHDA short'!H64/'PET Experimental Details'!$G$18</f>
        <v>4.64174364417351</v>
      </c>
      <c r="I64">
        <f>'OHDA short'!I64/'PET Experimental Details'!$G$18</f>
        <v>5.1512749330615204</v>
      </c>
      <c r="J64">
        <f>'OHDA short'!J64/'PET Experimental Details'!$G$18</f>
        <v>5.6660200250076898</v>
      </c>
      <c r="K64">
        <f>'OHDA short'!K64/'PET Experimental Details'!$G$18</f>
        <v>4.3252771450289602</v>
      </c>
      <c r="L64">
        <f>'OHDA short'!L64/'PET Experimental Details'!$G$18</f>
        <v>4.2737634811592198</v>
      </c>
      <c r="M64">
        <f>'OHDA short'!M64/'PET Experimental Details'!$G$18</f>
        <v>4.3178253562247697</v>
      </c>
      <c r="N64">
        <f>'OHDA short'!N64/'PET Experimental Details'!$G$18</f>
        <v>5.2761169640828003</v>
      </c>
      <c r="O64">
        <f>'OHDA short'!O64/'PET Experimental Details'!$G$18</f>
        <v>6.8027084550807313</v>
      </c>
      <c r="P64">
        <f>'OHDA short'!P64/'PET Experimental Details'!$G$18</f>
        <v>6.9552790023899398</v>
      </c>
      <c r="Q64">
        <f>'OHDA short'!Q64/'PET Experimental Details'!$G$18</f>
        <v>5.9875440805258204</v>
      </c>
      <c r="R64">
        <f>'OHDA short'!R64/'PET Experimental Details'!$G$18</f>
        <v>6.1183442564498511</v>
      </c>
      <c r="S64">
        <f>'OHDA short'!S64/'PET Experimental Details'!$G$18</f>
        <v>6.3608787926197001</v>
      </c>
      <c r="T64">
        <f>'OHDA short'!T64/'PET Experimental Details'!$G$18</f>
        <v>6.2186031657502099</v>
      </c>
      <c r="U64">
        <f>'OHDA short'!U64/'PET Experimental Details'!$G$18</f>
        <v>5.8905100039979859</v>
      </c>
      <c r="V64">
        <f>'OHDA short'!V64/'PET Experimental Details'!$G$18</f>
        <v>5.8822698027105851</v>
      </c>
      <c r="W64">
        <f>'OHDA short'!W64/'PET Experimental Details'!$G$18</f>
        <v>5.7258043693375607</v>
      </c>
      <c r="X64">
        <f>'OHDA short'!X64/'PET Experimental Details'!$G$18</f>
        <v>5.7936713310664638</v>
      </c>
      <c r="Y64" s="1">
        <f>OHDA!BJ64/'PET Experimental Details'!$L$18</f>
        <v>5.6945802889601032</v>
      </c>
      <c r="Z64" s="1">
        <f>OHDA!BK64/'PET Experimental Details'!$L$18</f>
        <v>5.308321363667666</v>
      </c>
      <c r="AA64">
        <v>660</v>
      </c>
      <c r="AB64">
        <v>780</v>
      </c>
      <c r="AC64">
        <f>'OHDA short'!AC64/'PET Experimental Details'!$G$18</f>
        <v>0.78962808818323649</v>
      </c>
    </row>
    <row r="65" spans="1:29" x14ac:dyDescent="0.25">
      <c r="A65">
        <v>780</v>
      </c>
      <c r="B65">
        <v>900</v>
      </c>
      <c r="C65">
        <f>'OHDA short'!C65/'PET Experimental Details'!$G$18</f>
        <v>5.6787863711805295</v>
      </c>
      <c r="D65">
        <f>'OHDA short'!D65/'PET Experimental Details'!$G$18</f>
        <v>5.83553465722275</v>
      </c>
      <c r="E65">
        <f>'OHDA short'!E65/'PET Experimental Details'!$G$18</f>
        <v>5.5949970000000002</v>
      </c>
      <c r="F65">
        <f>'OHDA short'!F65/'PET Experimental Details'!$G$18</f>
        <v>5.5378800000000012</v>
      </c>
      <c r="G65">
        <f>'OHDA short'!G65/'PET Experimental Details'!$G$18</f>
        <v>4.8604955128676499</v>
      </c>
      <c r="H65">
        <f>'OHDA short'!H65/'PET Experimental Details'!$G$18</f>
        <v>5.0383560121375597</v>
      </c>
      <c r="I65">
        <f>'OHDA short'!I65/'PET Experimental Details'!$G$18</f>
        <v>5.6437040302795296</v>
      </c>
      <c r="J65">
        <f>'OHDA short'!J65/'PET Experimental Details'!$G$18</f>
        <v>5.6198472696339596</v>
      </c>
      <c r="K65">
        <f>'OHDA short'!K65/'PET Experimental Details'!$G$18</f>
        <v>4.0537145169724296</v>
      </c>
      <c r="L65">
        <f>'OHDA short'!L65/'PET Experimental Details'!$G$18</f>
        <v>4.41711330398521</v>
      </c>
      <c r="M65">
        <f>'OHDA short'!M65/'PET Experimental Details'!$G$18</f>
        <v>4.8517825901093303</v>
      </c>
      <c r="N65">
        <f>'OHDA short'!N65/'PET Experimental Details'!$G$18</f>
        <v>5.1926750342504402</v>
      </c>
      <c r="O65">
        <f>'OHDA short'!O65/'PET Experimental Details'!$G$18</f>
        <v>6.9192008988879898</v>
      </c>
      <c r="P65">
        <f>'OHDA short'!P65/'PET Experimental Details'!$G$18</f>
        <v>7.1515502593132405</v>
      </c>
      <c r="Q65">
        <f>'OHDA short'!Q65/'PET Experimental Details'!$G$18</f>
        <v>7.0778954481956999</v>
      </c>
      <c r="R65">
        <f>'OHDA short'!R65/'PET Experimental Details'!$G$18</f>
        <v>5.9158082515066308</v>
      </c>
      <c r="S65">
        <f>'OHDA short'!S65/'PET Experimental Details'!$G$18</f>
        <v>6.2873151254015003</v>
      </c>
      <c r="T65">
        <f>'OHDA short'!T65/'PET Experimental Details'!$G$18</f>
        <v>6.5095797543793799</v>
      </c>
      <c r="U65">
        <f>'OHDA short'!U65/'PET Experimental Details'!$G$18</f>
        <v>5.9092266203358594</v>
      </c>
      <c r="V65">
        <f>'OHDA short'!V65/'PET Experimental Details'!$G$18</f>
        <v>6.6879086260270988</v>
      </c>
      <c r="W65">
        <f>'OHDA short'!W65/'PET Experimental Details'!$G$18</f>
        <v>5.2121771404401045</v>
      </c>
      <c r="X65">
        <f>'OHDA short'!X65/'PET Experimental Details'!$G$18</f>
        <v>6.2165804966164275</v>
      </c>
      <c r="Y65" s="1">
        <f>OHDA!BJ65/'PET Experimental Details'!$L$18</f>
        <v>5.3765170180106612</v>
      </c>
      <c r="Z65" s="1">
        <f>OHDA!BK65/'PET Experimental Details'!$L$18</f>
        <v>5.6775879355566579</v>
      </c>
      <c r="AA65">
        <v>780</v>
      </c>
      <c r="AB65">
        <v>900</v>
      </c>
      <c r="AC65">
        <f>'OHDA short'!AC65/'PET Experimental Details'!$G$18</f>
        <v>0.70303186996270317</v>
      </c>
    </row>
    <row r="66" spans="1:29" x14ac:dyDescent="0.25">
      <c r="A66">
        <v>900</v>
      </c>
      <c r="B66">
        <v>1020</v>
      </c>
      <c r="C66">
        <f>'OHDA short'!C66/'PET Experimental Details'!$G$18</f>
        <v>5.65704328096251</v>
      </c>
      <c r="D66">
        <f>'OHDA short'!D66/'PET Experimental Details'!$G$18</f>
        <v>5.5845578398732387</v>
      </c>
      <c r="E66">
        <f>'OHDA short'!E66/'PET Experimental Details'!$G$18</f>
        <v>5.6049689999999996</v>
      </c>
      <c r="F66">
        <f>'OHDA short'!F66/'PET Experimental Details'!$G$18</f>
        <v>5.5203110000000004</v>
      </c>
      <c r="G66">
        <f>'OHDA short'!G66/'PET Experimental Details'!$G$18</f>
        <v>5.0029977594324402</v>
      </c>
      <c r="H66">
        <f>'OHDA short'!H66/'PET Experimental Details'!$G$18</f>
        <v>5.2949012877181696</v>
      </c>
      <c r="I66">
        <f>'OHDA short'!I66/'PET Experimental Details'!$G$18</f>
        <v>5.3673253461813601</v>
      </c>
      <c r="J66">
        <f>'OHDA short'!J66/'PET Experimental Details'!$G$18</f>
        <v>5.5439268815899787</v>
      </c>
      <c r="K66">
        <f>'OHDA short'!K66/'PET Experimental Details'!$G$18</f>
        <v>4.4052038344714699</v>
      </c>
      <c r="L66">
        <f>'OHDA short'!L66/'PET Experimental Details'!$G$18</f>
        <v>5.0657388636371898</v>
      </c>
      <c r="M66">
        <f>'OHDA short'!M66/'PET Experimental Details'!$G$18</f>
        <v>4.7188817643148004</v>
      </c>
      <c r="N66">
        <f>'OHDA short'!N66/'PET Experimental Details'!$G$18</f>
        <v>5.0030665823768397</v>
      </c>
      <c r="O66">
        <f>'OHDA short'!O66/'PET Experimental Details'!$G$18</f>
        <v>6.8492891879086502</v>
      </c>
      <c r="P66">
        <f>'OHDA short'!P66/'PET Experimental Details'!$G$18</f>
        <v>7.1069356305996507</v>
      </c>
      <c r="Q66">
        <f>'OHDA short'!Q66/'PET Experimental Details'!$G$18</f>
        <v>6.2919696645330898</v>
      </c>
      <c r="R66">
        <f>'OHDA short'!R66/'PET Experimental Details'!$G$18</f>
        <v>5.7019580025147398</v>
      </c>
      <c r="S66">
        <f>'OHDA short'!S66/'PET Experimental Details'!$G$18</f>
        <v>7.0413579050378905</v>
      </c>
      <c r="T66">
        <f>'OHDA short'!T66/'PET Experimental Details'!$G$18</f>
        <v>6.5922150297012596</v>
      </c>
      <c r="U66">
        <f>'OHDA short'!U66/'PET Experimental Details'!$G$18</f>
        <v>6.0866756592327942</v>
      </c>
      <c r="V66">
        <f>'OHDA short'!V66/'PET Experimental Details'!$G$18</f>
        <v>6.6975884884625394</v>
      </c>
      <c r="W66">
        <f>'OHDA short'!W66/'PET Experimental Details'!$G$18</f>
        <v>5.7292687939589912</v>
      </c>
      <c r="X66">
        <f>'OHDA short'!X66/'PET Experimental Details'!$G$18</f>
        <v>6.2773782572443757</v>
      </c>
      <c r="Y66" s="1">
        <f>OHDA!BJ66/'PET Experimental Details'!$L$18</f>
        <v>5.846367788227175</v>
      </c>
      <c r="Z66" s="1">
        <f>OHDA!BK66/'PET Experimental Details'!$L$18</f>
        <v>5.9000764835988395</v>
      </c>
      <c r="AA66">
        <v>900</v>
      </c>
      <c r="AB66">
        <v>1020</v>
      </c>
      <c r="AC66">
        <f>'OHDA short'!AC66/'PET Experimental Details'!$G$18</f>
        <v>0.76490478594633315</v>
      </c>
    </row>
    <row r="67" spans="1:29" x14ac:dyDescent="0.25">
      <c r="A67">
        <v>1020</v>
      </c>
      <c r="B67">
        <v>1140</v>
      </c>
      <c r="C67">
        <f>'OHDA short'!C67/'PET Experimental Details'!$G$18</f>
        <v>5.5761670208952401</v>
      </c>
      <c r="D67">
        <f>'OHDA short'!D67/'PET Experimental Details'!$G$18</f>
        <v>5.66723589702542</v>
      </c>
      <c r="E67">
        <f>'OHDA short'!E67/'PET Experimental Details'!$G$18</f>
        <v>5.9029869999999995</v>
      </c>
      <c r="F67">
        <f>'OHDA short'!F67/'PET Experimental Details'!$G$18</f>
        <v>5.4685819999999996</v>
      </c>
      <c r="G67">
        <f>'OHDA short'!G67/'PET Experimental Details'!$G$18</f>
        <v>5.0489891570472798</v>
      </c>
      <c r="H67">
        <f>'OHDA short'!H67/'PET Experimental Details'!$G$18</f>
        <v>5.0950850291317797</v>
      </c>
      <c r="I67">
        <f>'OHDA short'!I67/'PET Experimental Details'!$G$18</f>
        <v>6.257801242731599</v>
      </c>
      <c r="J67">
        <f>'OHDA short'!J67/'PET Experimental Details'!$G$18</f>
        <v>6.6063522545233493</v>
      </c>
      <c r="K67">
        <f>'OHDA short'!K67/'PET Experimental Details'!$G$18</f>
        <v>4.3591299733286597</v>
      </c>
      <c r="L67">
        <f>'OHDA short'!L67/'PET Experimental Details'!$G$18</f>
        <v>4.7042714592532704</v>
      </c>
      <c r="M67">
        <f>'OHDA short'!M67/'PET Experimental Details'!$G$18</f>
        <v>5.0949830347682301</v>
      </c>
      <c r="N67">
        <f>'OHDA short'!N67/'PET Experimental Details'!$G$18</f>
        <v>5.6058278498518304</v>
      </c>
      <c r="O67">
        <f>'OHDA short'!O67/'PET Experimental Details'!$G$18</f>
        <v>6.8447053318010296</v>
      </c>
      <c r="P67">
        <f>'OHDA short'!P67/'PET Experimental Details'!$G$18</f>
        <v>6.5324308319995898</v>
      </c>
      <c r="Q67">
        <f>'OHDA short'!Q67/'PET Experimental Details'!$G$18</f>
        <v>6.5673835873566313</v>
      </c>
      <c r="R67">
        <f>'OHDA short'!R67/'PET Experimental Details'!$G$18</f>
        <v>5.9409856686528402</v>
      </c>
      <c r="S67">
        <f>'OHDA short'!S67/'PET Experimental Details'!$G$18</f>
        <v>6.6671173341893502</v>
      </c>
      <c r="T67">
        <f>'OHDA short'!T67/'PET Experimental Details'!$G$18</f>
        <v>7.0373996556951397</v>
      </c>
      <c r="U67">
        <f>'OHDA short'!U67/'PET Experimental Details'!$G$18</f>
        <v>6.4275175765864168</v>
      </c>
      <c r="V67">
        <f>'OHDA short'!V67/'PET Experimental Details'!$G$18</f>
        <v>6.4970578039060953</v>
      </c>
      <c r="W67">
        <f>'OHDA short'!W67/'PET Experimental Details'!$G$18</f>
        <v>5.9989519004340321</v>
      </c>
      <c r="X67">
        <f>'OHDA short'!X67/'PET Experimental Details'!$G$18</f>
        <v>6.2862737684393215</v>
      </c>
      <c r="Y67" s="1">
        <f>OHDA!BJ67/'PET Experimental Details'!$L$18</f>
        <v>6.2909899260702344</v>
      </c>
      <c r="Z67" s="1">
        <f>OHDA!BK67/'PET Experimental Details'!$L$18</f>
        <v>5.8112705943513259</v>
      </c>
      <c r="AA67">
        <v>1020</v>
      </c>
      <c r="AB67">
        <v>1140</v>
      </c>
      <c r="AC67">
        <f>'OHDA short'!AC67/'PET Experimental Details'!$G$18</f>
        <v>0.7914066445427308</v>
      </c>
    </row>
    <row r="68" spans="1:29" x14ac:dyDescent="0.25">
      <c r="A68">
        <v>1140</v>
      </c>
      <c r="B68">
        <v>1260</v>
      </c>
      <c r="C68">
        <f>'OHDA short'!C68/'PET Experimental Details'!$G$18</f>
        <v>5.5603910659646001</v>
      </c>
      <c r="D68">
        <f>'OHDA short'!D68/'PET Experimental Details'!$G$18</f>
        <v>6.3477720518840197</v>
      </c>
      <c r="E68">
        <f>'OHDA short'!E68/'PET Experimental Details'!$G$18</f>
        <v>5.9702339999999996</v>
      </c>
      <c r="F68">
        <f>'OHDA short'!F68/'PET Experimental Details'!$G$18</f>
        <v>5.2997050000000003</v>
      </c>
      <c r="G68">
        <f>'OHDA short'!G68/'PET Experimental Details'!$G$18</f>
        <v>5.2417271928114797</v>
      </c>
      <c r="H68">
        <f>'OHDA short'!H68/'PET Experimental Details'!$G$18</f>
        <v>5.3324637347236603</v>
      </c>
      <c r="I68">
        <f>'OHDA short'!I68/'PET Experimental Details'!$G$18</f>
        <v>5.8198913879687098</v>
      </c>
      <c r="J68">
        <f>'OHDA short'!J68/'PET Experimental Details'!$G$18</f>
        <v>5.9790962191074097</v>
      </c>
      <c r="K68">
        <f>'OHDA short'!K68/'PET Experimental Details'!$G$18</f>
        <v>4.5556405604910397</v>
      </c>
      <c r="L68">
        <f>'OHDA short'!L68/'PET Experimental Details'!$G$18</f>
        <v>4.7289172036533298</v>
      </c>
      <c r="M68">
        <f>'OHDA short'!M68/'PET Experimental Details'!$G$18</f>
        <v>5.02266686092059</v>
      </c>
      <c r="N68">
        <f>'OHDA short'!N68/'PET Experimental Details'!$G$18</f>
        <v>5.15984679978515</v>
      </c>
      <c r="O68">
        <f>'OHDA short'!O68/'PET Experimental Details'!$G$18</f>
        <v>6.8467315784884004</v>
      </c>
      <c r="P68">
        <f>'OHDA short'!P68/'PET Experimental Details'!$G$18</f>
        <v>6.449235672724619</v>
      </c>
      <c r="Q68">
        <f>'OHDA short'!Q68/'PET Experimental Details'!$G$18</f>
        <v>6.5014753876564502</v>
      </c>
      <c r="R68">
        <f>'OHDA short'!R68/'PET Experimental Details'!$G$18</f>
        <v>6.0769822868923011</v>
      </c>
      <c r="S68">
        <f>'OHDA short'!S68/'PET Experimental Details'!$G$18</f>
        <v>6.9017800135835596</v>
      </c>
      <c r="T68">
        <f>'OHDA short'!T68/'PET Experimental Details'!$G$18</f>
        <v>6.7332289025900893</v>
      </c>
      <c r="U68">
        <f>'OHDA short'!U68/'PET Experimental Details'!$G$18</f>
        <v>6.5843181404157969</v>
      </c>
      <c r="V68">
        <f>'OHDA short'!V68/'PET Experimental Details'!$G$18</f>
        <v>6.6124263064833313</v>
      </c>
      <c r="W68">
        <f>'OHDA short'!W68/'PET Experimental Details'!$G$18</f>
        <v>6.4636027164330176</v>
      </c>
      <c r="X68">
        <f>'OHDA short'!X68/'PET Experimental Details'!$G$18</f>
        <v>6.4313553658772555</v>
      </c>
      <c r="Y68" s="1">
        <f>OHDA!BJ68/'PET Experimental Details'!$L$18</f>
        <v>5.7190727359709337</v>
      </c>
      <c r="Z68" s="1">
        <f>OHDA!BK68/'PET Experimental Details'!$L$18</f>
        <v>5.5773096055008944</v>
      </c>
      <c r="AA68">
        <v>1140</v>
      </c>
      <c r="AB68">
        <v>1260</v>
      </c>
      <c r="AC68">
        <f>'OHDA short'!AC68/'PET Experimental Details'!$G$18</f>
        <v>0.65731475810911255</v>
      </c>
    </row>
    <row r="69" spans="1:29" x14ac:dyDescent="0.25">
      <c r="A69">
        <v>1260</v>
      </c>
      <c r="B69">
        <v>1380</v>
      </c>
      <c r="C69">
        <f>'OHDA short'!C69/'PET Experimental Details'!$G$18</f>
        <v>6.1339652047489599</v>
      </c>
      <c r="D69">
        <f>'OHDA short'!D69/'PET Experimental Details'!$G$18</f>
        <v>6.2003582651925599</v>
      </c>
      <c r="E69">
        <f>'OHDA short'!E69/'PET Experimental Details'!$G$18</f>
        <v>5.9702770000000003</v>
      </c>
      <c r="F69">
        <f>'OHDA short'!F69/'PET Experimental Details'!$G$18</f>
        <v>5.1043409999999998</v>
      </c>
      <c r="G69">
        <f>'OHDA short'!G69/'PET Experimental Details'!$G$18</f>
        <v>5.0469725207710701</v>
      </c>
      <c r="H69">
        <f>'OHDA short'!H69/'PET Experimental Details'!$G$18</f>
        <v>5.4531773191207504</v>
      </c>
      <c r="I69">
        <f>'OHDA short'!I69/'PET Experimental Details'!$G$18</f>
        <v>5.6507500117223799</v>
      </c>
      <c r="J69">
        <f>'OHDA short'!J69/'PET Experimental Details'!$G$18</f>
        <v>6.3586057753749392</v>
      </c>
      <c r="K69">
        <f>'OHDA short'!K69/'PET Experimental Details'!$G$18</f>
        <v>4.7993515969941898</v>
      </c>
      <c r="L69">
        <f>'OHDA short'!L69/'PET Experimental Details'!$G$18</f>
        <v>5.1566235918891099</v>
      </c>
      <c r="M69">
        <f>'OHDA short'!M69/'PET Experimental Details'!$G$18</f>
        <v>5.0687425821429803</v>
      </c>
      <c r="N69">
        <f>'OHDA short'!N69/'PET Experimental Details'!$G$18</f>
        <v>5.5978753896278004</v>
      </c>
      <c r="O69">
        <f>'OHDA short'!O69/'PET Experimental Details'!$G$18</f>
        <v>6.8646708059686707</v>
      </c>
      <c r="P69">
        <f>'OHDA short'!P69/'PET Experimental Details'!$G$18</f>
        <v>6.4296490347644504</v>
      </c>
      <c r="Q69">
        <f>'OHDA short'!Q69/'PET Experimental Details'!$G$18</f>
        <v>6.7554642938698599</v>
      </c>
      <c r="R69">
        <f>'OHDA short'!R69/'PET Experimental Details'!$G$18</f>
        <v>6.0901807915538404</v>
      </c>
      <c r="S69">
        <f>'OHDA short'!S69/'PET Experimental Details'!$G$18</f>
        <v>6.6363633984672106</v>
      </c>
      <c r="T69">
        <f>'OHDA short'!T69/'PET Experimental Details'!$G$18</f>
        <v>6.3930544491662396</v>
      </c>
      <c r="U69">
        <f>'OHDA short'!U69/'PET Experimental Details'!$G$18</f>
        <v>6.1280948288972903</v>
      </c>
      <c r="V69">
        <f>'OHDA short'!V69/'PET Experimental Details'!$G$18</f>
        <v>6.6580110438683322</v>
      </c>
      <c r="W69">
        <f>'OHDA short'!W69/'PET Experimental Details'!$G$18</f>
        <v>5.7158216300172429</v>
      </c>
      <c r="X69">
        <f>'OHDA short'!X69/'PET Experimental Details'!$G$18</f>
        <v>6.3031297924622764</v>
      </c>
      <c r="Y69" s="1">
        <f>OHDA!BJ69/'PET Experimental Details'!$L$18</f>
        <v>5.8324140875203083</v>
      </c>
      <c r="Z69" s="1">
        <f>OHDA!BK69/'PET Experimental Details'!$L$18</f>
        <v>6.2098604602872491</v>
      </c>
      <c r="AA69">
        <v>1260</v>
      </c>
      <c r="AB69">
        <v>1380</v>
      </c>
      <c r="AC69">
        <f>'OHDA short'!AC69/'PET Experimental Details'!$G$18</f>
        <v>0.64517291632388718</v>
      </c>
    </row>
    <row r="70" spans="1:29" x14ac:dyDescent="0.25">
      <c r="A70">
        <v>1380</v>
      </c>
      <c r="B70">
        <v>1500</v>
      </c>
      <c r="C70">
        <f>'OHDA short'!C70/'PET Experimental Details'!$G$18</f>
        <v>6.2779316439551804</v>
      </c>
      <c r="D70">
        <f>'OHDA short'!D70/'PET Experimental Details'!$G$18</f>
        <v>5.7078222133987904</v>
      </c>
      <c r="E70">
        <f>'OHDA short'!E70/'PET Experimental Details'!$G$18</f>
        <v>6.041936999999999</v>
      </c>
      <c r="F70">
        <f>'OHDA short'!F70/'PET Experimental Details'!$G$18</f>
        <v>5.2025889999999997</v>
      </c>
      <c r="G70">
        <f>'OHDA short'!G70/'PET Experimental Details'!$G$18</f>
        <v>5.4207431115128202</v>
      </c>
      <c r="H70">
        <f>'OHDA short'!H70/'PET Experimental Details'!$G$18</f>
        <v>5.5042830055363003</v>
      </c>
      <c r="I70">
        <f>'OHDA short'!I70/'PET Experimental Details'!$G$18</f>
        <v>5.8666680491788812</v>
      </c>
      <c r="J70">
        <f>'OHDA short'!J70/'PET Experimental Details'!$G$18</f>
        <v>6.0389963617694704</v>
      </c>
      <c r="K70">
        <f>'OHDA short'!K70/'PET Experimental Details'!$G$18</f>
        <v>4.3913657724482302</v>
      </c>
      <c r="L70">
        <f>'OHDA short'!L70/'PET Experimental Details'!$G$18</f>
        <v>4.6461303318458196</v>
      </c>
      <c r="M70">
        <f>'OHDA short'!M70/'PET Experimental Details'!$G$18</f>
        <v>4.96179792681147</v>
      </c>
      <c r="N70">
        <f>'OHDA short'!N70/'PET Experimental Details'!$G$18</f>
        <v>5.1479460106427801</v>
      </c>
      <c r="O70">
        <f>'OHDA short'!O70/'PET Experimental Details'!$G$18</f>
        <v>6.7552125631002511</v>
      </c>
      <c r="P70">
        <f>'OHDA short'!P70/'PET Experimental Details'!$G$18</f>
        <v>6.3208033781038404</v>
      </c>
      <c r="Q70">
        <f>'OHDA short'!Q70/'PET Experimental Details'!$G$18</f>
        <v>6.4077999200104587</v>
      </c>
      <c r="R70">
        <f>'OHDA short'!R70/'PET Experimental Details'!$G$18</f>
        <v>5.5325438145969201</v>
      </c>
      <c r="S70">
        <f>'OHDA short'!S70/'PET Experimental Details'!$G$18</f>
        <v>7.0685305675451593</v>
      </c>
      <c r="T70">
        <f>'OHDA short'!T70/'PET Experimental Details'!$G$18</f>
        <v>6.55532903163577</v>
      </c>
      <c r="U70">
        <f>'OHDA short'!U70/'PET Experimental Details'!$G$18</f>
        <v>6.5786487382231211</v>
      </c>
      <c r="V70">
        <f>'OHDA short'!V70/'PET Experimental Details'!$G$18</f>
        <v>6.6811789327975877</v>
      </c>
      <c r="W70">
        <f>'OHDA short'!W70/'PET Experimental Details'!$G$18</f>
        <v>6.1828965775458213</v>
      </c>
      <c r="X70">
        <f>'OHDA short'!X70/'PET Experimental Details'!$G$18</f>
        <v>6.4617181223349061</v>
      </c>
      <c r="Y70" s="1">
        <f>OHDA!BJ70/'PET Experimental Details'!$L$18</f>
        <v>5.9110214124601415</v>
      </c>
      <c r="Z70" s="1">
        <f>OHDA!BK70/'PET Experimental Details'!$L$18</f>
        <v>5.9242566592983996</v>
      </c>
      <c r="AA70">
        <v>1380</v>
      </c>
      <c r="AB70">
        <v>1500</v>
      </c>
      <c r="AC70">
        <f>'OHDA short'!AC70/'PET Experimental Details'!$G$18</f>
        <v>0.69023871272458348</v>
      </c>
    </row>
    <row r="71" spans="1:29" x14ac:dyDescent="0.25">
      <c r="A71">
        <v>1500</v>
      </c>
      <c r="B71">
        <v>1800</v>
      </c>
      <c r="C71">
        <f>'OHDA short'!C71/'PET Experimental Details'!$G$18</f>
        <v>6.1915538885216304</v>
      </c>
      <c r="D71">
        <f>'OHDA short'!D71/'PET Experimental Details'!$G$18</f>
        <v>5.7670421869616995</v>
      </c>
      <c r="E71">
        <f>'OHDA short'!E71/'PET Experimental Details'!$G$18</f>
        <v>5.9199640000000002</v>
      </c>
      <c r="F71">
        <f>'OHDA short'!F71/'PET Experimental Details'!$G$18</f>
        <v>5.2544570000000004</v>
      </c>
      <c r="G71">
        <f>'OHDA short'!G71/'PET Experimental Details'!$G$18</f>
        <v>5.3530138939054197</v>
      </c>
      <c r="H71">
        <f>'OHDA short'!H71/'PET Experimental Details'!$G$18</f>
        <v>5.5031148755610904</v>
      </c>
      <c r="I71">
        <f>'OHDA short'!I71/'PET Experimental Details'!$G$18</f>
        <v>5.9166545877147803</v>
      </c>
      <c r="J71">
        <f>'OHDA short'!J71/'PET Experimental Details'!$G$18</f>
        <v>6.0670978240128699</v>
      </c>
      <c r="K71">
        <f>'OHDA short'!K71/'PET Experimental Details'!$G$18</f>
        <v>4.3876502634904497</v>
      </c>
      <c r="L71">
        <f>'OHDA short'!L71/'PET Experimental Details'!$G$18</f>
        <v>4.8209294501430104</v>
      </c>
      <c r="M71">
        <f>'OHDA short'!M71/'PET Experimental Details'!$G$18</f>
        <v>4.9358408263086604</v>
      </c>
      <c r="N71">
        <f>'OHDA short'!N71/'PET Experimental Details'!$G$18</f>
        <v>5.6532325979329698</v>
      </c>
      <c r="O71">
        <f>'OHDA short'!O71/'PET Experimental Details'!$G$18</f>
        <v>6.7654926029033504</v>
      </c>
      <c r="P71">
        <f>'OHDA short'!P71/'PET Experimental Details'!$G$18</f>
        <v>6.6499481796545297</v>
      </c>
      <c r="Q71">
        <f>'OHDA short'!Q71/'PET Experimental Details'!$G$18</f>
        <v>6.0639257683052303</v>
      </c>
      <c r="R71">
        <f>'OHDA short'!R71/'PET Experimental Details'!$G$18</f>
        <v>5.2827748089202897</v>
      </c>
      <c r="S71">
        <f>'OHDA short'!S71/'PET Experimental Details'!$G$18</f>
        <v>6.6849406167092393</v>
      </c>
      <c r="T71">
        <f>'OHDA short'!T71/'PET Experimental Details'!$G$18</f>
        <v>6.7812381765341998</v>
      </c>
      <c r="U71">
        <f>'OHDA short'!U71/'PET Experimental Details'!$G$18</f>
        <v>5.7837511532636192</v>
      </c>
      <c r="V71">
        <f>'OHDA short'!V71/'PET Experimental Details'!$G$18</f>
        <v>6.5750626521056175</v>
      </c>
      <c r="W71">
        <f>'OHDA short'!W71/'PET Experimental Details'!$G$18</f>
        <v>5.6032755114956281</v>
      </c>
      <c r="X71">
        <f>'OHDA short'!X71/'PET Experimental Details'!$G$18</f>
        <v>6.157098097990775</v>
      </c>
      <c r="Y71" s="1">
        <f>OHDA!BJ71/'PET Experimental Details'!$L$18</f>
        <v>5.7219541037483816</v>
      </c>
      <c r="Z71" s="1">
        <f>OHDA!BK71/'PET Experimental Details'!$L$18</f>
        <v>6.0024788167849161</v>
      </c>
      <c r="AA71">
        <v>1500</v>
      </c>
      <c r="AB71">
        <v>1800</v>
      </c>
      <c r="AC71">
        <f>'OHDA short'!AC71/'PET Experimental Details'!$G$18</f>
        <v>0.62167715565721637</v>
      </c>
    </row>
    <row r="72" spans="1:29" x14ac:dyDescent="0.25">
      <c r="A72">
        <v>1800</v>
      </c>
      <c r="B72">
        <v>2100</v>
      </c>
      <c r="C72">
        <f>'OHDA short'!C72/'PET Experimental Details'!$G$18</f>
        <v>6.2274639648350103</v>
      </c>
      <c r="D72">
        <f>'OHDA short'!D72/'PET Experimental Details'!$G$18</f>
        <v>6.07680867946498</v>
      </c>
      <c r="E72">
        <f>'OHDA short'!E72/'PET Experimental Details'!$G$18</f>
        <v>5.6956689999999996</v>
      </c>
      <c r="F72">
        <f>'OHDA short'!F72/'PET Experimental Details'!$G$18</f>
        <v>5.1985409999999996</v>
      </c>
      <c r="G72">
        <f>'OHDA short'!G72/'PET Experimental Details'!$G$18</f>
        <v>5.2416410091243497</v>
      </c>
      <c r="H72">
        <f>'OHDA short'!H72/'PET Experimental Details'!$G$18</f>
        <v>5.38498494169834</v>
      </c>
      <c r="I72">
        <f>'OHDA short'!I72/'PET Experimental Details'!$G$18</f>
        <v>5.7265941365036497</v>
      </c>
      <c r="J72">
        <f>'OHDA short'!J72/'PET Experimental Details'!$G$18</f>
        <v>5.7694423096443099</v>
      </c>
      <c r="K72">
        <f>'OHDA short'!K72/'PET Experimental Details'!$G$18</f>
        <v>4.2440877715659999</v>
      </c>
      <c r="L72">
        <f>'OHDA short'!L72/'PET Experimental Details'!$G$18</f>
        <v>4.6968646223722299</v>
      </c>
      <c r="M72">
        <f>'OHDA short'!M72/'PET Experimental Details'!$G$18</f>
        <v>4.8641880808439701</v>
      </c>
      <c r="N72">
        <f>'OHDA short'!N72/'PET Experimental Details'!$G$18</f>
        <v>5.0369442117375902</v>
      </c>
      <c r="O72">
        <f>'OHDA short'!O72/'PET Experimental Details'!$G$18</f>
        <v>6.3770614849514589</v>
      </c>
      <c r="P72">
        <f>'OHDA short'!P72/'PET Experimental Details'!$G$18</f>
        <v>6.8213842740740303</v>
      </c>
      <c r="Q72">
        <f>'OHDA short'!Q72/'PET Experimental Details'!$G$18</f>
        <v>6.0710684738861502</v>
      </c>
      <c r="R72">
        <f>'OHDA short'!R72/'PET Experimental Details'!$G$18</f>
        <v>5.7521801511305704</v>
      </c>
      <c r="S72">
        <f>'OHDA short'!S72/'PET Experimental Details'!$G$18</f>
        <v>6.5368751821388207</v>
      </c>
      <c r="T72">
        <f>'OHDA short'!T72/'PET Experimental Details'!$G$18</f>
        <v>6.1467123300994908</v>
      </c>
      <c r="U72">
        <f>'OHDA short'!U72/'PET Experimental Details'!$G$18</f>
        <v>5.9689951259729046</v>
      </c>
      <c r="V72">
        <f>'OHDA short'!V72/'PET Experimental Details'!$G$18</f>
        <v>6.1142265933489472</v>
      </c>
      <c r="W72">
        <f>'OHDA short'!W72/'PET Experimental Details'!$G$18</f>
        <v>5.3325565513733766</v>
      </c>
      <c r="X72">
        <f>'OHDA short'!X72/'PET Experimental Details'!$G$18</f>
        <v>6.0997605553110583</v>
      </c>
      <c r="Y72" s="1">
        <f>OHDA!BJ72/'PET Experimental Details'!$L$18</f>
        <v>5.7772277676473802</v>
      </c>
      <c r="Z72" s="1">
        <f>OHDA!BK72/'PET Experimental Details'!$L$18</f>
        <v>5.4914955775074219</v>
      </c>
      <c r="AA72">
        <v>1800</v>
      </c>
      <c r="AB72">
        <v>2100</v>
      </c>
      <c r="AC72">
        <f>'OHDA short'!AC72/'PET Experimental Details'!$G$18</f>
        <v>0.63045824697785591</v>
      </c>
    </row>
    <row r="73" spans="1:29" x14ac:dyDescent="0.25">
      <c r="A73">
        <v>2100</v>
      </c>
      <c r="B73">
        <v>2400</v>
      </c>
      <c r="C73">
        <f>'OHDA short'!C73/'PET Experimental Details'!$G$18</f>
        <v>5.7793676942744696</v>
      </c>
      <c r="D73">
        <f>'OHDA short'!D73/'PET Experimental Details'!$G$18</f>
        <v>5.7695545344455406</v>
      </c>
      <c r="E73">
        <f>'OHDA short'!E73/'PET Experimental Details'!$G$18</f>
        <v>5.6253130000000002</v>
      </c>
      <c r="F73">
        <f>'OHDA short'!F73/'PET Experimental Details'!$G$18</f>
        <v>4.9413099999999996</v>
      </c>
      <c r="G73">
        <f>'OHDA short'!G73/'PET Experimental Details'!$G$18</f>
        <v>5.1309293826333802</v>
      </c>
      <c r="H73">
        <f>'OHDA short'!H73/'PET Experimental Details'!$G$18</f>
        <v>5.1921653724459702</v>
      </c>
      <c r="I73">
        <f>'OHDA short'!I73/'PET Experimental Details'!$G$18</f>
        <v>5.5060922429395296</v>
      </c>
      <c r="J73">
        <f>'OHDA short'!J73/'PET Experimental Details'!$G$18</f>
        <v>5.8163039144885698</v>
      </c>
      <c r="K73">
        <f>'OHDA short'!K73/'PET Experimental Details'!$G$18</f>
        <v>4.3320906165245097</v>
      </c>
      <c r="L73">
        <f>'OHDA short'!L73/'PET Experimental Details'!$G$18</f>
        <v>4.5011179078900296</v>
      </c>
      <c r="M73">
        <f>'OHDA short'!M73/'PET Experimental Details'!$G$18</f>
        <v>4.99855061917384</v>
      </c>
      <c r="N73">
        <f>'OHDA short'!N73/'PET Experimental Details'!$G$18</f>
        <v>5.1994776552817799</v>
      </c>
      <c r="O73">
        <f>'OHDA short'!O73/'PET Experimental Details'!$G$18</f>
        <v>6.4398205699254696</v>
      </c>
      <c r="P73">
        <f>'OHDA short'!P73/'PET Experimental Details'!$G$18</f>
        <v>6.33284677334722</v>
      </c>
      <c r="Q73">
        <f>'OHDA short'!Q73/'PET Experimental Details'!$G$18</f>
        <v>5.6631263612102805</v>
      </c>
      <c r="R73">
        <f>'OHDA short'!R73/'PET Experimental Details'!$G$18</f>
        <v>5.3897486054985304</v>
      </c>
      <c r="S73">
        <f>'OHDA short'!S73/'PET Experimental Details'!$G$18</f>
        <v>6.1432656026407804</v>
      </c>
      <c r="T73">
        <f>'OHDA short'!T73/'PET Experimental Details'!$G$18</f>
        <v>6.0636083147238597</v>
      </c>
      <c r="U73">
        <f>'OHDA short'!U73/'PET Experimental Details'!$G$18</f>
        <v>5.4314030644727005</v>
      </c>
      <c r="V73">
        <f>'OHDA short'!V73/'PET Experimental Details'!$G$18</f>
        <v>5.9040436070879929</v>
      </c>
      <c r="W73">
        <f>'OHDA short'!W73/'PET Experimental Details'!$G$18</f>
        <v>5.0532000604101439</v>
      </c>
      <c r="X73">
        <f>'OHDA short'!X73/'PET Experimental Details'!$G$18</f>
        <v>5.9493655696370213</v>
      </c>
      <c r="Y73" s="1">
        <f>OHDA!BJ73/'PET Experimental Details'!$L$18</f>
        <v>5.4570954940351726</v>
      </c>
      <c r="Z73" s="1">
        <f>OHDA!BK73/'PET Experimental Details'!$L$18</f>
        <v>5.3606639130976781</v>
      </c>
      <c r="AA73">
        <v>2100</v>
      </c>
      <c r="AB73">
        <v>2400</v>
      </c>
      <c r="AC73">
        <f>'OHDA short'!AC73/'PET Experimental Details'!$G$18</f>
        <v>0.51720640487045089</v>
      </c>
    </row>
    <row r="74" spans="1:29" x14ac:dyDescent="0.25">
      <c r="A74">
        <v>2400</v>
      </c>
      <c r="B74">
        <v>2700</v>
      </c>
      <c r="C74">
        <f>'OHDA short'!C74/'PET Experimental Details'!$G$18</f>
        <v>5.7592335728917297</v>
      </c>
      <c r="D74">
        <f>'OHDA short'!D74/'PET Experimental Details'!$G$18</f>
        <v>5.52697473633929</v>
      </c>
      <c r="E74">
        <f>'OHDA short'!E74/'PET Experimental Details'!$G$18</f>
        <v>5.321593</v>
      </c>
      <c r="F74">
        <f>'OHDA short'!F74/'PET Experimental Details'!$G$18</f>
        <v>4.8975200000000001</v>
      </c>
      <c r="G74">
        <f>'OHDA short'!G74/'PET Experimental Details'!$G$18</f>
        <v>5.1302175921813902</v>
      </c>
      <c r="H74">
        <f>'OHDA short'!H74/'PET Experimental Details'!$G$18</f>
        <v>5.3215432075190803</v>
      </c>
      <c r="I74">
        <f>'OHDA short'!I74/'PET Experimental Details'!$G$18</f>
        <v>5.4420707839583402</v>
      </c>
      <c r="J74">
        <f>'OHDA short'!J74/'PET Experimental Details'!$G$18</f>
        <v>5.7496386623999998</v>
      </c>
      <c r="K74">
        <f>'OHDA short'!K74/'PET Experimental Details'!$G$18</f>
        <v>3.9536037940118196</v>
      </c>
      <c r="L74">
        <f>'OHDA short'!L74/'PET Experimental Details'!$G$18</f>
        <v>4.38313337024766</v>
      </c>
      <c r="M74">
        <f>'OHDA short'!M74/'PET Experimental Details'!$G$18</f>
        <v>4.4625634184427501</v>
      </c>
      <c r="N74">
        <f>'OHDA short'!N74/'PET Experimental Details'!$G$18</f>
        <v>5.0784134458841601</v>
      </c>
      <c r="O74">
        <f>'OHDA short'!O74/'PET Experimental Details'!$G$18</f>
        <v>5.9100835465909496</v>
      </c>
      <c r="P74">
        <f>'OHDA short'!P74/'PET Experimental Details'!$G$18</f>
        <v>5.7104697266653304</v>
      </c>
      <c r="Q74">
        <f>'OHDA short'!Q74/'PET Experimental Details'!$G$18</f>
        <v>5.5429348391481801</v>
      </c>
      <c r="R74">
        <f>'OHDA short'!R74/'PET Experimental Details'!$G$18</f>
        <v>5.1386877745547297</v>
      </c>
      <c r="S74">
        <f>'OHDA short'!S74/'PET Experimental Details'!$G$18</f>
        <v>5.9828566799883403</v>
      </c>
      <c r="T74">
        <f>'OHDA short'!T74/'PET Experimental Details'!$G$18</f>
        <v>5.7730583043446497</v>
      </c>
      <c r="U74">
        <f>'OHDA short'!U74/'PET Experimental Details'!$G$18</f>
        <v>5.434614098888197</v>
      </c>
      <c r="V74">
        <f>'OHDA short'!V74/'PET Experimental Details'!$G$18</f>
        <v>5.2851776180493468</v>
      </c>
      <c r="W74">
        <f>'OHDA short'!W74/'PET Experimental Details'!$G$18</f>
        <v>5.2570060856019305</v>
      </c>
      <c r="X74">
        <f>'OHDA short'!X74/'PET Experimental Details'!$G$18</f>
        <v>5.4571148744657876</v>
      </c>
      <c r="Y74" s="1">
        <f>OHDA!BJ74/'PET Experimental Details'!$L$18</f>
        <v>5.1538820209623495</v>
      </c>
      <c r="Z74" s="1">
        <f>OHDA!BK74/'PET Experimental Details'!$L$18</f>
        <v>5.1655685531427853</v>
      </c>
      <c r="AA74">
        <v>2400</v>
      </c>
      <c r="AB74">
        <v>2700</v>
      </c>
      <c r="AC74">
        <f>'OHDA short'!AC74/'PET Experimental Details'!$G$18</f>
        <v>0.50401402436797282</v>
      </c>
    </row>
    <row r="75" spans="1:29" x14ac:dyDescent="0.25">
      <c r="A75">
        <v>2700</v>
      </c>
      <c r="B75">
        <v>3000</v>
      </c>
      <c r="C75">
        <f>'OHDA short'!C75/'PET Experimental Details'!$G$18</f>
        <v>5.8807903933643493</v>
      </c>
      <c r="D75">
        <f>'OHDA short'!D75/'PET Experimental Details'!$G$18</f>
        <v>5.2935130483261901</v>
      </c>
      <c r="E75">
        <f>'OHDA short'!E75/'PET Experimental Details'!$G$18</f>
        <v>5.164752</v>
      </c>
      <c r="F75">
        <f>'OHDA short'!F75/'PET Experimental Details'!$G$18</f>
        <v>4.668831</v>
      </c>
      <c r="G75">
        <f>'OHDA short'!G75/'PET Experimental Details'!$G$18</f>
        <v>4.6529751146809399</v>
      </c>
      <c r="H75">
        <f>'OHDA short'!H75/'PET Experimental Details'!$G$18</f>
        <v>4.7040349191335604</v>
      </c>
      <c r="I75">
        <f>'OHDA short'!I75/'PET Experimental Details'!$G$18</f>
        <v>5.4136357474438901</v>
      </c>
      <c r="J75">
        <f>'OHDA short'!J75/'PET Experimental Details'!$G$18</f>
        <v>5.2838871365081497</v>
      </c>
      <c r="K75">
        <f>'OHDA short'!K75/'PET Experimental Details'!$G$18</f>
        <v>3.9857654999615302</v>
      </c>
      <c r="L75">
        <f>'OHDA short'!L75/'PET Experimental Details'!$G$18</f>
        <v>4.02799333656281</v>
      </c>
      <c r="M75">
        <f>'OHDA short'!M75/'PET Experimental Details'!$G$18</f>
        <v>4.4585149552404397</v>
      </c>
      <c r="N75">
        <f>'OHDA short'!N75/'PET Experimental Details'!$G$18</f>
        <v>4.5496997763310096</v>
      </c>
      <c r="O75">
        <f>'OHDA short'!O75/'PET Experimental Details'!$G$18</f>
        <v>5.3687532672710097</v>
      </c>
      <c r="P75">
        <f>'OHDA short'!P75/'PET Experimental Details'!$G$18</f>
        <v>5.5693634698241103</v>
      </c>
      <c r="Q75">
        <f>'OHDA short'!Q75/'PET Experimental Details'!$G$18</f>
        <v>5.2911036252456798</v>
      </c>
      <c r="R75">
        <f>'OHDA short'!R75/'PET Experimental Details'!$G$18</f>
        <v>4.7111478634412203</v>
      </c>
      <c r="S75">
        <f>'OHDA short'!S75/'PET Experimental Details'!$G$18</f>
        <v>5.4876359133364696</v>
      </c>
      <c r="T75">
        <f>'OHDA short'!T75/'PET Experimental Details'!$G$18</f>
        <v>5.79062055569704</v>
      </c>
      <c r="U75">
        <f>'OHDA short'!U75/'PET Experimental Details'!$G$18</f>
        <v>4.8250733791712435</v>
      </c>
      <c r="V75">
        <f>'OHDA short'!V75/'PET Experimental Details'!$G$18</f>
        <v>4.6837358284483983</v>
      </c>
      <c r="W75">
        <f>'OHDA short'!W75/'PET Experimental Details'!$G$18</f>
        <v>4.7064205917960225</v>
      </c>
      <c r="X75">
        <f>'OHDA short'!X75/'PET Experimental Details'!$G$18</f>
        <v>5.7649452077667318</v>
      </c>
      <c r="Y75" s="1">
        <f>OHDA!BJ75/'PET Experimental Details'!$L$18</f>
        <v>5.21651721012661</v>
      </c>
      <c r="Z75" s="1">
        <f>OHDA!BK75/'PET Experimental Details'!$L$18</f>
        <v>4.673388578185282</v>
      </c>
      <c r="AA75">
        <v>2700</v>
      </c>
      <c r="AB75">
        <v>3000</v>
      </c>
      <c r="AC75">
        <f>'OHDA short'!AC75/'PET Experimental Details'!$G$18</f>
        <v>0.54968753807899373</v>
      </c>
    </row>
    <row r="76" spans="1:29" x14ac:dyDescent="0.25">
      <c r="A76">
        <v>3000</v>
      </c>
      <c r="B76">
        <v>3300</v>
      </c>
      <c r="C76">
        <f>'OHDA short'!C76/'PET Experimental Details'!$G$18</f>
        <v>5.2774438208487</v>
      </c>
      <c r="D76">
        <f>'OHDA short'!D76/'PET Experimental Details'!$G$18</f>
        <v>4.5684155870352399</v>
      </c>
      <c r="E76">
        <f>'OHDA short'!E76/'PET Experimental Details'!$G$18</f>
        <v>4.7919039999999997</v>
      </c>
      <c r="F76">
        <f>'OHDA short'!F76/'PET Experimental Details'!$G$18</f>
        <v>4.268281</v>
      </c>
      <c r="G76">
        <f>'OHDA short'!G76/'PET Experimental Details'!$G$18</f>
        <v>4.4636103332321104</v>
      </c>
      <c r="H76">
        <f>'OHDA short'!H76/'PET Experimental Details'!$G$18</f>
        <v>4.4557986190295003</v>
      </c>
      <c r="I76">
        <f>'OHDA short'!I76/'PET Experimental Details'!$G$18</f>
        <v>5.1814674347642704</v>
      </c>
      <c r="J76">
        <f>'OHDA short'!J76/'PET Experimental Details'!$G$18</f>
        <v>5.3199801206467301</v>
      </c>
      <c r="K76">
        <f>'OHDA short'!K76/'PET Experimental Details'!$G$18</f>
        <v>3.6511864759226502</v>
      </c>
      <c r="L76">
        <f>'OHDA short'!L76/'PET Experimental Details'!$G$18</f>
        <v>3.8734957468104199</v>
      </c>
      <c r="M76">
        <f>'OHDA short'!M76/'PET Experimental Details'!$G$18</f>
        <v>4.1113555929865697</v>
      </c>
      <c r="N76">
        <f>'OHDA short'!N76/'PET Experimental Details'!$G$18</f>
        <v>4.6966593935920802</v>
      </c>
      <c r="O76">
        <f>'OHDA short'!O76/'PET Experimental Details'!$G$18</f>
        <v>5.5070173225165</v>
      </c>
      <c r="P76">
        <f>'OHDA short'!P76/'PET Experimental Details'!$G$18</f>
        <v>4.9630702212430702</v>
      </c>
      <c r="Q76">
        <f>'OHDA short'!Q76/'PET Experimental Details'!$G$18</f>
        <v>4.8846151647602998</v>
      </c>
      <c r="R76">
        <f>'OHDA short'!R76/'PET Experimental Details'!$G$18</f>
        <v>4.3386238360302496</v>
      </c>
      <c r="S76">
        <f>'OHDA short'!S76/'PET Experimental Details'!$G$18</f>
        <v>5.30691926187398</v>
      </c>
      <c r="T76">
        <f>'OHDA short'!T76/'PET Experimental Details'!$G$18</f>
        <v>5.4732209166306802</v>
      </c>
      <c r="U76">
        <f>'OHDA short'!U76/'PET Experimental Details'!$G$18</f>
        <v>4.4585125689717895</v>
      </c>
      <c r="V76">
        <f>'OHDA short'!V76/'PET Experimental Details'!$G$18</f>
        <v>5.1812127543080599</v>
      </c>
      <c r="W76">
        <f>'OHDA short'!W76/'PET Experimental Details'!$G$18</f>
        <v>4.4272618001874502</v>
      </c>
      <c r="X76">
        <f>'OHDA short'!X76/'PET Experimental Details'!$G$18</f>
        <v>5.1962037434330428</v>
      </c>
      <c r="Y76" s="1">
        <f>OHDA!BJ76/'PET Experimental Details'!$L$18</f>
        <v>4.8168050062917329</v>
      </c>
      <c r="Z76" s="1">
        <f>OHDA!BK76/'PET Experimental Details'!$L$18</f>
        <v>4.9771285781220547</v>
      </c>
      <c r="AA76">
        <v>3000</v>
      </c>
      <c r="AB76">
        <v>3300</v>
      </c>
      <c r="AC76">
        <f>'OHDA short'!AC76/'PET Experimental Details'!$G$18</f>
        <v>0.504969701877648</v>
      </c>
    </row>
    <row r="77" spans="1:29" x14ac:dyDescent="0.25">
      <c r="A77">
        <v>3300</v>
      </c>
      <c r="B77">
        <v>3600</v>
      </c>
      <c r="C77">
        <f>'OHDA short'!C77/'PET Experimental Details'!$G$18</f>
        <v>4.2769634380605304</v>
      </c>
      <c r="D77">
        <f>'OHDA short'!D77/'PET Experimental Details'!$G$18</f>
        <v>4.7950557432079597</v>
      </c>
      <c r="E77">
        <f>'OHDA short'!E77/'PET Experimental Details'!$G$18</f>
        <v>4.704885</v>
      </c>
      <c r="F77">
        <f>'OHDA short'!F77/'PET Experimental Details'!$G$18</f>
        <v>4.1653260000000003</v>
      </c>
      <c r="G77">
        <f>'OHDA short'!G77/'PET Experimental Details'!$G$18</f>
        <v>3.9499155662211902</v>
      </c>
      <c r="H77">
        <f>'OHDA short'!H77/'PET Experimental Details'!$G$18</f>
        <v>4.2326919940291496</v>
      </c>
      <c r="I77">
        <f>'OHDA short'!I77/'PET Experimental Details'!$G$18</f>
        <v>5.6543399653086199</v>
      </c>
      <c r="J77">
        <f>'OHDA short'!J77/'PET Experimental Details'!$G$18</f>
        <v>5.2444968513036603</v>
      </c>
      <c r="K77">
        <f>'OHDA short'!K77/'PET Experimental Details'!$G$18</f>
        <v>3.27944523200091</v>
      </c>
      <c r="L77">
        <f>'OHDA short'!L77/'PET Experimental Details'!$G$18</f>
        <v>3.7337715290959101</v>
      </c>
      <c r="M77">
        <f>'OHDA short'!M77/'PET Experimental Details'!$G$18</f>
        <v>4.25151103914998</v>
      </c>
      <c r="N77">
        <f>'OHDA short'!N77/'PET Experimental Details'!$G$18</f>
        <v>4.2541461518860002</v>
      </c>
      <c r="O77">
        <f>'OHDA short'!O77/'PET Experimental Details'!$G$18</f>
        <v>5.1640561598709898</v>
      </c>
      <c r="P77">
        <f>'OHDA short'!P77/'PET Experimental Details'!$G$18</f>
        <v>5.0235925605240901</v>
      </c>
      <c r="Q77">
        <f>'OHDA short'!Q77/'PET Experimental Details'!$G$18</f>
        <v>5.0328101848746698</v>
      </c>
      <c r="R77">
        <f>'OHDA short'!R77/'PET Experimental Details'!$G$18</f>
        <v>4.0182359791212399</v>
      </c>
      <c r="S77">
        <f>'OHDA short'!S77/'PET Experimental Details'!$G$18</f>
        <v>5.0936295168617098</v>
      </c>
      <c r="T77">
        <f>'OHDA short'!T77/'PET Experimental Details'!$G$18</f>
        <v>5.5043636089846997</v>
      </c>
      <c r="U77">
        <f>'OHDA short'!U77/'PET Experimental Details'!$G$18</f>
        <v>4.3717892730082122</v>
      </c>
      <c r="V77">
        <f>'OHDA short'!V77/'PET Experimental Details'!$G$18</f>
        <v>4.577389204485347</v>
      </c>
      <c r="W77">
        <f>'OHDA short'!W77/'PET Experimental Details'!$G$18</f>
        <v>4.3440655524848069</v>
      </c>
      <c r="X77">
        <f>'OHDA short'!X77/'PET Experimental Details'!$G$18</f>
        <v>4.3349016603013295</v>
      </c>
      <c r="Y77" s="1">
        <f>OHDA!BJ77/'PET Experimental Details'!$L$18</f>
        <v>4.3190960888115288</v>
      </c>
      <c r="Z77" s="1">
        <f>OHDA!BK77/'PET Experimental Details'!$L$18</f>
        <v>4.4938140218110947</v>
      </c>
      <c r="AA77">
        <v>3300</v>
      </c>
      <c r="AB77">
        <v>3600</v>
      </c>
      <c r="AC77">
        <f>'OHDA short'!AC77/'PET Experimental Details'!$G$18</f>
        <v>0.45198343781589206</v>
      </c>
    </row>
    <row r="78" spans="1:29" x14ac:dyDescent="0.25">
      <c r="A78">
        <v>3600</v>
      </c>
      <c r="B78">
        <v>3900</v>
      </c>
      <c r="C78">
        <f>'OHDA short'!C78/'PET Experimental Details'!$G$18</f>
        <v>5.2631881709601203</v>
      </c>
      <c r="D78">
        <f>'OHDA short'!D78/'PET Experimental Details'!$G$18</f>
        <v>4.6940915537341503</v>
      </c>
      <c r="E78">
        <f>'OHDA short'!E78/'PET Experimental Details'!$G$18</f>
        <v>4.4040699999999999</v>
      </c>
      <c r="F78">
        <f>'OHDA short'!F78/'PET Experimental Details'!$G$18</f>
        <v>3.7180150000000003</v>
      </c>
      <c r="G78">
        <f>'OHDA short'!G78/'PET Experimental Details'!$G$18</f>
        <v>4.5472500515262997</v>
      </c>
      <c r="H78">
        <f>'OHDA short'!H78/'PET Experimental Details'!$G$18</f>
        <v>3.9825875540018898</v>
      </c>
      <c r="I78">
        <f>'OHDA short'!I78/'PET Experimental Details'!$G$18</f>
        <v>4.8654358842277903</v>
      </c>
      <c r="J78">
        <f>'OHDA short'!J78/'PET Experimental Details'!$G$18</f>
        <v>4.4375112466548199</v>
      </c>
      <c r="K78">
        <f>'OHDA short'!K78/'PET Experimental Details'!$G$18</f>
        <v>3.28413914281691</v>
      </c>
      <c r="L78">
        <f>'OHDA short'!L78/'PET Experimental Details'!$G$18</f>
        <v>3.6241632398081798</v>
      </c>
      <c r="M78">
        <f>'OHDA short'!M78/'PET Experimental Details'!$G$18</f>
        <v>3.9315643311143096</v>
      </c>
      <c r="N78">
        <f>'OHDA short'!N78/'PET Experimental Details'!$G$18</f>
        <v>3.9817688089741501</v>
      </c>
      <c r="O78">
        <f>'OHDA short'!O78/'PET Experimental Details'!$G$18</f>
        <v>4.5561226311151</v>
      </c>
      <c r="P78">
        <f>'OHDA short'!P78/'PET Experimental Details'!$G$18</f>
        <v>4.7488519865079297</v>
      </c>
      <c r="Q78">
        <f>'OHDA short'!Q78/'PET Experimental Details'!$G$18</f>
        <v>4.6500882711753198</v>
      </c>
      <c r="R78">
        <f>'OHDA short'!R78/'PET Experimental Details'!$G$18</f>
        <v>4.1845726653766597</v>
      </c>
      <c r="S78">
        <f>'OHDA short'!S78/'PET Experimental Details'!$G$18</f>
        <v>4.61555961396214</v>
      </c>
      <c r="T78">
        <f>'OHDA short'!T78/'PET Experimental Details'!$G$18</f>
        <v>4.82199651579446</v>
      </c>
      <c r="U78">
        <f>'OHDA short'!U78/'PET Experimental Details'!$G$18</f>
        <v>3.9736667327817865</v>
      </c>
      <c r="V78">
        <f>'OHDA short'!V78/'PET Experimental Details'!$G$18</f>
        <v>4.5966921677443882</v>
      </c>
      <c r="W78">
        <f>'OHDA short'!W78/'PET Experimental Details'!$G$18</f>
        <v>3.8210056247633677</v>
      </c>
      <c r="X78">
        <f>'OHDA short'!X78/'PET Experimental Details'!$G$18</f>
        <v>4.8205395819414392</v>
      </c>
      <c r="Y78" s="1">
        <f>OHDA!BJ78/'PET Experimental Details'!$L$18</f>
        <v>4.3212158232488322</v>
      </c>
      <c r="Z78" s="1">
        <f>OHDA!BK78/'PET Experimental Details'!$L$18</f>
        <v>4.1935070361322415</v>
      </c>
      <c r="AA78">
        <v>3600</v>
      </c>
      <c r="AB78">
        <v>3900</v>
      </c>
      <c r="AC78">
        <f>'OHDA short'!AC78/'PET Experimental Details'!$G$18</f>
        <v>0.44413764514491855</v>
      </c>
    </row>
    <row r="79" spans="1:29" x14ac:dyDescent="0.25">
      <c r="A79">
        <v>3900</v>
      </c>
      <c r="B79">
        <v>4200</v>
      </c>
      <c r="C79">
        <f>'OHDA short'!C79/'PET Experimental Details'!$G$18</f>
        <v>3.7927258212923705</v>
      </c>
      <c r="D79">
        <f>'OHDA short'!D79/'PET Experimental Details'!$G$18</f>
        <v>4.72887783196893</v>
      </c>
      <c r="E79">
        <f>'OHDA short'!E79/'PET Experimental Details'!$G$18</f>
        <v>4.3150649999999997</v>
      </c>
      <c r="F79">
        <f>'OHDA short'!F79/'PET Experimental Details'!$G$18</f>
        <v>3.6070500000000001</v>
      </c>
      <c r="G79">
        <f>'OHDA short'!G79/'PET Experimental Details'!$G$18</f>
        <v>3.8553351698603202</v>
      </c>
      <c r="H79">
        <f>'OHDA short'!H79/'PET Experimental Details'!$G$18</f>
        <v>4.1625428128903001</v>
      </c>
      <c r="I79">
        <f>'OHDA short'!I79/'PET Experimental Details'!$G$18</f>
        <v>4.1215720800707301</v>
      </c>
      <c r="J79">
        <f>'OHDA short'!J79/'PET Experimental Details'!$G$18</f>
        <v>4.3728896019963397</v>
      </c>
      <c r="K79">
        <f>'OHDA short'!K79/'PET Experimental Details'!$G$18</f>
        <v>2.7939917432150301</v>
      </c>
      <c r="L79">
        <f>'OHDA short'!L79/'PET Experimental Details'!$G$18</f>
        <v>3.34794080239458</v>
      </c>
      <c r="M79">
        <f>'OHDA short'!M79/'PET Experimental Details'!$G$18</f>
        <v>3.4675067176918306</v>
      </c>
      <c r="N79">
        <f>'OHDA short'!N79/'PET Experimental Details'!$G$18</f>
        <v>3.7045177475537199</v>
      </c>
      <c r="O79">
        <f>'OHDA short'!O79/'PET Experimental Details'!$G$18</f>
        <v>4.7183696224042198</v>
      </c>
      <c r="P79">
        <f>'OHDA short'!P79/'PET Experimental Details'!$G$18</f>
        <v>4.2535019443253601</v>
      </c>
      <c r="Q79">
        <f>'OHDA short'!Q79/'PET Experimental Details'!$G$18</f>
        <v>4.5043318153881797</v>
      </c>
      <c r="R79">
        <f>'OHDA short'!R79/'PET Experimental Details'!$G$18</f>
        <v>3.42031401868263</v>
      </c>
      <c r="S79">
        <f>'OHDA short'!S79/'PET Experimental Details'!$G$18</f>
        <v>4.4402204525607001</v>
      </c>
      <c r="T79">
        <f>'OHDA short'!T79/'PET Experimental Details'!$G$18</f>
        <v>4.3091645156946399</v>
      </c>
      <c r="U79">
        <f>'OHDA short'!U79/'PET Experimental Details'!$G$18</f>
        <v>4.403996889501002</v>
      </c>
      <c r="V79">
        <f>'OHDA short'!V79/'PET Experimental Details'!$G$18</f>
        <v>3.6529601417928008</v>
      </c>
      <c r="W79">
        <f>'OHDA short'!W79/'PET Experimental Details'!$G$18</f>
        <v>3.6381336785108243</v>
      </c>
      <c r="X79">
        <f>'OHDA short'!X79/'PET Experimental Details'!$G$18</f>
        <v>4.0182391019366852</v>
      </c>
      <c r="Y79" s="1">
        <f>OHDA!BJ79/'PET Experimental Details'!$L$18</f>
        <v>3.8689658593692808</v>
      </c>
      <c r="Z79" s="1">
        <f>OHDA!BK79/'PET Experimental Details'!$L$18</f>
        <v>4.1735517172427743</v>
      </c>
      <c r="AA79">
        <v>3900</v>
      </c>
      <c r="AB79">
        <v>4200</v>
      </c>
      <c r="AC79">
        <f>'OHDA short'!AC79/'PET Experimental Details'!$G$18</f>
        <v>0.3802801123323768</v>
      </c>
    </row>
    <row r="80" spans="1:29" x14ac:dyDescent="0.25">
      <c r="A80">
        <v>4200</v>
      </c>
      <c r="B80">
        <v>4500</v>
      </c>
      <c r="C80">
        <f>'OHDA short'!C80/'PET Experimental Details'!$G$18</f>
        <v>4.5002997828888098</v>
      </c>
      <c r="D80">
        <f>'OHDA short'!D80/'PET Experimental Details'!$G$18</f>
        <v>3.90056207476845</v>
      </c>
      <c r="E80">
        <f>'OHDA short'!E80/'PET Experimental Details'!$G$18</f>
        <v>4.1259069999999998</v>
      </c>
      <c r="F80">
        <f>'OHDA short'!F80/'PET Experimental Details'!$G$18</f>
        <v>3.3792260000000005</v>
      </c>
      <c r="G80">
        <f>'OHDA short'!G80/'PET Experimental Details'!$G$18</f>
        <v>3.3699960759685101</v>
      </c>
      <c r="H80">
        <f>'OHDA short'!H80/'PET Experimental Details'!$G$18</f>
        <v>3.2431259381802899</v>
      </c>
      <c r="I80">
        <f>'OHDA short'!I80/'PET Experimental Details'!$G$18</f>
        <v>4.7714321125362096</v>
      </c>
      <c r="J80">
        <f>'OHDA short'!J80/'PET Experimental Details'!$G$18</f>
        <v>3.6280752971747394</v>
      </c>
      <c r="K80">
        <f>'OHDA short'!K80/'PET Experimental Details'!$G$18</f>
        <v>2.8725249230400798</v>
      </c>
      <c r="L80">
        <f>'OHDA short'!L80/'PET Experimental Details'!$G$18</f>
        <v>2.9977206791945097</v>
      </c>
      <c r="M80">
        <f>'OHDA short'!M80/'PET Experimental Details'!$G$18</f>
        <v>3.6469808359959699</v>
      </c>
      <c r="N80">
        <f>'OHDA short'!N80/'PET Experimental Details'!$G$18</f>
        <v>3.2517725181003199</v>
      </c>
      <c r="O80">
        <f>'OHDA short'!O80/'PET Experimental Details'!$G$18</f>
        <v>3.7866154598774502</v>
      </c>
      <c r="P80">
        <f>'OHDA short'!P80/'PET Experimental Details'!$G$18</f>
        <v>4.16676922370561</v>
      </c>
      <c r="Q80">
        <f>'OHDA short'!Q80/'PET Experimental Details'!$G$18</f>
        <v>3.0451871199149898</v>
      </c>
      <c r="R80">
        <f>'OHDA short'!R80/'PET Experimental Details'!$G$18</f>
        <v>3.8301059804991797</v>
      </c>
      <c r="S80">
        <f>'OHDA short'!S80/'PET Experimental Details'!$G$18</f>
        <v>3.7261489229837799</v>
      </c>
      <c r="T80">
        <f>'OHDA short'!T80/'PET Experimental Details'!$G$18</f>
        <v>4.4580545855447999</v>
      </c>
      <c r="U80">
        <f>'OHDA short'!U80/'PET Experimental Details'!$G$18</f>
        <v>3.6507261257999972</v>
      </c>
      <c r="V80">
        <f>'OHDA short'!V80/'PET Experimental Details'!$G$18</f>
        <v>4.7118273449277908</v>
      </c>
      <c r="W80">
        <f>'OHDA short'!W80/'PET Experimental Details'!$G$18</f>
        <v>3.4400039742112276</v>
      </c>
      <c r="X80">
        <f>'OHDA short'!X80/'PET Experimental Details'!$G$18</f>
        <v>3.8024329343966019</v>
      </c>
      <c r="Y80" s="1">
        <f>OHDA!BJ80/'PET Experimental Details'!$L$18</f>
        <v>4.0783838336148506</v>
      </c>
      <c r="Z80" s="1">
        <f>OHDA!BK80/'PET Experimental Details'!$L$18</f>
        <v>3.6275039560089688</v>
      </c>
      <c r="AA80">
        <v>4200</v>
      </c>
      <c r="AB80">
        <v>4500</v>
      </c>
      <c r="AC80">
        <f>'OHDA short'!AC80/'PET Experimental Details'!$G$18</f>
        <v>0.44381883958633783</v>
      </c>
    </row>
    <row r="81" spans="1:29" x14ac:dyDescent="0.25">
      <c r="A81">
        <v>4500</v>
      </c>
      <c r="B81">
        <v>4800</v>
      </c>
      <c r="C81">
        <f>'OHDA short'!C81/'PET Experimental Details'!$G$18</f>
        <v>3.4312500465503599</v>
      </c>
      <c r="D81">
        <f>'OHDA short'!D81/'PET Experimental Details'!$G$18</f>
        <v>3.80832971886201</v>
      </c>
      <c r="E81">
        <f>'OHDA short'!E81/'PET Experimental Details'!$G$18</f>
        <v>3.4333449999999996</v>
      </c>
      <c r="F81">
        <f>'OHDA short'!F81/'PET Experimental Details'!$G$18</f>
        <v>3.2488970000000004</v>
      </c>
      <c r="G81">
        <f>'OHDA short'!G81/'PET Experimental Details'!$G$18</f>
        <v>3.6304437985045199</v>
      </c>
      <c r="H81">
        <f>'OHDA short'!H81/'PET Experimental Details'!$G$18</f>
        <v>3.3881039506638899</v>
      </c>
      <c r="I81">
        <f>'OHDA short'!I81/'PET Experimental Details'!$G$18</f>
        <v>4.4388935957948004</v>
      </c>
      <c r="J81">
        <f>'OHDA short'!J81/'PET Experimental Details'!$G$18</f>
        <v>3.8626099410913</v>
      </c>
      <c r="K81">
        <f>'OHDA short'!K81/'PET Experimental Details'!$G$18</f>
        <v>2.7073665971975598</v>
      </c>
      <c r="L81">
        <f>'OHDA short'!L81/'PET Experimental Details'!$G$18</f>
        <v>2.88683389520991</v>
      </c>
      <c r="M81">
        <f>'OHDA short'!M81/'PET Experimental Details'!$G$18</f>
        <v>3.1398843912760399</v>
      </c>
      <c r="N81">
        <f>'OHDA short'!N81/'PET Experimental Details'!$G$18</f>
        <v>3.3194964654822399</v>
      </c>
      <c r="O81">
        <f>'OHDA short'!O81/'PET Experimental Details'!$G$18</f>
        <v>3.3318387135112104</v>
      </c>
      <c r="P81">
        <f>'OHDA short'!P81/'PET Experimental Details'!$G$18</f>
        <v>4.1736484180129301</v>
      </c>
      <c r="Q81">
        <f>'OHDA short'!Q81/'PET Experimental Details'!$G$18</f>
        <v>3.16394669071502</v>
      </c>
      <c r="R81">
        <f>'OHDA short'!R81/'PET Experimental Details'!$G$18</f>
        <v>3.4445434152704002</v>
      </c>
      <c r="S81">
        <f>'OHDA short'!S81/'PET Experimental Details'!$G$18</f>
        <v>3.5666647698950502</v>
      </c>
      <c r="T81">
        <f>'OHDA short'!T81/'PET Experimental Details'!$G$18</f>
        <v>4.1108986334368103</v>
      </c>
      <c r="U81">
        <f>'OHDA short'!U81/'PET Experimental Details'!$G$18</f>
        <v>3.7909813501860192</v>
      </c>
      <c r="V81">
        <f>'OHDA short'!V81/'PET Experimental Details'!$G$18</f>
        <v>3.571325186452722</v>
      </c>
      <c r="W81">
        <f>'OHDA short'!W81/'PET Experimental Details'!$G$18</f>
        <v>3.2423829684719454</v>
      </c>
      <c r="X81">
        <f>'OHDA short'!X81/'PET Experimental Details'!$G$18</f>
        <v>3.2710901084291049</v>
      </c>
      <c r="Y81" s="1">
        <f>OHDA!BJ81/'PET Experimental Details'!$L$18</f>
        <v>3.6092221289574256</v>
      </c>
      <c r="Z81" s="1">
        <f>OHDA!BK81/'PET Experimental Details'!$L$18</f>
        <v>3.5695262392726703</v>
      </c>
      <c r="AA81">
        <v>4500</v>
      </c>
      <c r="AB81">
        <v>4800</v>
      </c>
      <c r="AC81">
        <f>'OHDA short'!AC81/'PET Experimental Details'!$G$18</f>
        <v>0.41564004918409336</v>
      </c>
    </row>
    <row r="82" spans="1:29" x14ac:dyDescent="0.25">
      <c r="A82">
        <v>4800</v>
      </c>
      <c r="B82">
        <v>5100</v>
      </c>
      <c r="C82">
        <f>'OHDA short'!C82/'PET Experimental Details'!$G$18</f>
        <v>3.2069588608718496</v>
      </c>
      <c r="D82">
        <f>'OHDA short'!D82/'PET Experimental Details'!$G$18</f>
        <v>3.3403904293727402</v>
      </c>
      <c r="E82">
        <f>'OHDA short'!E82/'PET Experimental Details'!$G$18</f>
        <v>3.1330830000000001</v>
      </c>
      <c r="F82">
        <f>'OHDA short'!F82/'PET Experimental Details'!$G$18</f>
        <v>3.1675909999999998</v>
      </c>
      <c r="G82">
        <f>'OHDA short'!G82/'PET Experimental Details'!$G$18</f>
        <v>2.82127911062963</v>
      </c>
      <c r="H82">
        <f>'OHDA short'!H82/'PET Experimental Details'!$G$18</f>
        <v>2.99638421201746</v>
      </c>
      <c r="I82">
        <f>'OHDA short'!I82/'PET Experimental Details'!$G$18</f>
        <v>3.6578037090226796</v>
      </c>
      <c r="J82">
        <f>'OHDA short'!J82/'PET Experimental Details'!$G$18</f>
        <v>3.8299928256581599</v>
      </c>
      <c r="K82">
        <f>'OHDA short'!K82/'PET Experimental Details'!$G$18</f>
        <v>2.40441729634898</v>
      </c>
      <c r="L82">
        <f>'OHDA short'!L82/'PET Experimental Details'!$G$18</f>
        <v>2.9749948469325802</v>
      </c>
      <c r="M82">
        <f>'OHDA short'!M82/'PET Experimental Details'!$G$18</f>
        <v>3.0684374946180202</v>
      </c>
      <c r="N82">
        <f>'OHDA short'!N82/'PET Experimental Details'!$G$18</f>
        <v>2.8636281624167697</v>
      </c>
      <c r="O82">
        <f>'OHDA short'!O82/'PET Experimental Details'!$G$18</f>
        <v>3.35747216016739</v>
      </c>
      <c r="P82">
        <f>'OHDA short'!P82/'PET Experimental Details'!$G$18</f>
        <v>3.4061383522159101</v>
      </c>
      <c r="Q82">
        <f>'OHDA short'!Q82/'PET Experimental Details'!$G$18</f>
        <v>3.4534057644215101</v>
      </c>
      <c r="R82">
        <f>'OHDA short'!R82/'PET Experimental Details'!$G$18</f>
        <v>2.4229529893473698</v>
      </c>
      <c r="S82">
        <f>'OHDA short'!S82/'PET Experimental Details'!$G$18</f>
        <v>3.9189474113342704</v>
      </c>
      <c r="T82">
        <f>'OHDA short'!T82/'PET Experimental Details'!$G$18</f>
        <v>4.0049426104011996</v>
      </c>
      <c r="U82">
        <f>'OHDA short'!U82/'PET Experimental Details'!$G$18</f>
        <v>3.6419928622495417</v>
      </c>
      <c r="V82">
        <f>'OHDA short'!V82/'PET Experimental Details'!$G$18</f>
        <v>3.4137750365312343</v>
      </c>
      <c r="W82">
        <f>'OHDA short'!W82/'PET Experimental Details'!$G$18</f>
        <v>3.010287053689336</v>
      </c>
      <c r="X82">
        <f>'OHDA short'!X82/'PET Experimental Details'!$G$18</f>
        <v>2.7053811863418398</v>
      </c>
      <c r="Y82" s="1">
        <f>OHDA!BJ82/'PET Experimental Details'!$L$18</f>
        <v>3.3538390326292715</v>
      </c>
      <c r="Z82" s="1">
        <f>OHDA!BK82/'PET Experimental Details'!$L$18</f>
        <v>3.3321087583527942</v>
      </c>
      <c r="AA82">
        <v>4800</v>
      </c>
      <c r="AB82">
        <v>5100</v>
      </c>
      <c r="AC82">
        <f>'OHDA short'!AC82/'PET Experimental Details'!$G$18</f>
        <v>0.38801793894856429</v>
      </c>
    </row>
    <row r="83" spans="1:29" x14ac:dyDescent="0.25">
      <c r="A83">
        <v>5100</v>
      </c>
      <c r="B83">
        <v>5400</v>
      </c>
      <c r="C83">
        <f>'OHDA short'!C83/'PET Experimental Details'!$G$18</f>
        <v>3.2143517471560501</v>
      </c>
      <c r="D83">
        <f>'OHDA short'!D83/'PET Experimental Details'!$G$18</f>
        <v>3.1517802202061995</v>
      </c>
      <c r="E83">
        <f>'OHDA short'!E83/'PET Experimental Details'!$G$18</f>
        <v>2.9395100000000003</v>
      </c>
      <c r="F83">
        <f>'OHDA short'!F83/'PET Experimental Details'!$G$18</f>
        <v>2.6167760000000002</v>
      </c>
      <c r="G83">
        <f>'OHDA short'!G83/'PET Experimental Details'!$G$18</f>
        <v>2.75503888672471</v>
      </c>
      <c r="H83">
        <f>'OHDA short'!H83/'PET Experimental Details'!$G$18</f>
        <v>2.9466875358825102</v>
      </c>
      <c r="I83">
        <f>'OHDA short'!I83/'PET Experimental Details'!$G$18</f>
        <v>3.11975119993309</v>
      </c>
      <c r="J83">
        <f>'OHDA short'!J83/'PET Experimental Details'!$G$18</f>
        <v>3.3561177122210695</v>
      </c>
      <c r="K83">
        <f>'OHDA short'!K83/'PET Experimental Details'!$G$18</f>
        <v>2.5917646664884399</v>
      </c>
      <c r="L83">
        <f>'OHDA short'!L83/'PET Experimental Details'!$G$18</f>
        <v>3.1657887895241199</v>
      </c>
      <c r="M83">
        <f>'OHDA short'!M83/'PET Experimental Details'!$G$18</f>
        <v>2.5728141757440701</v>
      </c>
      <c r="N83">
        <f>'OHDA short'!N83/'PET Experimental Details'!$G$18</f>
        <v>2.6221331007179698</v>
      </c>
      <c r="O83">
        <f>'OHDA short'!O83/'PET Experimental Details'!$G$18</f>
        <v>3.3371204094739801</v>
      </c>
      <c r="P83">
        <f>'OHDA short'!P83/'PET Experimental Details'!$G$18</f>
        <v>3.3201983355098106</v>
      </c>
      <c r="Q83">
        <f>'OHDA short'!Q83/'PET Experimental Details'!$G$18</f>
        <v>2.6785530344889099</v>
      </c>
      <c r="R83">
        <f>'OHDA short'!R83/'PET Experimental Details'!$G$18</f>
        <v>2.47411711326302</v>
      </c>
      <c r="S83">
        <f>'OHDA short'!S83/'PET Experimental Details'!$G$18</f>
        <v>3.2828900993800398</v>
      </c>
      <c r="T83">
        <f>'OHDA short'!T83/'PET Experimental Details'!$G$18</f>
        <v>3.2002675346019398</v>
      </c>
      <c r="U83">
        <f>'OHDA short'!U83/'PET Experimental Details'!$G$18</f>
        <v>3.5702978358781632</v>
      </c>
      <c r="V83">
        <f>'OHDA short'!V83/'PET Experimental Details'!$G$18</f>
        <v>2.7267789527877095</v>
      </c>
      <c r="W83">
        <f>'OHDA short'!W83/'PET Experimental Details'!$G$18</f>
        <v>2.9286309422737569</v>
      </c>
      <c r="X83">
        <f>'OHDA short'!X83/'PET Experimental Details'!$G$18</f>
        <v>2.8785415356016477</v>
      </c>
      <c r="Y83" s="1">
        <f>OHDA!BJ83/'PET Experimental Details'!$L$18</f>
        <v>3.868316361310733</v>
      </c>
      <c r="Z83" s="1">
        <f>OHDA!BK83/'PET Experimental Details'!$L$18</f>
        <v>3.0817147790628781</v>
      </c>
      <c r="AA83">
        <v>5100</v>
      </c>
      <c r="AB83">
        <v>5400</v>
      </c>
      <c r="AC83">
        <f>'OHDA short'!AC83/'PET Experimental Details'!$G$18</f>
        <v>0.39877478741708411</v>
      </c>
    </row>
    <row r="84" spans="1:29" x14ac:dyDescent="0.25">
      <c r="Y84" s="1"/>
      <c r="Z84" s="1"/>
    </row>
    <row r="85" spans="1:29" x14ac:dyDescent="0.25">
      <c r="A85" s="31">
        <v>3</v>
      </c>
      <c r="Y85" s="1"/>
      <c r="Z85" s="1"/>
    </row>
    <row r="86" spans="1:29" x14ac:dyDescent="0.25">
      <c r="A86" t="s">
        <v>109</v>
      </c>
      <c r="B86" t="s">
        <v>132</v>
      </c>
      <c r="C86" t="s">
        <v>124</v>
      </c>
      <c r="D86" t="s">
        <v>125</v>
      </c>
      <c r="E86" t="s">
        <v>110</v>
      </c>
      <c r="F86" t="s">
        <v>111</v>
      </c>
      <c r="G86" t="s">
        <v>126</v>
      </c>
      <c r="H86" t="s">
        <v>127</v>
      </c>
      <c r="I86" t="s">
        <v>113</v>
      </c>
      <c r="J86" t="s">
        <v>112</v>
      </c>
      <c r="K86" t="s">
        <v>128</v>
      </c>
      <c r="L86" t="s">
        <v>129</v>
      </c>
      <c r="M86" t="s">
        <v>114</v>
      </c>
      <c r="N86" t="s">
        <v>115</v>
      </c>
      <c r="O86" t="s">
        <v>116</v>
      </c>
      <c r="P86" t="s">
        <v>117</v>
      </c>
      <c r="Q86" t="s">
        <v>118</v>
      </c>
      <c r="R86" t="s">
        <v>119</v>
      </c>
      <c r="S86" t="s">
        <v>130</v>
      </c>
      <c r="T86" t="s">
        <v>131</v>
      </c>
      <c r="U86" t="s">
        <v>120</v>
      </c>
      <c r="V86" t="s">
        <v>121</v>
      </c>
      <c r="W86" t="s">
        <v>122</v>
      </c>
      <c r="X86" t="s">
        <v>123</v>
      </c>
      <c r="Y86" t="s">
        <v>212</v>
      </c>
      <c r="Z86" t="s">
        <v>211</v>
      </c>
      <c r="AA86" t="s">
        <v>109</v>
      </c>
      <c r="AB86" t="s">
        <v>132</v>
      </c>
      <c r="AC86" s="32" t="s">
        <v>57</v>
      </c>
    </row>
    <row r="87" spans="1:29" x14ac:dyDescent="0.25">
      <c r="A87">
        <v>0</v>
      </c>
      <c r="B87">
        <v>10</v>
      </c>
      <c r="C87">
        <f>'OHDA short'!C87/'PET Experimental Details'!$B$42</f>
        <v>1.2966435994037242</v>
      </c>
      <c r="D87">
        <f>'OHDA short'!D87/'PET Experimental Details'!$B$42</f>
        <v>1.137748247662242</v>
      </c>
      <c r="E87">
        <f>'OHDA short'!E87/'PET Experimental Details'!$B$42</f>
        <v>1.0546908327311644</v>
      </c>
      <c r="F87">
        <f>'OHDA short'!F87/'PET Experimental Details'!$B$42</f>
        <v>1.1464041111955818</v>
      </c>
      <c r="G87">
        <f>'OHDA short'!G87/'PET Experimental Details'!$B$42</f>
        <v>0.90113555783317989</v>
      </c>
      <c r="H87">
        <f>'OHDA short'!H87/'PET Experimental Details'!$B$42</f>
        <v>0.97147681543289</v>
      </c>
      <c r="I87">
        <f>'OHDA short'!I87/'PET Experimental Details'!$B$42</f>
        <v>1.5605668967167983</v>
      </c>
      <c r="J87">
        <f>'OHDA short'!J87/'PET Experimental Details'!$B$42</f>
        <v>0.70980467038029926</v>
      </c>
      <c r="K87">
        <f>'OHDA short'!K87/'PET Experimental Details'!$B$42</f>
        <v>0.54808868073953076</v>
      </c>
      <c r="L87">
        <f>'OHDA short'!L87/'PET Experimental Details'!$B$42</f>
        <v>1.1381990578027787</v>
      </c>
      <c r="M87">
        <f>'OHDA short'!M87/'PET Experimental Details'!$B$42</f>
        <v>1.2921751089883389</v>
      </c>
      <c r="N87">
        <f>'OHDA short'!N87/'PET Experimental Details'!$B$42</f>
        <v>0.83859023847784664</v>
      </c>
      <c r="O87">
        <f>'OHDA short'!O87/'PET Experimental Details'!$B$42</f>
        <v>1.5438847879871223</v>
      </c>
      <c r="P87">
        <f>'OHDA short'!P87/'PET Experimental Details'!$B$42</f>
        <v>1.9443096949690584</v>
      </c>
      <c r="Q87">
        <f>'OHDA short'!Q87/'PET Experimental Details'!$B$42</f>
        <v>1.3501316818419167</v>
      </c>
      <c r="R87">
        <f>'OHDA short'!R87/'PET Experimental Details'!$B$42</f>
        <v>1.5482395827065252</v>
      </c>
      <c r="S87">
        <f>'OHDA short'!S87/'PET Experimental Details'!$B$42</f>
        <v>1.1625547710713928</v>
      </c>
      <c r="T87">
        <f>'OHDA short'!T87/'PET Experimental Details'!$B$42</f>
        <v>1.6805841021547012</v>
      </c>
      <c r="U87">
        <f>'OHDA short'!U87/'PET Experimental Details'!$B$42</f>
        <v>1.1294166994263888</v>
      </c>
      <c r="V87">
        <f>'OHDA short'!V87/'PET Experimental Details'!$B$42</f>
        <v>1.4558952326084085</v>
      </c>
      <c r="W87">
        <f>'OHDA short'!W87/'PET Experimental Details'!$B$42</f>
        <v>1.044135893808591</v>
      </c>
      <c r="X87">
        <f>'OHDA short'!X87/'PET Experimental Details'!$B$42</f>
        <v>0.69564864365451962</v>
      </c>
      <c r="Y87" s="1">
        <f>OHDA!BJ87/'PET Experimental Details'!$L$18</f>
        <v>0.95367648290789797</v>
      </c>
      <c r="Z87" s="1">
        <f>OHDA!BK87/'PET Experimental Details'!$L$18</f>
        <v>1.1086015077485796</v>
      </c>
      <c r="AA87">
        <v>0</v>
      </c>
      <c r="AB87">
        <v>10</v>
      </c>
      <c r="AC87">
        <f>'OHDA short'!AC87/'PET Experimental Details'!$B$42</f>
        <v>5.0009357903420598E-3</v>
      </c>
    </row>
    <row r="88" spans="1:29" x14ac:dyDescent="0.25">
      <c r="A88">
        <v>10</v>
      </c>
      <c r="B88">
        <v>20</v>
      </c>
      <c r="C88">
        <f>'OHDA short'!C88/'PET Experimental Details'!$B$42</f>
        <v>3.3562634514421683</v>
      </c>
      <c r="D88">
        <f>'OHDA short'!D88/'PET Experimental Details'!$B$42</f>
        <v>3.2445381819725094</v>
      </c>
      <c r="E88">
        <f>'OHDA short'!E88/'PET Experimental Details'!$B$42</f>
        <v>3.4055187553056259</v>
      </c>
      <c r="F88">
        <f>'OHDA short'!F88/'PET Experimental Details'!$B$42</f>
        <v>3.02850949846755</v>
      </c>
      <c r="G88">
        <f>'OHDA short'!G88/'PET Experimental Details'!$B$42</f>
        <v>2.7483370675742775</v>
      </c>
      <c r="H88">
        <f>'OHDA short'!H88/'PET Experimental Details'!$B$42</f>
        <v>2.6663793268275153</v>
      </c>
      <c r="I88">
        <f>'OHDA short'!I88/'PET Experimental Details'!$B$42</f>
        <v>2.5918576013827335</v>
      </c>
      <c r="J88">
        <f>'OHDA short'!J88/'PET Experimental Details'!$B$42</f>
        <v>2.9458891168782824</v>
      </c>
      <c r="K88">
        <f>'OHDA short'!K88/'PET Experimental Details'!$B$42</f>
        <v>2.374415217232972</v>
      </c>
      <c r="L88">
        <f>'OHDA short'!L88/'PET Experimental Details'!$B$42</f>
        <v>2.8305708405724217</v>
      </c>
      <c r="M88">
        <f>'OHDA short'!M88/'PET Experimental Details'!$B$42</f>
        <v>2.9472584701018407</v>
      </c>
      <c r="N88">
        <f>'OHDA short'!N88/'PET Experimental Details'!$B$42</f>
        <v>2.7919524154778173</v>
      </c>
      <c r="O88">
        <f>'OHDA short'!O88/'PET Experimental Details'!$B$42</f>
        <v>3.7578299337562635</v>
      </c>
      <c r="P88">
        <f>'OHDA short'!P88/'PET Experimental Details'!$B$42</f>
        <v>4.38485673967224</v>
      </c>
      <c r="Q88">
        <f>'OHDA short'!Q88/'PET Experimental Details'!$B$42</f>
        <v>2.8116347088172318</v>
      </c>
      <c r="R88">
        <f>'OHDA short'!R88/'PET Experimental Details'!$B$42</f>
        <v>3.1169370549516056</v>
      </c>
      <c r="S88">
        <f>'OHDA short'!S88/'PET Experimental Details'!$B$42</f>
        <v>3.3701698803213063</v>
      </c>
      <c r="T88">
        <f>'OHDA short'!T88/'PET Experimental Details'!$B$42</f>
        <v>4.0626599425615666</v>
      </c>
      <c r="U88">
        <f>'OHDA short'!U88/'PET Experimental Details'!$B$42</f>
        <v>3.5517177509804805</v>
      </c>
      <c r="V88">
        <f>'OHDA short'!V88/'PET Experimental Details'!$B$42</f>
        <v>3.9204563807680208</v>
      </c>
      <c r="W88">
        <f>'OHDA short'!W88/'PET Experimental Details'!$B$42</f>
        <v>2.5417465868338103</v>
      </c>
      <c r="X88">
        <f>'OHDA short'!X88/'PET Experimental Details'!$B$42</f>
        <v>3.3442509468247339</v>
      </c>
      <c r="Y88" s="1">
        <f>OHDA!BJ88/'PET Experimental Details'!$L$18</f>
        <v>2.6187092882690921</v>
      </c>
      <c r="Z88" s="1">
        <f>OHDA!BK88/'PET Experimental Details'!$L$18</f>
        <v>2.7375337650884521</v>
      </c>
      <c r="AA88">
        <v>10</v>
      </c>
      <c r="AB88">
        <v>20</v>
      </c>
      <c r="AC88">
        <f>'OHDA short'!AC88/'PET Experimental Details'!$B$42</f>
        <v>12.786327830614567</v>
      </c>
    </row>
    <row r="89" spans="1:29" x14ac:dyDescent="0.25">
      <c r="A89">
        <v>20</v>
      </c>
      <c r="B89">
        <v>30</v>
      </c>
      <c r="C89">
        <f>'OHDA short'!C89/'PET Experimental Details'!$B$42</f>
        <v>3.3132939108161938</v>
      </c>
      <c r="D89">
        <f>'OHDA short'!D89/'PET Experimental Details'!$B$42</f>
        <v>3.6180571569885869</v>
      </c>
      <c r="E89">
        <f>'OHDA short'!E89/'PET Experimental Details'!$B$42</f>
        <v>3.8186657992092616</v>
      </c>
      <c r="F89">
        <f>'OHDA short'!F89/'PET Experimental Details'!$B$42</f>
        <v>3.126984833122354</v>
      </c>
      <c r="G89">
        <f>'OHDA short'!G89/'PET Experimental Details'!$B$42</f>
        <v>3.4517591361071358</v>
      </c>
      <c r="H89">
        <f>'OHDA short'!H89/'PET Experimental Details'!$B$42</f>
        <v>3.4726068125444698</v>
      </c>
      <c r="I89">
        <f>'OHDA short'!I89/'PET Experimental Details'!$B$42</f>
        <v>3.8624481977187406</v>
      </c>
      <c r="J89">
        <f>'OHDA short'!J89/'PET Experimental Details'!$B$42</f>
        <v>3.6786822967132222</v>
      </c>
      <c r="K89">
        <f>'OHDA short'!K89/'PET Experimental Details'!$B$42</f>
        <v>2.7833126839774676</v>
      </c>
      <c r="L89">
        <f>'OHDA short'!L89/'PET Experimental Details'!$B$42</f>
        <v>3.222460060788114</v>
      </c>
      <c r="M89">
        <f>'OHDA short'!M89/'PET Experimental Details'!$B$42</f>
        <v>3.4925460549232672</v>
      </c>
      <c r="N89">
        <f>'OHDA short'!N89/'PET Experimental Details'!$B$42</f>
        <v>3.3166138346072125</v>
      </c>
      <c r="O89">
        <f>'OHDA short'!O89/'PET Experimental Details'!$B$42</f>
        <v>5.6703643040253873</v>
      </c>
      <c r="P89">
        <f>'OHDA short'!P89/'PET Experimental Details'!$B$42</f>
        <v>4.3448887986428186</v>
      </c>
      <c r="Q89">
        <f>'OHDA short'!Q89/'PET Experimental Details'!$B$42</f>
        <v>3.9995732140650544</v>
      </c>
      <c r="R89">
        <f>'OHDA short'!R89/'PET Experimental Details'!$B$42</f>
        <v>3.77950148788528</v>
      </c>
      <c r="S89">
        <f>'OHDA short'!S89/'PET Experimental Details'!$B$42</f>
        <v>4.4036102503272794</v>
      </c>
      <c r="T89">
        <f>'OHDA short'!T89/'PET Experimental Details'!$B$42</f>
        <v>4.5942460935819263</v>
      </c>
      <c r="U89">
        <f>'OHDA short'!U89/'PET Experimental Details'!$B$42</f>
        <v>3.2859589579485924</v>
      </c>
      <c r="V89">
        <f>'OHDA short'!V89/'PET Experimental Details'!$B$42</f>
        <v>3.8809610388532101</v>
      </c>
      <c r="W89">
        <f>'OHDA short'!W89/'PET Experimental Details'!$B$42</f>
        <v>2.6268637236146026</v>
      </c>
      <c r="X89">
        <f>'OHDA short'!X89/'PET Experimental Details'!$B$42</f>
        <v>3.8173380422574059</v>
      </c>
      <c r="Y89" s="1">
        <f>OHDA!BJ89/'PET Experimental Details'!$L$18</f>
        <v>3.1775899433641848</v>
      </c>
      <c r="Z89" s="1">
        <f>OHDA!BK89/'PET Experimental Details'!$L$18</f>
        <v>3.3348880401192851</v>
      </c>
      <c r="AA89">
        <v>20</v>
      </c>
      <c r="AB89">
        <v>30</v>
      </c>
      <c r="AC89">
        <f>'OHDA short'!AC89/'PET Experimental Details'!$B$42</f>
        <v>3.6356535449675094</v>
      </c>
    </row>
    <row r="90" spans="1:29" x14ac:dyDescent="0.25">
      <c r="A90">
        <v>30</v>
      </c>
      <c r="B90">
        <v>40</v>
      </c>
      <c r="C90">
        <f>'OHDA short'!C90/'PET Experimental Details'!$B$42</f>
        <v>4.5054012875245322</v>
      </c>
      <c r="D90">
        <f>'OHDA short'!D90/'PET Experimental Details'!$B$42</f>
        <v>2.6926097718892934</v>
      </c>
      <c r="E90">
        <f>'OHDA short'!E90/'PET Experimental Details'!$B$42</f>
        <v>3.4837350124722657</v>
      </c>
      <c r="F90">
        <f>'OHDA short'!F90/'PET Experimental Details'!$B$42</f>
        <v>3.8558540102358996</v>
      </c>
      <c r="G90">
        <f>'OHDA short'!G90/'PET Experimental Details'!$B$42</f>
        <v>3.0273845697081643</v>
      </c>
      <c r="H90">
        <f>'OHDA short'!H90/'PET Experimental Details'!$B$42</f>
        <v>3.4637585932376393</v>
      </c>
      <c r="I90">
        <f>'OHDA short'!I90/'PET Experimental Details'!$B$42</f>
        <v>4.7711305573922287</v>
      </c>
      <c r="J90">
        <f>'OHDA short'!J90/'PET Experimental Details'!$B$42</f>
        <v>4.2459527155476859</v>
      </c>
      <c r="K90">
        <f>'OHDA short'!K90/'PET Experimental Details'!$B$42</f>
        <v>2.5372524542196175</v>
      </c>
      <c r="L90">
        <f>'OHDA short'!L90/'PET Experimental Details'!$B$42</f>
        <v>3.4380336925495203</v>
      </c>
      <c r="M90">
        <f>'OHDA short'!M90/'PET Experimental Details'!$B$42</f>
        <v>4.3246882860102263</v>
      </c>
      <c r="N90">
        <f>'OHDA short'!N90/'PET Experimental Details'!$B$42</f>
        <v>3.0158364930608341</v>
      </c>
      <c r="O90">
        <f>'OHDA short'!O90/'PET Experimental Details'!$B$42</f>
        <v>4.7874732886808964</v>
      </c>
      <c r="P90">
        <f>'OHDA short'!P90/'PET Experimental Details'!$B$42</f>
        <v>4.9458773133095129</v>
      </c>
      <c r="Q90">
        <f>'OHDA short'!Q90/'PET Experimental Details'!$B$42</f>
        <v>3.4589273630069406</v>
      </c>
      <c r="R90">
        <f>'OHDA short'!R90/'PET Experimental Details'!$B$42</f>
        <v>4.2394972048521335</v>
      </c>
      <c r="S90">
        <f>'OHDA short'!S90/'PET Experimental Details'!$B$42</f>
        <v>4.2331369489295998</v>
      </c>
      <c r="T90">
        <f>'OHDA short'!T90/'PET Experimental Details'!$B$42</f>
        <v>4.2537917075376281</v>
      </c>
      <c r="U90">
        <f>'OHDA short'!U90/'PET Experimental Details'!$B$42</f>
        <v>4.1455933253548682</v>
      </c>
      <c r="V90">
        <f>'OHDA short'!V90/'PET Experimental Details'!$B$42</f>
        <v>3.6729435434017925</v>
      </c>
      <c r="W90">
        <f>'OHDA short'!W90/'PET Experimental Details'!$B$42</f>
        <v>3.6153329669936953</v>
      </c>
      <c r="X90">
        <f>'OHDA short'!X90/'PET Experimental Details'!$B$42</f>
        <v>3.2820275956105505</v>
      </c>
      <c r="Y90" s="1">
        <f>OHDA!BJ90/'PET Experimental Details'!$L$18</f>
        <v>3.3528520371708557</v>
      </c>
      <c r="Z90" s="1">
        <f>OHDA!BK90/'PET Experimental Details'!$L$18</f>
        <v>3.8548054999046939</v>
      </c>
      <c r="AA90">
        <v>30</v>
      </c>
      <c r="AB90">
        <v>40</v>
      </c>
      <c r="AC90">
        <f>'OHDA short'!AC90/'PET Experimental Details'!$B$42</f>
        <v>2.6363927860633574</v>
      </c>
    </row>
    <row r="91" spans="1:29" x14ac:dyDescent="0.25">
      <c r="A91">
        <v>40</v>
      </c>
      <c r="B91">
        <v>50</v>
      </c>
      <c r="C91">
        <f>'OHDA short'!C91/'PET Experimental Details'!$B$42</f>
        <v>4.3062276511617972</v>
      </c>
      <c r="D91">
        <f>'OHDA short'!D91/'PET Experimental Details'!$B$42</f>
        <v>4.4515303879353434</v>
      </c>
      <c r="E91">
        <f>'OHDA short'!E91/'PET Experimental Details'!$B$42</f>
        <v>3.723989940069341</v>
      </c>
      <c r="F91">
        <f>'OHDA short'!F91/'PET Experimental Details'!$B$42</f>
        <v>4.0826832201259347</v>
      </c>
      <c r="G91">
        <f>'OHDA short'!G91/'PET Experimental Details'!$B$42</f>
        <v>3.8051837777438271</v>
      </c>
      <c r="H91">
        <f>'OHDA short'!H91/'PET Experimental Details'!$B$42</f>
        <v>4.1382624390992726</v>
      </c>
      <c r="I91">
        <f>'OHDA short'!I91/'PET Experimental Details'!$B$42</f>
        <v>4.0915963898300935</v>
      </c>
      <c r="J91">
        <f>'OHDA short'!J91/'PET Experimental Details'!$B$42</f>
        <v>3.5226830356935923</v>
      </c>
      <c r="K91">
        <f>'OHDA short'!K91/'PET Experimental Details'!$B$42</f>
        <v>3.2756605660631548</v>
      </c>
      <c r="L91">
        <f>'OHDA short'!L91/'PET Experimental Details'!$B$42</f>
        <v>3.9994178578693638</v>
      </c>
      <c r="M91">
        <f>'OHDA short'!M91/'PET Experimental Details'!$B$42</f>
        <v>4.6669625084377016</v>
      </c>
      <c r="N91">
        <f>'OHDA short'!N91/'PET Experimental Details'!$B$42</f>
        <v>3.1442071444582349</v>
      </c>
      <c r="O91">
        <f>'OHDA short'!O91/'PET Experimental Details'!$B$42</f>
        <v>4.2363941635240208</v>
      </c>
      <c r="P91">
        <f>'OHDA short'!P91/'PET Experimental Details'!$B$42</f>
        <v>5.8620322133182938</v>
      </c>
      <c r="Q91">
        <f>'OHDA short'!Q91/'PET Experimental Details'!$B$42</f>
        <v>3.553707910668821</v>
      </c>
      <c r="R91">
        <f>'OHDA short'!R91/'PET Experimental Details'!$B$42</f>
        <v>5.0811315063680373</v>
      </c>
      <c r="S91">
        <f>'OHDA short'!S91/'PET Experimental Details'!$B$42</f>
        <v>4.4775133931580342</v>
      </c>
      <c r="T91">
        <f>'OHDA short'!T91/'PET Experimental Details'!$B$42</f>
        <v>6.2778901922556543</v>
      </c>
      <c r="U91">
        <f>'OHDA short'!U91/'PET Experimental Details'!$B$42</f>
        <v>4.1117894952418714</v>
      </c>
      <c r="V91">
        <f>'OHDA short'!V91/'PET Experimental Details'!$B$42</f>
        <v>3.8163446471327682</v>
      </c>
      <c r="W91">
        <f>'OHDA short'!W91/'PET Experimental Details'!$B$42</f>
        <v>4.6413261049958008</v>
      </c>
      <c r="X91">
        <f>'OHDA short'!X91/'PET Experimental Details'!$B$42</f>
        <v>3.188767587751403</v>
      </c>
      <c r="Y91" s="1">
        <f>OHDA!BJ91/'PET Experimental Details'!$L$18</f>
        <v>3.5245144532541675</v>
      </c>
      <c r="Z91" s="1">
        <f>OHDA!BK91/'PET Experimental Details'!$L$18</f>
        <v>4.2674668941605809</v>
      </c>
      <c r="AA91">
        <v>40</v>
      </c>
      <c r="AB91">
        <v>50</v>
      </c>
      <c r="AC91">
        <f>'OHDA short'!AC91/'PET Experimental Details'!$B$42</f>
        <v>2.4861383293065349</v>
      </c>
    </row>
    <row r="92" spans="1:29" x14ac:dyDescent="0.25">
      <c r="A92">
        <v>50</v>
      </c>
      <c r="B92">
        <v>60</v>
      </c>
      <c r="C92">
        <f>'OHDA short'!C92/'PET Experimental Details'!$B$42</f>
        <v>3.5015590402851342</v>
      </c>
      <c r="D92">
        <f>'OHDA short'!D92/'PET Experimental Details'!$B$42</f>
        <v>3.4597568012335627</v>
      </c>
      <c r="E92">
        <f>'OHDA short'!E92/'PET Experimental Details'!$B$42</f>
        <v>3.9769716361008491</v>
      </c>
      <c r="F92">
        <f>'OHDA short'!F92/'PET Experimental Details'!$B$42</f>
        <v>4.3920371221731145</v>
      </c>
      <c r="G92">
        <f>'OHDA short'!G92/'PET Experimental Details'!$B$42</f>
        <v>4.9058539148088771</v>
      </c>
      <c r="H92">
        <f>'OHDA short'!H92/'PET Experimental Details'!$B$42</f>
        <v>3.8777085382070515</v>
      </c>
      <c r="I92">
        <f>'OHDA short'!I92/'PET Experimental Details'!$B$42</f>
        <v>4.5818902708667837</v>
      </c>
      <c r="J92">
        <f>'OHDA short'!J92/'PET Experimental Details'!$B$42</f>
        <v>3.9837789825260028</v>
      </c>
      <c r="K92">
        <f>'OHDA short'!K92/'PET Experimental Details'!$B$42</f>
        <v>4.009761473919971</v>
      </c>
      <c r="L92">
        <f>'OHDA short'!L92/'PET Experimental Details'!$B$42</f>
        <v>3.3489359631144113</v>
      </c>
      <c r="M92">
        <f>'OHDA short'!M92/'PET Experimental Details'!$B$42</f>
        <v>4.5597855515096226</v>
      </c>
      <c r="N92">
        <f>'OHDA short'!N92/'PET Experimental Details'!$B$42</f>
        <v>4.3779945509813718</v>
      </c>
      <c r="O92">
        <f>'OHDA short'!O92/'PET Experimental Details'!$B$42</f>
        <v>5.1983051920532795</v>
      </c>
      <c r="P92">
        <f>'OHDA short'!P92/'PET Experimental Details'!$B$42</f>
        <v>5.4449690306920608</v>
      </c>
      <c r="Q92">
        <f>'OHDA short'!Q92/'PET Experimental Details'!$B$42</f>
        <v>3.6740309252961834</v>
      </c>
      <c r="R92">
        <f>'OHDA short'!R92/'PET Experimental Details'!$B$42</f>
        <v>4.7228365518313637</v>
      </c>
      <c r="S92">
        <f>'OHDA short'!S92/'PET Experimental Details'!$B$42</f>
        <v>4.8267298907769449</v>
      </c>
      <c r="T92">
        <f>'OHDA short'!T92/'PET Experimental Details'!$B$42</f>
        <v>5.6638115180841959</v>
      </c>
      <c r="U92">
        <f>'OHDA short'!U92/'PET Experimental Details'!$B$42</f>
        <v>4.9327599499363082</v>
      </c>
      <c r="V92">
        <f>'OHDA short'!V92/'PET Experimental Details'!$B$42</f>
        <v>4.7039114075809296</v>
      </c>
      <c r="W92">
        <f>'OHDA short'!W92/'PET Experimental Details'!$B$42</f>
        <v>4.231470260311597</v>
      </c>
      <c r="X92">
        <f>'OHDA short'!X92/'PET Experimental Details'!$B$42</f>
        <v>3.0863126739898297</v>
      </c>
      <c r="Y92" s="1">
        <f>OHDA!BJ92/'PET Experimental Details'!$L$18</f>
        <v>3.788371890433893</v>
      </c>
      <c r="Z92" s="1">
        <f>OHDA!BK92/'PET Experimental Details'!$L$18</f>
        <v>3.9894472370061185</v>
      </c>
      <c r="AA92">
        <v>50</v>
      </c>
      <c r="AB92">
        <v>60</v>
      </c>
      <c r="AC92">
        <f>'OHDA short'!AC92/'PET Experimental Details'!$B$42</f>
        <v>1.5151098701625558</v>
      </c>
    </row>
    <row r="93" spans="1:29" x14ac:dyDescent="0.25">
      <c r="A93">
        <v>60</v>
      </c>
      <c r="B93">
        <v>80</v>
      </c>
      <c r="C93">
        <f>'OHDA short'!C93/'PET Experimental Details'!$B$42</f>
        <v>3.2367035236881092</v>
      </c>
      <c r="D93">
        <f>'OHDA short'!D93/'PET Experimental Details'!$B$42</f>
        <v>3.8758828120645576</v>
      </c>
      <c r="E93">
        <f>'OHDA short'!E93/'PET Experimental Details'!$B$42</f>
        <v>4.4906161035725649</v>
      </c>
      <c r="F93">
        <f>'OHDA short'!F93/'PET Experimental Details'!$B$42</f>
        <v>4.549489286934806</v>
      </c>
      <c r="G93">
        <f>'OHDA short'!G93/'PET Experimental Details'!$B$42</f>
        <v>4.6523348491091818</v>
      </c>
      <c r="H93">
        <f>'OHDA short'!H93/'PET Experimental Details'!$B$42</f>
        <v>4.2906111484474989</v>
      </c>
      <c r="I93">
        <f>'OHDA short'!I93/'PET Experimental Details'!$B$42</f>
        <v>4.3621951953217302</v>
      </c>
      <c r="J93">
        <f>'OHDA short'!J93/'PET Experimental Details'!$B$42</f>
        <v>4.1903475009661273</v>
      </c>
      <c r="K93">
        <f>'OHDA short'!K93/'PET Experimental Details'!$B$42</f>
        <v>3.7420649991054415</v>
      </c>
      <c r="L93">
        <f>'OHDA short'!L93/'PET Experimental Details'!$B$42</f>
        <v>3.5530201358777815</v>
      </c>
      <c r="M93">
        <f>'OHDA short'!M93/'PET Experimental Details'!$B$42</f>
        <v>3.8522788593099038</v>
      </c>
      <c r="N93">
        <f>'OHDA short'!N93/'PET Experimental Details'!$B$42</f>
        <v>4.1411965330811435</v>
      </c>
      <c r="O93">
        <f>'OHDA short'!O93/'PET Experimental Details'!$B$42</f>
        <v>5.7236792156239007</v>
      </c>
      <c r="P93">
        <f>'OHDA short'!P93/'PET Experimental Details'!$B$42</f>
        <v>5.0919401804709681</v>
      </c>
      <c r="Q93">
        <f>'OHDA short'!Q93/'PET Experimental Details'!$B$42</f>
        <v>4.4132044392846552</v>
      </c>
      <c r="R93">
        <f>'OHDA short'!R93/'PET Experimental Details'!$B$42</f>
        <v>4.0333930390784332</v>
      </c>
      <c r="S93">
        <f>'OHDA short'!S93/'PET Experimental Details'!$B$42</f>
        <v>5.8182461070187559</v>
      </c>
      <c r="T93">
        <f>'OHDA short'!T93/'PET Experimental Details'!$B$42</f>
        <v>5.6260043402698425</v>
      </c>
      <c r="U93">
        <f>'OHDA short'!U93/'PET Experimental Details'!$B$42</f>
        <v>4.825251389407927</v>
      </c>
      <c r="V93">
        <f>'OHDA short'!V93/'PET Experimental Details'!$B$42</f>
        <v>4.687314634031134</v>
      </c>
      <c r="W93">
        <f>'OHDA short'!W93/'PET Experimental Details'!$B$42</f>
        <v>4.370433197236415</v>
      </c>
      <c r="X93">
        <f>'OHDA short'!X93/'PET Experimental Details'!$B$42</f>
        <v>5.1217336516600298</v>
      </c>
      <c r="Y93" s="1">
        <f>OHDA!BJ93/'PET Experimental Details'!$L$18</f>
        <v>4.3877368594305555</v>
      </c>
      <c r="Z93" s="1">
        <f>OHDA!BK93/'PET Experimental Details'!$L$18</f>
        <v>4.4308134604039591</v>
      </c>
      <c r="AA93">
        <v>60</v>
      </c>
      <c r="AB93">
        <v>80</v>
      </c>
      <c r="AC93">
        <f>'OHDA short'!AC93/'PET Experimental Details'!$B$42</f>
        <v>1.2844508277881876</v>
      </c>
    </row>
    <row r="94" spans="1:29" x14ac:dyDescent="0.25">
      <c r="A94">
        <v>80</v>
      </c>
      <c r="B94">
        <v>100</v>
      </c>
      <c r="C94">
        <f>'OHDA short'!C94/'PET Experimental Details'!$B$42</f>
        <v>3.7002520103185548</v>
      </c>
      <c r="D94">
        <f>'OHDA short'!D94/'PET Experimental Details'!$B$42</f>
        <v>4.1981121188335333</v>
      </c>
      <c r="E94">
        <f>'OHDA short'!E94/'PET Experimental Details'!$B$42</f>
        <v>5.2244352739504727</v>
      </c>
      <c r="F94">
        <f>'OHDA short'!F94/'PET Experimental Details'!$B$42</f>
        <v>4.3682569678291623</v>
      </c>
      <c r="G94">
        <f>'OHDA short'!G94/'PET Experimental Details'!$B$42</f>
        <v>4.3672699379913063</v>
      </c>
      <c r="H94">
        <f>'OHDA short'!H94/'PET Experimental Details'!$B$42</f>
        <v>4.5016441018338087</v>
      </c>
      <c r="I94">
        <f>'OHDA short'!I94/'PET Experimental Details'!$B$42</f>
        <v>4.420835151413657</v>
      </c>
      <c r="J94">
        <f>'OHDA short'!J94/'PET Experimental Details'!$B$42</f>
        <v>4.0139814956575091</v>
      </c>
      <c r="K94">
        <f>'OHDA short'!K94/'PET Experimental Details'!$B$42</f>
        <v>3.813091968326503</v>
      </c>
      <c r="L94">
        <f>'OHDA short'!L94/'PET Experimental Details'!$B$42</f>
        <v>3.8395109348343226</v>
      </c>
      <c r="M94">
        <f>'OHDA short'!M94/'PET Experimental Details'!$B$42</f>
        <v>3.7601584753230126</v>
      </c>
      <c r="N94">
        <f>'OHDA short'!N94/'PET Experimental Details'!$B$42</f>
        <v>3.6653483971734881</v>
      </c>
      <c r="O94">
        <f>'OHDA short'!O94/'PET Experimental Details'!$B$42</f>
        <v>4.5544122108865261</v>
      </c>
      <c r="P94">
        <f>'OHDA short'!P94/'PET Experimental Details'!$B$42</f>
        <v>5.2207018785897752</v>
      </c>
      <c r="Q94">
        <f>'OHDA short'!Q94/'PET Experimental Details'!$B$42</f>
        <v>4.0414910763334486</v>
      </c>
      <c r="R94">
        <f>'OHDA short'!R94/'PET Experimental Details'!$B$42</f>
        <v>3.4209403790171753</v>
      </c>
      <c r="S94">
        <f>'OHDA short'!S94/'PET Experimental Details'!$B$42</f>
        <v>5.1403218695733992</v>
      </c>
      <c r="T94">
        <f>'OHDA short'!T94/'PET Experimental Details'!$B$42</f>
        <v>5.551299380665955</v>
      </c>
      <c r="U94">
        <f>'OHDA short'!U94/'PET Experimental Details'!$B$42</f>
        <v>5.2032015231654176</v>
      </c>
      <c r="V94">
        <f>'OHDA short'!V94/'PET Experimental Details'!$B$42</f>
        <v>5.1844229018844867</v>
      </c>
      <c r="W94">
        <f>'OHDA short'!W94/'PET Experimental Details'!$B$42</f>
        <v>3.866735314464099</v>
      </c>
      <c r="X94">
        <f>'OHDA short'!X94/'PET Experimental Details'!$B$42</f>
        <v>6.0828906648037027</v>
      </c>
      <c r="Y94" s="1">
        <f>OHDA!BJ94/'PET Experimental Details'!$L$18</f>
        <v>4.636983181731356</v>
      </c>
      <c r="Z94" s="1">
        <f>OHDA!BK94/'PET Experimental Details'!$L$18</f>
        <v>4.327619450147048</v>
      </c>
      <c r="AA94">
        <v>80</v>
      </c>
      <c r="AB94">
        <v>100</v>
      </c>
      <c r="AC94">
        <f>'OHDA short'!AC94/'PET Experimental Details'!$B$42</f>
        <v>0.94221473881852491</v>
      </c>
    </row>
    <row r="95" spans="1:29" x14ac:dyDescent="0.25">
      <c r="A95">
        <v>100</v>
      </c>
      <c r="B95">
        <v>120</v>
      </c>
      <c r="C95">
        <f>'OHDA short'!C95/'PET Experimental Details'!$B$42</f>
        <v>4.2951032678983516</v>
      </c>
      <c r="D95">
        <f>'OHDA short'!D95/'PET Experimental Details'!$B$42</f>
        <v>3.8329048628562878</v>
      </c>
      <c r="E95">
        <f>'OHDA short'!E95/'PET Experimental Details'!$B$42</f>
        <v>4.4861066538485135</v>
      </c>
      <c r="F95">
        <f>'OHDA short'!F95/'PET Experimental Details'!$B$42</f>
        <v>4.3675611683127444</v>
      </c>
      <c r="G95">
        <f>'OHDA short'!G95/'PET Experimental Details'!$B$42</f>
        <v>4.2652034034416442</v>
      </c>
      <c r="H95">
        <f>'OHDA short'!H95/'PET Experimental Details'!$B$42</f>
        <v>4.0636113412784631</v>
      </c>
      <c r="I95">
        <f>'OHDA short'!I95/'PET Experimental Details'!$B$42</f>
        <v>4.6765533933819698</v>
      </c>
      <c r="J95">
        <f>'OHDA short'!J95/'PET Experimental Details'!$B$42</f>
        <v>5.0811486672793027</v>
      </c>
      <c r="K95">
        <f>'OHDA short'!K95/'PET Experimental Details'!$B$42</f>
        <v>3.8804438809860859</v>
      </c>
      <c r="L95">
        <f>'OHDA short'!L95/'PET Experimental Details'!$B$42</f>
        <v>3.8345461098128708</v>
      </c>
      <c r="M95">
        <f>'OHDA short'!M95/'PET Experimental Details'!$B$42</f>
        <v>4.3308859051881567</v>
      </c>
      <c r="N95">
        <f>'OHDA short'!N95/'PET Experimental Details'!$B$42</f>
        <v>4.0712389167895502</v>
      </c>
      <c r="O95">
        <f>'OHDA short'!O95/'PET Experimental Details'!$B$42</f>
        <v>5.3260464978333291</v>
      </c>
      <c r="P95">
        <f>'OHDA short'!P95/'PET Experimental Details'!$B$42</f>
        <v>5.982297347036881</v>
      </c>
      <c r="Q95">
        <f>'OHDA short'!Q95/'PET Experimental Details'!$B$42</f>
        <v>4.2886293492649621</v>
      </c>
      <c r="R95">
        <f>'OHDA short'!R95/'PET Experimental Details'!$B$42</f>
        <v>4.2220246592577562</v>
      </c>
      <c r="S95">
        <f>'OHDA short'!S95/'PET Experimental Details'!$B$42</f>
        <v>5.4078833266075526</v>
      </c>
      <c r="T95">
        <f>'OHDA short'!T95/'PET Experimental Details'!$B$42</f>
        <v>6.1158473655502412</v>
      </c>
      <c r="U95">
        <f>'OHDA short'!U95/'PET Experimental Details'!$B$42</f>
        <v>4.2388315299493771</v>
      </c>
      <c r="V95">
        <f>'OHDA short'!V95/'PET Experimental Details'!$B$42</f>
        <v>4.6686001279439644</v>
      </c>
      <c r="W95">
        <f>'OHDA short'!W95/'PET Experimental Details'!$B$42</f>
        <v>4.7785640472676141</v>
      </c>
      <c r="X95">
        <f>'OHDA short'!X95/'PET Experimental Details'!$B$42</f>
        <v>4.4458727447860547</v>
      </c>
      <c r="Y95" s="1">
        <f>OHDA!BJ95/'PET Experimental Details'!$L$18</f>
        <v>4.372493405030446</v>
      </c>
      <c r="Z95" s="1">
        <f>OHDA!BK95/'PET Experimental Details'!$L$18</f>
        <v>4.4445424597646443</v>
      </c>
      <c r="AA95">
        <v>100</v>
      </c>
      <c r="AB95">
        <v>120</v>
      </c>
      <c r="AC95">
        <f>'OHDA short'!AC95/'PET Experimental Details'!$B$42</f>
        <v>0.94611999435936234</v>
      </c>
    </row>
    <row r="96" spans="1:29" x14ac:dyDescent="0.25">
      <c r="A96">
        <v>120</v>
      </c>
      <c r="B96">
        <v>140</v>
      </c>
      <c r="C96">
        <f>'OHDA short'!C96/'PET Experimental Details'!$B$42</f>
        <v>3.8893322897739973</v>
      </c>
      <c r="D96">
        <f>'OHDA short'!D96/'PET Experimental Details'!$B$42</f>
        <v>3.8639669253870985</v>
      </c>
      <c r="E96">
        <f>'OHDA short'!E96/'PET Experimental Details'!$B$42</f>
        <v>4.9064883084423476</v>
      </c>
      <c r="F96">
        <f>'OHDA short'!F96/'PET Experimental Details'!$B$42</f>
        <v>4.2778868926850953</v>
      </c>
      <c r="G96">
        <f>'OHDA short'!G96/'PET Experimental Details'!$B$42</f>
        <v>4.2086902874364727</v>
      </c>
      <c r="H96">
        <f>'OHDA short'!H96/'PET Experimental Details'!$B$42</f>
        <v>4.7026888705470622</v>
      </c>
      <c r="I96">
        <f>'OHDA short'!I96/'PET Experimental Details'!$B$42</f>
        <v>4.7377016161438945</v>
      </c>
      <c r="J96">
        <f>'OHDA short'!J96/'PET Experimental Details'!$B$42</f>
        <v>4.3174868511018705</v>
      </c>
      <c r="K96">
        <f>'OHDA short'!K96/'PET Experimental Details'!$B$42</f>
        <v>3.9641038357807399</v>
      </c>
      <c r="L96">
        <f>'OHDA short'!L96/'PET Experimental Details'!$B$42</f>
        <v>4.2223416126374609</v>
      </c>
      <c r="M96">
        <f>'OHDA short'!M96/'PET Experimental Details'!$B$42</f>
        <v>4.4435525871639667</v>
      </c>
      <c r="N96">
        <f>'OHDA short'!N96/'PET Experimental Details'!$B$42</f>
        <v>3.9943209278117147</v>
      </c>
      <c r="O96">
        <f>'OHDA short'!O96/'PET Experimental Details'!$B$42</f>
        <v>5.6205568262652106</v>
      </c>
      <c r="P96">
        <f>'OHDA short'!P96/'PET Experimental Details'!$B$42</f>
        <v>5.4306773475050125</v>
      </c>
      <c r="Q96">
        <f>'OHDA short'!Q96/'PET Experimental Details'!$B$42</f>
        <v>4.6511137083911382</v>
      </c>
      <c r="R96">
        <f>'OHDA short'!R96/'PET Experimental Details'!$B$42</f>
        <v>4.0847193817925413</v>
      </c>
      <c r="S96">
        <f>'OHDA short'!S96/'PET Experimental Details'!$B$42</f>
        <v>5.4538935228092882</v>
      </c>
      <c r="T96">
        <f>'OHDA short'!T96/'PET Experimental Details'!$B$42</f>
        <v>6.0739385932959609</v>
      </c>
      <c r="U96">
        <f>'OHDA short'!U96/'PET Experimental Details'!$B$42</f>
        <v>4.8520352156497442</v>
      </c>
      <c r="V96">
        <f>'OHDA short'!V96/'PET Experimental Details'!$B$42</f>
        <v>5.0654212659359796</v>
      </c>
      <c r="W96">
        <f>'OHDA short'!W96/'PET Experimental Details'!$B$42</f>
        <v>4.0873630021996341</v>
      </c>
      <c r="X96">
        <f>'OHDA short'!X96/'PET Experimental Details'!$B$42</f>
        <v>5.4402521543800395</v>
      </c>
      <c r="Y96" s="1">
        <f>OHDA!BJ96/'PET Experimental Details'!$L$18</f>
        <v>4.4006845467093756</v>
      </c>
      <c r="Z96" s="1">
        <f>OHDA!BK96/'PET Experimental Details'!$L$18</f>
        <v>4.4119932219172648</v>
      </c>
      <c r="AA96">
        <v>120</v>
      </c>
      <c r="AB96">
        <v>140</v>
      </c>
      <c r="AC96">
        <f>'OHDA short'!AC96/'PET Experimental Details'!$B$42</f>
        <v>0.77117164031525598</v>
      </c>
    </row>
    <row r="97" spans="1:29" x14ac:dyDescent="0.25">
      <c r="A97">
        <v>140</v>
      </c>
      <c r="B97">
        <v>160</v>
      </c>
      <c r="C97">
        <f>'OHDA short'!C97/'PET Experimental Details'!$B$42</f>
        <v>3.9168338275147119</v>
      </c>
      <c r="D97">
        <f>'OHDA short'!D97/'PET Experimental Details'!$B$42</f>
        <v>3.2853871151187066</v>
      </c>
      <c r="E97">
        <f>'OHDA short'!E97/'PET Experimental Details'!$B$42</f>
        <v>4.6427394642511546</v>
      </c>
      <c r="F97">
        <f>'OHDA short'!F97/'PET Experimental Details'!$B$42</f>
        <v>5.0021129412510703</v>
      </c>
      <c r="G97">
        <f>'OHDA short'!G97/'PET Experimental Details'!$B$42</f>
        <v>4.512239459115591</v>
      </c>
      <c r="H97">
        <f>'OHDA short'!H97/'PET Experimental Details'!$B$42</f>
        <v>4.4332129154690012</v>
      </c>
      <c r="I97">
        <f>'OHDA short'!I97/'PET Experimental Details'!$B$42</f>
        <v>4.6850793392874959</v>
      </c>
      <c r="J97">
        <f>'OHDA short'!J97/'PET Experimental Details'!$B$42</f>
        <v>4.5414465129054262</v>
      </c>
      <c r="K97">
        <f>'OHDA short'!K97/'PET Experimental Details'!$B$42</f>
        <v>4.3139323115153667</v>
      </c>
      <c r="L97">
        <f>'OHDA short'!L97/'PET Experimental Details'!$B$42</f>
        <v>4.1395109506185754</v>
      </c>
      <c r="M97">
        <f>'OHDA short'!M97/'PET Experimental Details'!$B$42</f>
        <v>4.4805449508394348</v>
      </c>
      <c r="N97">
        <f>'OHDA short'!N97/'PET Experimental Details'!$B$42</f>
        <v>4.001563988170842</v>
      </c>
      <c r="O97">
        <f>'OHDA short'!O97/'PET Experimental Details'!$B$42</f>
        <v>6.2607288450387735</v>
      </c>
      <c r="P97">
        <f>'OHDA short'!P97/'PET Experimental Details'!$B$42</f>
        <v>5.1139616383034632</v>
      </c>
      <c r="Q97">
        <f>'OHDA short'!Q97/'PET Experimental Details'!$B$42</f>
        <v>4.6442310284285995</v>
      </c>
      <c r="R97">
        <f>'OHDA short'!R97/'PET Experimental Details'!$B$42</f>
        <v>4.5320404226616153</v>
      </c>
      <c r="S97">
        <f>'OHDA short'!S97/'PET Experimental Details'!$B$42</f>
        <v>6.3121308457473475</v>
      </c>
      <c r="T97">
        <f>'OHDA short'!T97/'PET Experimental Details'!$B$42</f>
        <v>6.120758609848556</v>
      </c>
      <c r="U97">
        <f>'OHDA short'!U97/'PET Experimental Details'!$B$42</f>
        <v>5.5756802703675064</v>
      </c>
      <c r="V97">
        <f>'OHDA short'!V97/'PET Experimental Details'!$B$42</f>
        <v>5.0683398726218405</v>
      </c>
      <c r="W97">
        <f>'OHDA short'!W97/'PET Experimental Details'!$B$42</f>
        <v>5.4511777729660498</v>
      </c>
      <c r="X97">
        <f>'OHDA short'!X97/'PET Experimental Details'!$B$42</f>
        <v>4.9158338084834377</v>
      </c>
      <c r="Y97" s="1">
        <f>OHDA!BJ97/'PET Experimental Details'!$L$18</f>
        <v>4.5352598884480457</v>
      </c>
      <c r="Z97" s="1">
        <f>OHDA!BK97/'PET Experimental Details'!$L$18</f>
        <v>4.7875326487891652</v>
      </c>
      <c r="AA97">
        <v>140</v>
      </c>
      <c r="AB97">
        <v>160</v>
      </c>
      <c r="AC97">
        <f>'OHDA short'!AC97/'PET Experimental Details'!$B$42</f>
        <v>0.7844390183823633</v>
      </c>
    </row>
    <row r="98" spans="1:29" x14ac:dyDescent="0.25">
      <c r="A98">
        <v>160</v>
      </c>
      <c r="B98">
        <v>180</v>
      </c>
      <c r="C98">
        <f>'OHDA short'!C98/'PET Experimental Details'!$B$42</f>
        <v>4.314702532578357</v>
      </c>
      <c r="D98">
        <f>'OHDA short'!D98/'PET Experimental Details'!$B$42</f>
        <v>3.6372504025005905</v>
      </c>
      <c r="E98">
        <f>'OHDA short'!E98/'PET Experimental Details'!$B$42</f>
        <v>4.9369025389463088</v>
      </c>
      <c r="F98">
        <f>'OHDA short'!F98/'PET Experimental Details'!$B$42</f>
        <v>4.8145622457827475</v>
      </c>
      <c r="G98">
        <f>'OHDA short'!G98/'PET Experimental Details'!$B$42</f>
        <v>4.6182470271841094</v>
      </c>
      <c r="H98">
        <f>'OHDA short'!H98/'PET Experimental Details'!$B$42</f>
        <v>4.5429773942613458</v>
      </c>
      <c r="I98">
        <f>'OHDA short'!I98/'PET Experimental Details'!$B$42</f>
        <v>4.4730915505457833</v>
      </c>
      <c r="J98">
        <f>'OHDA short'!J98/'PET Experimental Details'!$B$42</f>
        <v>3.816899846277396</v>
      </c>
      <c r="K98">
        <f>'OHDA short'!K98/'PET Experimental Details'!$B$42</f>
        <v>4.0873213352127689</v>
      </c>
      <c r="L98">
        <f>'OHDA short'!L98/'PET Experimental Details'!$B$42</f>
        <v>4.3785281915273231</v>
      </c>
      <c r="M98">
        <f>'OHDA short'!M98/'PET Experimental Details'!$B$42</f>
        <v>4.1223627678042414</v>
      </c>
      <c r="N98">
        <f>'OHDA short'!N98/'PET Experimental Details'!$B$42</f>
        <v>4.1807673127602918</v>
      </c>
      <c r="O98">
        <f>'OHDA short'!O98/'PET Experimental Details'!$B$42</f>
        <v>5.8682005412010225</v>
      </c>
      <c r="P98">
        <f>'OHDA short'!P98/'PET Experimental Details'!$B$42</f>
        <v>5.6713136260515098</v>
      </c>
      <c r="Q98">
        <f>'OHDA short'!Q98/'PET Experimental Details'!$B$42</f>
        <v>5.0182809428965491</v>
      </c>
      <c r="R98">
        <f>'OHDA short'!R98/'PET Experimental Details'!$B$42</f>
        <v>4.1907128849563655</v>
      </c>
      <c r="S98">
        <f>'OHDA short'!S98/'PET Experimental Details'!$B$42</f>
        <v>6.3038357731650141</v>
      </c>
      <c r="T98">
        <f>'OHDA short'!T98/'PET Experimental Details'!$B$42</f>
        <v>5.5130478498258224</v>
      </c>
      <c r="U98">
        <f>'OHDA short'!U98/'PET Experimental Details'!$B$42</f>
        <v>4.5338961730786815</v>
      </c>
      <c r="V98">
        <f>'OHDA short'!V98/'PET Experimental Details'!$B$42</f>
        <v>5.468949036086201</v>
      </c>
      <c r="W98">
        <f>'OHDA short'!W98/'PET Experimental Details'!$B$42</f>
        <v>5.501948076243953</v>
      </c>
      <c r="X98">
        <f>'OHDA short'!X98/'PET Experimental Details'!$B$42</f>
        <v>4.8383008570731745</v>
      </c>
      <c r="Y98" s="1">
        <f>OHDA!BJ98/'PET Experimental Details'!$L$18</f>
        <v>4.2555120785842053</v>
      </c>
      <c r="Z98" s="1">
        <f>OHDA!BK98/'PET Experimental Details'!$L$18</f>
        <v>4.2051377050403129</v>
      </c>
      <c r="AA98">
        <v>160</v>
      </c>
      <c r="AB98">
        <v>180</v>
      </c>
      <c r="AC98">
        <f>'OHDA short'!AC98/'PET Experimental Details'!$B$42</f>
        <v>0.84049981155856768</v>
      </c>
    </row>
    <row r="99" spans="1:29" x14ac:dyDescent="0.25">
      <c r="A99">
        <v>180</v>
      </c>
      <c r="B99">
        <v>240</v>
      </c>
      <c r="C99">
        <f>'OHDA short'!C99/'PET Experimental Details'!$B$42</f>
        <v>4.4951698841200614</v>
      </c>
      <c r="D99">
        <f>'OHDA short'!D99/'PET Experimental Details'!$B$42</f>
        <v>3.8551848905763082</v>
      </c>
      <c r="E99">
        <f>'OHDA short'!E99/'PET Experimental Details'!$B$42</f>
        <v>5.0277713444983467</v>
      </c>
      <c r="F99">
        <f>'OHDA short'!F99/'PET Experimental Details'!$B$42</f>
        <v>4.9237777974532753</v>
      </c>
      <c r="G99">
        <f>'OHDA short'!G99/'PET Experimental Details'!$B$42</f>
        <v>4.510036761974785</v>
      </c>
      <c r="H99">
        <f>'OHDA short'!H99/'PET Experimental Details'!$B$42</f>
        <v>4.3466449228629029</v>
      </c>
      <c r="I99">
        <f>'OHDA short'!I99/'PET Experimental Details'!$B$42</f>
        <v>5.6822781868619927</v>
      </c>
      <c r="J99">
        <f>'OHDA short'!J99/'PET Experimental Details'!$B$42</f>
        <v>5.4251399498767672</v>
      </c>
      <c r="K99">
        <f>'OHDA short'!K99/'PET Experimental Details'!$B$42</f>
        <v>4.2374738220752342</v>
      </c>
      <c r="L99">
        <f>'OHDA short'!L99/'PET Experimental Details'!$B$42</f>
        <v>4.3011466777629801</v>
      </c>
      <c r="M99">
        <f>'OHDA short'!M99/'PET Experimental Details'!$B$42</f>
        <v>3.9188452034620127</v>
      </c>
      <c r="N99">
        <f>'OHDA short'!N99/'PET Experimental Details'!$B$42</f>
        <v>4.3623858290635997</v>
      </c>
      <c r="O99">
        <f>'OHDA short'!O99/'PET Experimental Details'!$B$42</f>
        <v>5.5756518342287436</v>
      </c>
      <c r="P99">
        <f>'OHDA short'!P99/'PET Experimental Details'!$B$42</f>
        <v>5.8033199620432976</v>
      </c>
      <c r="Q99">
        <f>'OHDA short'!Q99/'PET Experimental Details'!$B$42</f>
        <v>4.3746594934477461</v>
      </c>
      <c r="R99">
        <f>'OHDA short'!R99/'PET Experimental Details'!$B$42</f>
        <v>4.2899812196667728</v>
      </c>
      <c r="S99">
        <f>'OHDA short'!S99/'PET Experimental Details'!$B$42</f>
        <v>6.1372035920017529</v>
      </c>
      <c r="T99">
        <f>'OHDA short'!T99/'PET Experimental Details'!$B$42</f>
        <v>5.8729330478971482</v>
      </c>
      <c r="U99">
        <f>'OHDA short'!U99/'PET Experimental Details'!$B$42</f>
        <v>5.2862302478734149</v>
      </c>
      <c r="V99">
        <f>'OHDA short'!V99/'PET Experimental Details'!$B$42</f>
        <v>5.4630093613666233</v>
      </c>
      <c r="W99">
        <f>'OHDA short'!W99/'PET Experimental Details'!$B$42</f>
        <v>4.9337293418918913</v>
      </c>
      <c r="X99">
        <f>'OHDA short'!X99/'PET Experimental Details'!$B$42</f>
        <v>5.015178859299593</v>
      </c>
      <c r="Y99" s="1">
        <f>OHDA!BJ99/'PET Experimental Details'!$L$18</f>
        <v>4.3541550080620981</v>
      </c>
      <c r="Z99" s="1">
        <f>OHDA!BK99/'PET Experimental Details'!$L$18</f>
        <v>4.5076646812515877</v>
      </c>
      <c r="AA99">
        <v>180</v>
      </c>
      <c r="AB99">
        <v>240</v>
      </c>
      <c r="AC99">
        <f>'OHDA short'!AC99/'PET Experimental Details'!$B$42</f>
        <v>0.65638670593530657</v>
      </c>
    </row>
    <row r="100" spans="1:29" x14ac:dyDescent="0.25">
      <c r="A100">
        <v>240</v>
      </c>
      <c r="B100">
        <v>300</v>
      </c>
      <c r="C100">
        <f>'OHDA short'!C100/'PET Experimental Details'!$B$42</f>
        <v>4.5916390070358126</v>
      </c>
      <c r="D100">
        <f>'OHDA short'!D100/'PET Experimental Details'!$B$42</f>
        <v>4.4269505647609586</v>
      </c>
      <c r="E100">
        <f>'OHDA short'!E100/'PET Experimental Details'!$B$42</f>
        <v>5.5331721384171555</v>
      </c>
      <c r="F100">
        <f>'OHDA short'!F100/'PET Experimental Details'!$B$42</f>
        <v>4.86894649598743</v>
      </c>
      <c r="G100">
        <f>'OHDA short'!G100/'PET Experimental Details'!$B$42</f>
        <v>4.6013396312675559</v>
      </c>
      <c r="H100">
        <f>'OHDA short'!H100/'PET Experimental Details'!$B$42</f>
        <v>4.7966739305047454</v>
      </c>
      <c r="I100">
        <f>'OHDA short'!I100/'PET Experimental Details'!$B$42</f>
        <v>5.195324110622713</v>
      </c>
      <c r="J100">
        <f>'OHDA short'!J100/'PET Experimental Details'!$B$42</f>
        <v>5.5579423051270096</v>
      </c>
      <c r="K100">
        <f>'OHDA short'!K100/'PET Experimental Details'!$B$42</f>
        <v>4.0434373989499779</v>
      </c>
      <c r="L100">
        <f>'OHDA short'!L100/'PET Experimental Details'!$B$42</f>
        <v>4.1379242216415282</v>
      </c>
      <c r="M100">
        <f>'OHDA short'!M100/'PET Experimental Details'!$B$42</f>
        <v>3.9799356329048701</v>
      </c>
      <c r="N100">
        <f>'OHDA short'!N100/'PET Experimental Details'!$B$42</f>
        <v>4.6883075401934766</v>
      </c>
      <c r="O100">
        <f>'OHDA short'!O100/'PET Experimental Details'!$B$42</f>
        <v>5.9958172673687553</v>
      </c>
      <c r="P100">
        <f>'OHDA short'!P100/'PET Experimental Details'!$B$42</f>
        <v>5.939697947935743</v>
      </c>
      <c r="Q100">
        <f>'OHDA short'!Q100/'PET Experimental Details'!$B$42</f>
        <v>4.8354606827858513</v>
      </c>
      <c r="R100">
        <f>'OHDA short'!R100/'PET Experimental Details'!$B$42</f>
        <v>4.588012423698534</v>
      </c>
      <c r="S100">
        <f>'OHDA short'!S100/'PET Experimental Details'!$B$42</f>
        <v>5.9962375041937976</v>
      </c>
      <c r="T100">
        <f>'OHDA short'!T100/'PET Experimental Details'!$B$42</f>
        <v>6.0060892458725617</v>
      </c>
      <c r="U100">
        <f>'OHDA short'!U100/'PET Experimental Details'!$B$42</f>
        <v>5.0370419386243768</v>
      </c>
      <c r="V100">
        <f>'OHDA short'!V100/'PET Experimental Details'!$B$42</f>
        <v>5.9251052621517495</v>
      </c>
      <c r="W100">
        <f>'OHDA short'!W100/'PET Experimental Details'!$B$42</f>
        <v>4.5868263392115978</v>
      </c>
      <c r="X100">
        <f>'OHDA short'!X100/'PET Experimental Details'!$B$42</f>
        <v>5.7543559834613225</v>
      </c>
      <c r="Y100" s="1">
        <f>OHDA!BJ100/'PET Experimental Details'!$L$18</f>
        <v>4.5792138946606915</v>
      </c>
      <c r="Z100" s="1">
        <f>OHDA!BK100/'PET Experimental Details'!$L$18</f>
        <v>4.8958787417881533</v>
      </c>
      <c r="AA100">
        <v>240</v>
      </c>
      <c r="AB100">
        <v>300</v>
      </c>
      <c r="AC100">
        <f>'OHDA short'!AC100/'PET Experimental Details'!$B$42</f>
        <v>0.70009325850972892</v>
      </c>
    </row>
    <row r="101" spans="1:29" x14ac:dyDescent="0.25">
      <c r="A101">
        <v>300</v>
      </c>
      <c r="B101">
        <v>360</v>
      </c>
      <c r="C101">
        <f>'OHDA short'!C101/'PET Experimental Details'!$B$42</f>
        <v>4.365441976944215</v>
      </c>
      <c r="D101">
        <f>'OHDA short'!D101/'PET Experimental Details'!$B$42</f>
        <v>3.97891615104268</v>
      </c>
      <c r="E101">
        <f>'OHDA short'!E101/'PET Experimental Details'!$B$42</f>
        <v>5.4936084738082327</v>
      </c>
      <c r="F101">
        <f>'OHDA short'!F101/'PET Experimental Details'!$B$42</f>
        <v>5.0691524043396505</v>
      </c>
      <c r="G101">
        <f>'OHDA short'!G101/'PET Experimental Details'!$B$42</f>
        <v>4.8850022955199517</v>
      </c>
      <c r="H101">
        <f>'OHDA short'!H101/'PET Experimental Details'!$B$42</f>
        <v>4.9543762512284149</v>
      </c>
      <c r="I101">
        <f>'OHDA short'!I101/'PET Experimental Details'!$B$42</f>
        <v>5.7748459488338835</v>
      </c>
      <c r="J101">
        <f>'OHDA short'!J101/'PET Experimental Details'!$B$42</f>
        <v>5.873702651630718</v>
      </c>
      <c r="K101">
        <f>'OHDA short'!K101/'PET Experimental Details'!$B$42</f>
        <v>4.2164871435547608</v>
      </c>
      <c r="L101">
        <f>'OHDA short'!L101/'PET Experimental Details'!$B$42</f>
        <v>4.4172977541372589</v>
      </c>
      <c r="M101">
        <f>'OHDA short'!M101/'PET Experimental Details'!$B$42</f>
        <v>4.29128050557064</v>
      </c>
      <c r="N101">
        <f>'OHDA short'!N101/'PET Experimental Details'!$B$42</f>
        <v>4.5008294221091401</v>
      </c>
      <c r="O101">
        <f>'OHDA short'!O101/'PET Experimental Details'!$B$42</f>
        <v>6.1472605678464953</v>
      </c>
      <c r="P101">
        <f>'OHDA short'!P101/'PET Experimental Details'!$B$42</f>
        <v>6.2131939341628195</v>
      </c>
      <c r="Q101">
        <f>'OHDA short'!Q101/'PET Experimental Details'!$B$42</f>
        <v>4.718378090857577</v>
      </c>
      <c r="R101">
        <f>'OHDA short'!R101/'PET Experimental Details'!$B$42</f>
        <v>4.5895789531439242</v>
      </c>
      <c r="S101">
        <f>'OHDA short'!S101/'PET Experimental Details'!$B$42</f>
        <v>6.2716583991504358</v>
      </c>
      <c r="T101">
        <f>'OHDA short'!T101/'PET Experimental Details'!$B$42</f>
        <v>6.8332186316429899</v>
      </c>
      <c r="U101">
        <f>'OHDA short'!U101/'PET Experimental Details'!$B$42</f>
        <v>5.0468500906344724</v>
      </c>
      <c r="V101">
        <f>'OHDA short'!V101/'PET Experimental Details'!$B$42</f>
        <v>5.7458263033561412</v>
      </c>
      <c r="W101">
        <f>'OHDA short'!W101/'PET Experimental Details'!$B$42</f>
        <v>5.4729439829667248</v>
      </c>
      <c r="X101">
        <f>'OHDA short'!X101/'PET Experimental Details'!$B$42</f>
        <v>5.6463266251172977</v>
      </c>
      <c r="Y101" s="1">
        <f>OHDA!BJ101/'PET Experimental Details'!$L$18</f>
        <v>4.8386825809349663</v>
      </c>
      <c r="Z101" s="1">
        <f>OHDA!BK101/'PET Experimental Details'!$L$18</f>
        <v>4.6466853647742665</v>
      </c>
      <c r="AA101">
        <v>300</v>
      </c>
      <c r="AB101">
        <v>360</v>
      </c>
      <c r="AC101">
        <f>'OHDA short'!AC101/'PET Experimental Details'!$B$42</f>
        <v>0.74485595767423085</v>
      </c>
    </row>
    <row r="102" spans="1:29" x14ac:dyDescent="0.25">
      <c r="A102">
        <v>360</v>
      </c>
      <c r="B102">
        <v>420</v>
      </c>
      <c r="C102">
        <f>'OHDA short'!C102/'PET Experimental Details'!$B$42</f>
        <v>4.9516328066853745</v>
      </c>
      <c r="D102">
        <f>'OHDA short'!D102/'PET Experimental Details'!$B$42</f>
        <v>4.4963236562978732</v>
      </c>
      <c r="E102">
        <f>'OHDA short'!E102/'PET Experimental Details'!$B$42</f>
        <v>5.349990402074468</v>
      </c>
      <c r="F102">
        <f>'OHDA short'!F102/'PET Experimental Details'!$B$42</f>
        <v>5.3626994551855649</v>
      </c>
      <c r="G102">
        <f>'OHDA short'!G102/'PET Experimental Details'!$B$42</f>
        <v>5.1557112604332556</v>
      </c>
      <c r="H102">
        <f>'OHDA short'!H102/'PET Experimental Details'!$B$42</f>
        <v>4.9561279353667516</v>
      </c>
      <c r="I102">
        <f>'OHDA short'!I102/'PET Experimental Details'!$B$42</f>
        <v>5.4608525232706606</v>
      </c>
      <c r="J102">
        <f>'OHDA short'!J102/'PET Experimental Details'!$B$42</f>
        <v>5.428415002118177</v>
      </c>
      <c r="K102">
        <f>'OHDA short'!K102/'PET Experimental Details'!$B$42</f>
        <v>4.3566346360223047</v>
      </c>
      <c r="L102">
        <f>'OHDA short'!L102/'PET Experimental Details'!$B$42</f>
        <v>4.632469102156124</v>
      </c>
      <c r="M102">
        <f>'OHDA short'!M102/'PET Experimental Details'!$B$42</f>
        <v>4.6734614024396812</v>
      </c>
      <c r="N102">
        <f>'OHDA short'!N102/'PET Experimental Details'!$B$42</f>
        <v>4.5906013005118034</v>
      </c>
      <c r="O102">
        <f>'OHDA short'!O102/'PET Experimental Details'!$B$42</f>
        <v>5.827299533411888</v>
      </c>
      <c r="P102">
        <f>'OHDA short'!P102/'PET Experimental Details'!$B$42</f>
        <v>5.972213756057231</v>
      </c>
      <c r="Q102">
        <f>'OHDA short'!Q102/'PET Experimental Details'!$B$42</f>
        <v>4.2181230991399783</v>
      </c>
      <c r="R102">
        <f>'OHDA short'!R102/'PET Experimental Details'!$B$42</f>
        <v>4.5975911043554696</v>
      </c>
      <c r="S102">
        <f>'OHDA short'!S102/'PET Experimental Details'!$B$42</f>
        <v>6.4163187707009595</v>
      </c>
      <c r="T102">
        <f>'OHDA short'!T102/'PET Experimental Details'!$B$42</f>
        <v>6.4477348310647926</v>
      </c>
      <c r="U102">
        <f>'OHDA short'!U102/'PET Experimental Details'!$B$42</f>
        <v>5.937126862878249</v>
      </c>
      <c r="V102">
        <f>'OHDA short'!V102/'PET Experimental Details'!$B$42</f>
        <v>5.677798353093034</v>
      </c>
      <c r="W102">
        <f>'OHDA short'!W102/'PET Experimental Details'!$B$42</f>
        <v>5.2718849172280819</v>
      </c>
      <c r="X102">
        <f>'OHDA short'!X102/'PET Experimental Details'!$B$42</f>
        <v>5.2822681881543643</v>
      </c>
      <c r="Y102" s="1">
        <f>OHDA!BJ102/'PET Experimental Details'!$L$18</f>
        <v>5.0484614675596244</v>
      </c>
      <c r="Z102" s="1">
        <f>OHDA!BK102/'PET Experimental Details'!$L$18</f>
        <v>4.9717978207033475</v>
      </c>
      <c r="AA102">
        <v>360</v>
      </c>
      <c r="AB102">
        <v>420</v>
      </c>
      <c r="AC102">
        <f>'OHDA short'!AC102/'PET Experimental Details'!$B$42</f>
        <v>0.7268490009680727</v>
      </c>
    </row>
    <row r="103" spans="1:29" x14ac:dyDescent="0.25">
      <c r="A103">
        <v>420</v>
      </c>
      <c r="B103">
        <v>480</v>
      </c>
      <c r="C103">
        <f>'OHDA short'!C103/'PET Experimental Details'!$B$42</f>
        <v>5.0727635314779498</v>
      </c>
      <c r="D103">
        <f>'OHDA short'!D103/'PET Experimental Details'!$B$42</f>
        <v>4.3826351530567411</v>
      </c>
      <c r="E103">
        <f>'OHDA short'!E103/'PET Experimental Details'!$B$42</f>
        <v>5.7905106991013895</v>
      </c>
      <c r="F103">
        <f>'OHDA short'!F103/'PET Experimental Details'!$B$42</f>
        <v>5.4133687395043273</v>
      </c>
      <c r="G103">
        <f>'OHDA short'!G103/'PET Experimental Details'!$B$42</f>
        <v>4.9999754962916372</v>
      </c>
      <c r="H103">
        <f>'OHDA short'!H103/'PET Experimental Details'!$B$42</f>
        <v>5.103090661139821</v>
      </c>
      <c r="I103">
        <f>'OHDA short'!I103/'PET Experimental Details'!$B$42</f>
        <v>5.8134570190404986</v>
      </c>
      <c r="J103">
        <f>'OHDA short'!J103/'PET Experimental Details'!$B$42</f>
        <v>5.7658522701314032</v>
      </c>
      <c r="K103">
        <f>'OHDA short'!K103/'PET Experimental Details'!$B$42</f>
        <v>4.5275773180138721</v>
      </c>
      <c r="L103">
        <f>'OHDA short'!L103/'PET Experimental Details'!$B$42</f>
        <v>4.6692402433960387</v>
      </c>
      <c r="M103">
        <f>'OHDA short'!M103/'PET Experimental Details'!$B$42</f>
        <v>4.727140909922098</v>
      </c>
      <c r="N103">
        <f>'OHDA short'!N103/'PET Experimental Details'!$B$42</f>
        <v>4.8658379501451599</v>
      </c>
      <c r="O103">
        <f>'OHDA short'!O103/'PET Experimental Details'!$B$42</f>
        <v>5.6500633240385048</v>
      </c>
      <c r="P103">
        <f>'OHDA short'!P103/'PET Experimental Details'!$B$42</f>
        <v>6.5195297168090871</v>
      </c>
      <c r="Q103">
        <f>'OHDA short'!Q103/'PET Experimental Details'!$B$42</f>
        <v>4.4384327602557967</v>
      </c>
      <c r="R103">
        <f>'OHDA short'!R103/'PET Experimental Details'!$B$42</f>
        <v>4.2527028766388746</v>
      </c>
      <c r="S103">
        <f>'OHDA short'!S103/'PET Experimental Details'!$B$42</f>
        <v>6.7000621553477453</v>
      </c>
      <c r="T103">
        <f>'OHDA short'!T103/'PET Experimental Details'!$B$42</f>
        <v>6.4900710611860868</v>
      </c>
      <c r="U103">
        <f>'OHDA short'!U103/'PET Experimental Details'!$B$42</f>
        <v>6.0579288443333184</v>
      </c>
      <c r="V103">
        <f>'OHDA short'!V103/'PET Experimental Details'!$B$42</f>
        <v>6.0236694387185583</v>
      </c>
      <c r="W103">
        <f>'OHDA short'!W103/'PET Experimental Details'!$B$42</f>
        <v>5.1915313229939359</v>
      </c>
      <c r="X103">
        <f>'OHDA short'!X103/'PET Experimental Details'!$B$42</f>
        <v>6.2036150770410012</v>
      </c>
      <c r="Y103" s="1">
        <f>OHDA!BJ103/'PET Experimental Details'!$L$18</f>
        <v>5.3217476854059687</v>
      </c>
      <c r="Z103" s="1">
        <f>OHDA!BK103/'PET Experimental Details'!$L$18</f>
        <v>5.1470476986410141</v>
      </c>
      <c r="AA103">
        <v>420</v>
      </c>
      <c r="AB103">
        <v>480</v>
      </c>
      <c r="AC103">
        <f>'OHDA short'!AC103/'PET Experimental Details'!$B$42</f>
        <v>0.81461548067613065</v>
      </c>
    </row>
    <row r="104" spans="1:29" x14ac:dyDescent="0.25">
      <c r="A104">
        <v>480</v>
      </c>
      <c r="B104">
        <v>540</v>
      </c>
      <c r="C104">
        <f>'OHDA short'!C104/'PET Experimental Details'!$B$42</f>
        <v>4.8608385827915024</v>
      </c>
      <c r="D104">
        <f>'OHDA short'!D104/'PET Experimental Details'!$B$42</f>
        <v>4.7144466039615001</v>
      </c>
      <c r="E104">
        <f>'OHDA short'!E104/'PET Experimental Details'!$B$42</f>
        <v>5.8564656368804862</v>
      </c>
      <c r="F104">
        <f>'OHDA short'!F104/'PET Experimental Details'!$B$42</f>
        <v>5.5356950161920899</v>
      </c>
      <c r="G104">
        <f>'OHDA short'!G104/'PET Experimental Details'!$B$42</f>
        <v>5.8946327254807471</v>
      </c>
      <c r="H104">
        <f>'OHDA short'!H104/'PET Experimental Details'!$B$42</f>
        <v>5.6176814578405212</v>
      </c>
      <c r="I104">
        <f>'OHDA short'!I104/'PET Experimental Details'!$B$42</f>
        <v>6.8137209262646516</v>
      </c>
      <c r="J104">
        <f>'OHDA short'!J104/'PET Experimental Details'!$B$42</f>
        <v>6.1781352133335128</v>
      </c>
      <c r="K104">
        <f>'OHDA short'!K104/'PET Experimental Details'!$B$42</f>
        <v>4.8142207998407649</v>
      </c>
      <c r="L104">
        <f>'OHDA short'!L104/'PET Experimental Details'!$B$42</f>
        <v>4.850359707232454</v>
      </c>
      <c r="M104">
        <f>'OHDA short'!M104/'PET Experimental Details'!$B$42</f>
        <v>4.7628444819511984</v>
      </c>
      <c r="N104">
        <f>'OHDA short'!N104/'PET Experimental Details'!$B$42</f>
        <v>4.8507277449144288</v>
      </c>
      <c r="O104">
        <f>'OHDA short'!O104/'PET Experimental Details'!$B$42</f>
        <v>6.7139969708699647</v>
      </c>
      <c r="P104">
        <f>'OHDA short'!P104/'PET Experimental Details'!$B$42</f>
        <v>6.1389443584919627</v>
      </c>
      <c r="Q104">
        <f>'OHDA short'!Q104/'PET Experimental Details'!$B$42</f>
        <v>4.7199358567610323</v>
      </c>
      <c r="R104">
        <f>'OHDA short'!R104/'PET Experimental Details'!$B$42</f>
        <v>5.1419987075453246</v>
      </c>
      <c r="S104">
        <f>'OHDA short'!S104/'PET Experimental Details'!$B$42</f>
        <v>7.104996203068449</v>
      </c>
      <c r="T104">
        <f>'OHDA short'!T104/'PET Experimental Details'!$B$42</f>
        <v>7.1218629331769314</v>
      </c>
      <c r="U104">
        <f>'OHDA short'!U104/'PET Experimental Details'!$B$42</f>
        <v>5.4770539805644596</v>
      </c>
      <c r="V104">
        <f>'OHDA short'!V104/'PET Experimental Details'!$B$42</f>
        <v>6.346938351240154</v>
      </c>
      <c r="W104">
        <f>'OHDA short'!W104/'PET Experimental Details'!$B$42</f>
        <v>6.1116806851522947</v>
      </c>
      <c r="X104">
        <f>'OHDA short'!X104/'PET Experimental Details'!$B$42</f>
        <v>6.2099513601095859</v>
      </c>
      <c r="Y104" s="1">
        <f>OHDA!BJ104/'PET Experimental Details'!$L$18</f>
        <v>5.2798818173147248</v>
      </c>
      <c r="Z104" s="1">
        <f>OHDA!BK104/'PET Experimental Details'!$L$18</f>
        <v>5.1776651646604002</v>
      </c>
      <c r="AA104">
        <v>480</v>
      </c>
      <c r="AB104">
        <v>540</v>
      </c>
      <c r="AC104">
        <f>'OHDA short'!AC104/'PET Experimental Details'!$B$42</f>
        <v>0.83878896951227799</v>
      </c>
    </row>
    <row r="105" spans="1:29" x14ac:dyDescent="0.25">
      <c r="A105">
        <v>540</v>
      </c>
      <c r="B105">
        <v>660</v>
      </c>
      <c r="C105">
        <f>'OHDA short'!C105/'PET Experimental Details'!$B$42</f>
        <v>5.3006905203229575</v>
      </c>
      <c r="D105">
        <f>'OHDA short'!D105/'PET Experimental Details'!$B$42</f>
        <v>5.1010244359754831</v>
      </c>
      <c r="E105">
        <f>'OHDA short'!E105/'PET Experimental Details'!$B$42</f>
        <v>5.8520260300683686</v>
      </c>
      <c r="F105">
        <f>'OHDA short'!F105/'PET Experimental Details'!$B$42</f>
        <v>5.715675284514929</v>
      </c>
      <c r="G105">
        <f>'OHDA short'!G105/'PET Experimental Details'!$B$42</f>
        <v>5.6436807891346925</v>
      </c>
      <c r="H105">
        <f>'OHDA short'!H105/'PET Experimental Details'!$B$42</f>
        <v>5.5718961189659542</v>
      </c>
      <c r="I105">
        <f>'OHDA short'!I105/'PET Experimental Details'!$B$42</f>
        <v>6.6551067810770563</v>
      </c>
      <c r="J105">
        <f>'OHDA short'!J105/'PET Experimental Details'!$B$42</f>
        <v>6.1044378528933212</v>
      </c>
      <c r="K105">
        <f>'OHDA short'!K105/'PET Experimental Details'!$B$42</f>
        <v>5.1068911166992743</v>
      </c>
      <c r="L105">
        <f>'OHDA short'!L105/'PET Experimental Details'!$B$42</f>
        <v>5.066199136223398</v>
      </c>
      <c r="M105">
        <f>'OHDA short'!M105/'PET Experimental Details'!$B$42</f>
        <v>5.2453381760489242</v>
      </c>
      <c r="N105">
        <f>'OHDA short'!N105/'PET Experimental Details'!$B$42</f>
        <v>4.8773343175615418</v>
      </c>
      <c r="O105">
        <f>'OHDA short'!O105/'PET Experimental Details'!$B$42</f>
        <v>6.5337017186114936</v>
      </c>
      <c r="P105">
        <f>'OHDA short'!P105/'PET Experimental Details'!$B$42</f>
        <v>6.1542235293807694</v>
      </c>
      <c r="Q105">
        <f>'OHDA short'!Q105/'PET Experimental Details'!$B$42</f>
        <v>5.4837485533910639</v>
      </c>
      <c r="R105">
        <f>'OHDA short'!R105/'PET Experimental Details'!$B$42</f>
        <v>4.9124840632205409</v>
      </c>
      <c r="S105">
        <f>'OHDA short'!S105/'PET Experimental Details'!$B$42</f>
        <v>7.0326102858378698</v>
      </c>
      <c r="T105">
        <f>'OHDA short'!T105/'PET Experimental Details'!$B$42</f>
        <v>7.0940325178101151</v>
      </c>
      <c r="U105">
        <f>'OHDA short'!U105/'PET Experimental Details'!$B$42</f>
        <v>6.111951384536046</v>
      </c>
      <c r="V105">
        <f>'OHDA short'!V105/'PET Experimental Details'!$B$42</f>
        <v>5.9174997102968536</v>
      </c>
      <c r="W105">
        <f>'OHDA short'!W105/'PET Experimental Details'!$B$42</f>
        <v>5.7988831023948721</v>
      </c>
      <c r="X105">
        <f>'OHDA short'!X105/'PET Experimental Details'!$B$42</f>
        <v>6.0183339758292114</v>
      </c>
      <c r="Y105" s="1">
        <f>OHDA!BJ105/'PET Experimental Details'!$L$18</f>
        <v>5.4925943701605364</v>
      </c>
      <c r="Z105" s="1">
        <f>OHDA!BK105/'PET Experimental Details'!$L$18</f>
        <v>5.299096946333254</v>
      </c>
      <c r="AA105">
        <v>540</v>
      </c>
      <c r="AB105">
        <v>660</v>
      </c>
      <c r="AC105">
        <f>'OHDA short'!AC105/'PET Experimental Details'!$B$42</f>
        <v>0.81355144372604038</v>
      </c>
    </row>
    <row r="106" spans="1:29" x14ac:dyDescent="0.25">
      <c r="A106">
        <v>660</v>
      </c>
      <c r="B106">
        <v>780</v>
      </c>
      <c r="C106">
        <f>'OHDA short'!C106/'PET Experimental Details'!$B$42</f>
        <v>5.7832699198930664</v>
      </c>
      <c r="D106">
        <f>'OHDA short'!D106/'PET Experimental Details'!$B$42</f>
        <v>4.9197034441682481</v>
      </c>
      <c r="E106">
        <f>'OHDA short'!E106/'PET Experimental Details'!$B$42</f>
        <v>6.0617239212534084</v>
      </c>
      <c r="F106">
        <f>'OHDA short'!F106/'PET Experimental Details'!$B$42</f>
        <v>5.9920483134216997</v>
      </c>
      <c r="G106">
        <f>'OHDA short'!G106/'PET Experimental Details'!$B$42</f>
        <v>5.6345716090709814</v>
      </c>
      <c r="H106">
        <f>'OHDA short'!H106/'PET Experimental Details'!$B$42</f>
        <v>5.6612203493880493</v>
      </c>
      <c r="I106">
        <f>'OHDA short'!I106/'PET Experimental Details'!$B$42</f>
        <v>6.5650671284892859</v>
      </c>
      <c r="J106">
        <f>'OHDA short'!J106/'PET Experimental Details'!$B$42</f>
        <v>6.5271991032166081</v>
      </c>
      <c r="K106">
        <f>'OHDA short'!K106/'PET Experimental Details'!$B$42</f>
        <v>4.9590579909614645</v>
      </c>
      <c r="L106">
        <f>'OHDA short'!L106/'PET Experimental Details'!$B$42</f>
        <v>5.0374777508659383</v>
      </c>
      <c r="M106">
        <f>'OHDA short'!M106/'PET Experimental Details'!$B$42</f>
        <v>5.5402508425834531</v>
      </c>
      <c r="N106">
        <f>'OHDA short'!N106/'PET Experimental Details'!$B$42</f>
        <v>5.1083472565878631</v>
      </c>
      <c r="O106">
        <f>'OHDA short'!O106/'PET Experimental Details'!$B$42</f>
        <v>6.7037282050998446</v>
      </c>
      <c r="P106">
        <f>'OHDA short'!P106/'PET Experimental Details'!$B$42</f>
        <v>6.6842451986531168</v>
      </c>
      <c r="Q106">
        <f>'OHDA short'!Q106/'PET Experimental Details'!$B$42</f>
        <v>5.2076551840608527</v>
      </c>
      <c r="R106">
        <f>'OHDA short'!R106/'PET Experimental Details'!$B$42</f>
        <v>4.7687853388307895</v>
      </c>
      <c r="S106">
        <f>'OHDA short'!S106/'PET Experimental Details'!$B$42</f>
        <v>7.3453937149061233</v>
      </c>
      <c r="T106">
        <f>'OHDA short'!T106/'PET Experimental Details'!$B$42</f>
        <v>7.3399657381315224</v>
      </c>
      <c r="U106">
        <f>'OHDA short'!U106/'PET Experimental Details'!$B$42</f>
        <v>6.3330844247699876</v>
      </c>
      <c r="V106">
        <f>'OHDA short'!V106/'PET Experimental Details'!$B$42</f>
        <v>6.3242251086165835</v>
      </c>
      <c r="W106">
        <f>'OHDA short'!W106/'PET Experimental Details'!$B$42</f>
        <v>6.1560038852527255</v>
      </c>
      <c r="X106">
        <f>'OHDA short'!X106/'PET Experimental Details'!$B$42</f>
        <v>6.2289699269010814</v>
      </c>
      <c r="Y106" s="1">
        <f>OHDA!BJ106/'PET Experimental Details'!$L$18</f>
        <v>5.4774699209402966</v>
      </c>
      <c r="Z106" s="1">
        <f>OHDA!BK106/'PET Experimental Details'!$L$18</f>
        <v>5.4755094682042351</v>
      </c>
      <c r="AA106">
        <v>660</v>
      </c>
      <c r="AB106">
        <v>780</v>
      </c>
      <c r="AC106">
        <f>'OHDA short'!AC106/'PET Experimental Details'!$B$42</f>
        <v>0.74980250494505341</v>
      </c>
    </row>
    <row r="107" spans="1:29" x14ac:dyDescent="0.25">
      <c r="A107">
        <v>780</v>
      </c>
      <c r="B107">
        <v>900</v>
      </c>
      <c r="C107">
        <f>'OHDA short'!C107/'PET Experimental Details'!$B$42</f>
        <v>5.8157997272768105</v>
      </c>
      <c r="D107">
        <f>'OHDA short'!D107/'PET Experimental Details'!$B$42</f>
        <v>5.4160738473618526</v>
      </c>
      <c r="E107">
        <f>'OHDA short'!E107/'PET Experimental Details'!$B$42</f>
        <v>6.56235867810038</v>
      </c>
      <c r="F107">
        <f>'OHDA short'!F107/'PET Experimental Details'!$B$42</f>
        <v>5.8685081575513873</v>
      </c>
      <c r="G107">
        <f>'OHDA short'!G107/'PET Experimental Details'!$B$42</f>
        <v>5.8227073458304615</v>
      </c>
      <c r="H107">
        <f>'OHDA short'!H107/'PET Experimental Details'!$B$42</f>
        <v>5.6658846586315716</v>
      </c>
      <c r="I107">
        <f>'OHDA short'!I107/'PET Experimental Details'!$B$42</f>
        <v>6.39450836144702</v>
      </c>
      <c r="J107">
        <f>'OHDA short'!J107/'PET Experimental Details'!$B$42</f>
        <v>6.1488292782124354</v>
      </c>
      <c r="K107">
        <f>'OHDA short'!K107/'PET Experimental Details'!$B$42</f>
        <v>5.0717498274788388</v>
      </c>
      <c r="L107">
        <f>'OHDA short'!L107/'PET Experimental Details'!$B$42</f>
        <v>5.2651440082330367</v>
      </c>
      <c r="M107">
        <f>'OHDA short'!M107/'PET Experimental Details'!$B$42</f>
        <v>5.4846328509154905</v>
      </c>
      <c r="N107">
        <f>'OHDA short'!N107/'PET Experimental Details'!$B$42</f>
        <v>5.4409712877556577</v>
      </c>
      <c r="O107">
        <f>'OHDA short'!O107/'PET Experimental Details'!$B$42</f>
        <v>7.2226447411866852</v>
      </c>
      <c r="P107">
        <f>'OHDA short'!P107/'PET Experimental Details'!$B$42</f>
        <v>7.1808578690325353</v>
      </c>
      <c r="Q107">
        <f>'OHDA short'!Q107/'PET Experimental Details'!$B$42</f>
        <v>5.3284964424307484</v>
      </c>
      <c r="R107">
        <f>'OHDA short'!R107/'PET Experimental Details'!$B$42</f>
        <v>4.8886139221038523</v>
      </c>
      <c r="S107">
        <f>'OHDA short'!S107/'PET Experimental Details'!$B$42</f>
        <v>7.4913080646813812</v>
      </c>
      <c r="T107">
        <f>'OHDA short'!T107/'PET Experimental Details'!$B$42</f>
        <v>7.3971800249462367</v>
      </c>
      <c r="U107">
        <f>'OHDA short'!U107/'PET Experimental Details'!$B$42</f>
        <v>6.3532072853259214</v>
      </c>
      <c r="V107">
        <f>'OHDA short'!V107/'PET Experimental Details'!$B$42</f>
        <v>7.1903943673858413</v>
      </c>
      <c r="W107">
        <f>'OHDA short'!W107/'PET Experimental Details'!$B$42</f>
        <v>5.6037860634918779</v>
      </c>
      <c r="X107">
        <f>'OHDA short'!X107/'PET Experimental Details'!$B$42</f>
        <v>6.6836537229763158</v>
      </c>
      <c r="Y107" s="1">
        <f>OHDA!BJ107/'PET Experimental Details'!$L$18</f>
        <v>5.6723553994136653</v>
      </c>
      <c r="Z107" s="1">
        <f>OHDA!BK107/'PET Experimental Details'!$L$18</f>
        <v>5.7961597709919719</v>
      </c>
      <c r="AA107">
        <v>780</v>
      </c>
      <c r="AB107">
        <v>900</v>
      </c>
      <c r="AC107">
        <f>'OHDA short'!AC107/'PET Experimental Details'!$B$42</f>
        <v>0.85161988249976317</v>
      </c>
    </row>
    <row r="108" spans="1:29" x14ac:dyDescent="0.25">
      <c r="A108">
        <v>900</v>
      </c>
      <c r="B108">
        <v>1020</v>
      </c>
      <c r="C108">
        <f>'OHDA short'!C108/'PET Experimental Details'!$B$42</f>
        <v>6.3098118206948826</v>
      </c>
      <c r="D108">
        <f>'OHDA short'!D108/'PET Experimental Details'!$B$42</f>
        <v>4.7429416098067048</v>
      </c>
      <c r="E108">
        <f>'OHDA short'!E108/'PET Experimental Details'!$B$42</f>
        <v>6.673857674565423</v>
      </c>
      <c r="F108">
        <f>'OHDA short'!F108/'PET Experimental Details'!$B$42</f>
        <v>6.1406084670490744</v>
      </c>
      <c r="G108">
        <f>'OHDA short'!G108/'PET Experimental Details'!$B$42</f>
        <v>5.6010412426426992</v>
      </c>
      <c r="H108">
        <f>'OHDA short'!H108/'PET Experimental Details'!$B$42</f>
        <v>5.9058806973441706</v>
      </c>
      <c r="I108">
        <f>'OHDA short'!I108/'PET Experimental Details'!$B$42</f>
        <v>6.1632375697445392</v>
      </c>
      <c r="J108">
        <f>'OHDA short'!J108/'PET Experimental Details'!$B$42</f>
        <v>6.6174022200619298</v>
      </c>
      <c r="K108">
        <f>'OHDA short'!K108/'PET Experimental Details'!$B$42</f>
        <v>5.1214783114908133</v>
      </c>
      <c r="L108">
        <f>'OHDA short'!L108/'PET Experimental Details'!$B$42</f>
        <v>5.6431139444701337</v>
      </c>
      <c r="M108">
        <f>'OHDA short'!M108/'PET Experimental Details'!$B$42</f>
        <v>5.8289515749061049</v>
      </c>
      <c r="N108">
        <f>'OHDA short'!N108/'PET Experimental Details'!$B$42</f>
        <v>5.8546777208727701</v>
      </c>
      <c r="O108">
        <f>'OHDA short'!O108/'PET Experimental Details'!$B$42</f>
        <v>6.7548981786665694</v>
      </c>
      <c r="P108">
        <f>'OHDA short'!P108/'PET Experimental Details'!$B$42</f>
        <v>6.6995683528687504</v>
      </c>
      <c r="Q108">
        <f>'OHDA short'!Q108/'PET Experimental Details'!$B$42</f>
        <v>5.3168288014546583</v>
      </c>
      <c r="R108">
        <f>'OHDA short'!R108/'PET Experimental Details'!$B$42</f>
        <v>4.4939004136517475</v>
      </c>
      <c r="S108">
        <f>'OHDA short'!S108/'PET Experimental Details'!$B$42</f>
        <v>7.4041572995888947</v>
      </c>
      <c r="T108">
        <f>'OHDA short'!T108/'PET Experimental Details'!$B$42</f>
        <v>7.6665713907217583</v>
      </c>
      <c r="U108">
        <f>'OHDA short'!U108/'PET Experimental Details'!$B$42</f>
        <v>6.543988685181934</v>
      </c>
      <c r="V108">
        <f>'OHDA short'!V108/'PET Experimental Details'!$B$42</f>
        <v>7.2008015114161879</v>
      </c>
      <c r="W108">
        <f>'OHDA short'!W108/'PET Experimental Details'!$B$42</f>
        <v>6.1597286040964043</v>
      </c>
      <c r="X108">
        <f>'OHDA short'!X108/'PET Experimental Details'!$B$42</f>
        <v>6.749019429957956</v>
      </c>
      <c r="Y108" s="1">
        <f>OHDA!BJ108/'PET Experimental Details'!$L$18</f>
        <v>6.1047044858610979</v>
      </c>
      <c r="Z108" s="1">
        <f>OHDA!BK108/'PET Experimental Details'!$L$18</f>
        <v>5.562906858314248</v>
      </c>
      <c r="AA108">
        <v>900</v>
      </c>
      <c r="AB108">
        <v>1020</v>
      </c>
      <c r="AC108">
        <f>'OHDA short'!AC108/'PET Experimental Details'!$B$42</f>
        <v>0.84453826329870219</v>
      </c>
    </row>
    <row r="109" spans="1:29" x14ac:dyDescent="0.25">
      <c r="A109">
        <v>1020</v>
      </c>
      <c r="B109">
        <v>1140</v>
      </c>
      <c r="C109">
        <f>'OHDA short'!C109/'PET Experimental Details'!$B$42</f>
        <v>5.2581467926883843</v>
      </c>
      <c r="D109">
        <f>'OHDA short'!D109/'PET Experimental Details'!$B$42</f>
        <v>5.0519480535958508</v>
      </c>
      <c r="E109">
        <f>'OHDA short'!E109/'PET Experimental Details'!$B$42</f>
        <v>6.5554494731715227</v>
      </c>
      <c r="F109">
        <f>'OHDA short'!F109/'PET Experimental Details'!$B$42</f>
        <v>6.401837632894205</v>
      </c>
      <c r="G109">
        <f>'OHDA short'!G109/'PET Experimental Details'!$B$42</f>
        <v>6.2359437958496367</v>
      </c>
      <c r="H109">
        <f>'OHDA short'!H109/'PET Experimental Details'!$B$42</f>
        <v>5.9909357006783797</v>
      </c>
      <c r="I109">
        <f>'OHDA short'!I109/'PET Experimental Details'!$B$42</f>
        <v>6.1761946556636538</v>
      </c>
      <c r="J109">
        <f>'OHDA short'!J109/'PET Experimental Details'!$B$42</f>
        <v>6.398010069032277</v>
      </c>
      <c r="K109">
        <f>'OHDA short'!K109/'PET Experimental Details'!$B$42</f>
        <v>5.2338343561794929</v>
      </c>
      <c r="L109">
        <f>'OHDA short'!L109/'PET Experimental Details'!$B$42</f>
        <v>5.5844291796631085</v>
      </c>
      <c r="M109">
        <f>'OHDA short'!M109/'PET Experimental Details'!$B$42</f>
        <v>5.8709873773941226</v>
      </c>
      <c r="N109">
        <f>'OHDA short'!N109/'PET Experimental Details'!$B$42</f>
        <v>5.4805485702897316</v>
      </c>
      <c r="O109">
        <f>'OHDA short'!O109/'PET Experimental Details'!$B$42</f>
        <v>6.3376117506292733</v>
      </c>
      <c r="P109">
        <f>'OHDA short'!P109/'PET Experimental Details'!$B$42</f>
        <v>6.4667940735102514</v>
      </c>
      <c r="Q109">
        <f>'OHDA short'!Q109/'PET Experimental Details'!$B$42</f>
        <v>5.1426056933118476</v>
      </c>
      <c r="R109">
        <f>'OHDA short'!R109/'PET Experimental Details'!$B$42</f>
        <v>4.9740484818805983</v>
      </c>
      <c r="S109">
        <f>'OHDA short'!S109/'PET Experimental Details'!$B$42</f>
        <v>7.4028490587268916</v>
      </c>
      <c r="T109">
        <f>'OHDA short'!T109/'PET Experimental Details'!$B$42</f>
        <v>7.3957916220599937</v>
      </c>
      <c r="U109">
        <f>'OHDA short'!U109/'PET Experimental Details'!$B$42</f>
        <v>6.9104392364306202</v>
      </c>
      <c r="V109">
        <f>'OHDA short'!V109/'PET Experimental Details'!$B$42</f>
        <v>6.9852042619096206</v>
      </c>
      <c r="W109">
        <f>'OHDA short'!W109/'PET Experimental Details'!$B$42</f>
        <v>6.4496739365177858</v>
      </c>
      <c r="X109">
        <f>'OHDA short'!X109/'PET Experimental Details'!$B$42</f>
        <v>6.7585832917221911</v>
      </c>
      <c r="Y109" s="1">
        <f>OHDA!BJ109/'PET Experimental Details'!$L$18</f>
        <v>6.0250605022812378</v>
      </c>
      <c r="Z109" s="1">
        <f>OHDA!BK109/'PET Experimental Details'!$L$18</f>
        <v>5.6909130724030437</v>
      </c>
      <c r="AA109">
        <v>1020</v>
      </c>
      <c r="AB109">
        <v>1140</v>
      </c>
      <c r="AC109">
        <f>'OHDA short'!AC109/'PET Experimental Details'!$B$42</f>
        <v>0.7630351172963773</v>
      </c>
    </row>
    <row r="110" spans="1:29" x14ac:dyDescent="0.25">
      <c r="A110">
        <v>1140</v>
      </c>
      <c r="B110">
        <v>1260</v>
      </c>
      <c r="C110">
        <f>'OHDA short'!C110/'PET Experimental Details'!$B$42</f>
        <v>6.4382431648718255</v>
      </c>
      <c r="D110">
        <f>'OHDA short'!D110/'PET Experimental Details'!$B$42</f>
        <v>5.4062066043097792</v>
      </c>
      <c r="E110">
        <f>'OHDA short'!E110/'PET Experimental Details'!$B$42</f>
        <v>6.7207550658871318</v>
      </c>
      <c r="F110">
        <f>'OHDA short'!F110/'PET Experimental Details'!$B$42</f>
        <v>6.5320598891697896</v>
      </c>
      <c r="G110">
        <f>'OHDA short'!G110/'PET Experimental Details'!$B$42</f>
        <v>6.0081217731786198</v>
      </c>
      <c r="H110">
        <f>'OHDA short'!H110/'PET Experimental Details'!$B$42</f>
        <v>6.1262068048020204</v>
      </c>
      <c r="I110">
        <f>'OHDA short'!I110/'PET Experimental Details'!$B$42</f>
        <v>7.2218935876048915</v>
      </c>
      <c r="J110">
        <f>'OHDA short'!J110/'PET Experimental Details'!$B$42</f>
        <v>6.8929169230721765</v>
      </c>
      <c r="K110">
        <f>'OHDA short'!K110/'PET Experimental Details'!$B$42</f>
        <v>5.3174081813150389</v>
      </c>
      <c r="L110">
        <f>'OHDA short'!L110/'PET Experimental Details'!$B$42</f>
        <v>5.5035747474023324</v>
      </c>
      <c r="M110">
        <f>'OHDA short'!M110/'PET Experimental Details'!$B$42</f>
        <v>5.7074538840989284</v>
      </c>
      <c r="N110">
        <f>'OHDA short'!N110/'PET Experimental Details'!$B$42</f>
        <v>5.2224188861158192</v>
      </c>
      <c r="O110">
        <f>'OHDA short'!O110/'PET Experimental Details'!$B$42</f>
        <v>6.5916504957995894</v>
      </c>
      <c r="P110">
        <f>'OHDA short'!P110/'PET Experimental Details'!$B$42</f>
        <v>6.7810964367854574</v>
      </c>
      <c r="Q110">
        <f>'OHDA short'!Q110/'PET Experimental Details'!$B$42</f>
        <v>5.2722706203470873</v>
      </c>
      <c r="R110">
        <f>'OHDA short'!R110/'PET Experimental Details'!$B$42</f>
        <v>4.5798845148464267</v>
      </c>
      <c r="S110">
        <f>'OHDA short'!S110/'PET Experimental Details'!$B$42</f>
        <v>7.7431488513912061</v>
      </c>
      <c r="T110">
        <f>'OHDA short'!T110/'PET Experimental Details'!$B$42</f>
        <v>7.4630664163628069</v>
      </c>
      <c r="U110">
        <f>'OHDA short'!U110/'PET Experimental Details'!$B$42</f>
        <v>7.0790207697628809</v>
      </c>
      <c r="V110">
        <f>'OHDA short'!V110/'PET Experimental Details'!$B$42</f>
        <v>7.1092407997111078</v>
      </c>
      <c r="W110">
        <f>'OHDA short'!W110/'PET Experimental Details'!$B$42</f>
        <v>6.9492355778294206</v>
      </c>
      <c r="X110">
        <f>'OHDA short'!X110/'PET Experimental Details'!$B$42</f>
        <v>6.9145653721246205</v>
      </c>
      <c r="Y110" s="1">
        <f>OHDA!BJ110/'PET Experimental Details'!$L$18</f>
        <v>5.8611150158649181</v>
      </c>
      <c r="Z110" s="1">
        <f>OHDA!BK110/'PET Experimental Details'!$L$18</f>
        <v>5.6452649608318763</v>
      </c>
      <c r="AA110">
        <v>1140</v>
      </c>
      <c r="AB110">
        <v>1260</v>
      </c>
      <c r="AC110">
        <f>'OHDA short'!AC110/'PET Experimental Details'!$B$42</f>
        <v>0.74417297373608593</v>
      </c>
    </row>
    <row r="111" spans="1:29" x14ac:dyDescent="0.25">
      <c r="A111">
        <v>1260</v>
      </c>
      <c r="B111">
        <v>1380</v>
      </c>
      <c r="C111">
        <f>'OHDA short'!C111/'PET Experimental Details'!$B$42</f>
        <v>6.3604155162551113</v>
      </c>
      <c r="D111">
        <f>'OHDA short'!D111/'PET Experimental Details'!$B$42</f>
        <v>4.7708984401038901</v>
      </c>
      <c r="E111">
        <f>'OHDA short'!E111/'PET Experimental Details'!$B$42</f>
        <v>6.7130361427801954</v>
      </c>
      <c r="F111">
        <f>'OHDA short'!F111/'PET Experimental Details'!$B$42</f>
        <v>6.1680146824300524</v>
      </c>
      <c r="G111">
        <f>'OHDA short'!G111/'PET Experimental Details'!$B$42</f>
        <v>6.0026205369257806</v>
      </c>
      <c r="H111">
        <f>'OHDA short'!H111/'PET Experimental Details'!$B$42</f>
        <v>6.4707148065457787</v>
      </c>
      <c r="I111">
        <f>'OHDA short'!I111/'PET Experimental Details'!$B$42</f>
        <v>6.7512726128316487</v>
      </c>
      <c r="J111">
        <f>'OHDA short'!J111/'PET Experimental Details'!$B$42</f>
        <v>6.9645835620267755</v>
      </c>
      <c r="K111">
        <f>'OHDA short'!K111/'PET Experimental Details'!$B$42</f>
        <v>5.344704148190238</v>
      </c>
      <c r="L111">
        <f>'OHDA short'!L111/'PET Experimental Details'!$B$42</f>
        <v>5.9385448728434431</v>
      </c>
      <c r="M111">
        <f>'OHDA short'!M111/'PET Experimental Details'!$B$42</f>
        <v>5.4899847668290116</v>
      </c>
      <c r="N111">
        <f>'OHDA short'!N111/'PET Experimental Details'!$B$42</f>
        <v>5.6843410184666325</v>
      </c>
      <c r="O111">
        <f>'OHDA short'!O111/'PET Experimental Details'!$B$42</f>
        <v>6.4646894827824521</v>
      </c>
      <c r="P111">
        <f>'OHDA short'!P111/'PET Experimental Details'!$B$42</f>
        <v>6.4689694854786959</v>
      </c>
      <c r="Q111">
        <f>'OHDA short'!Q111/'PET Experimental Details'!$B$42</f>
        <v>5.2680830824163039</v>
      </c>
      <c r="R111">
        <f>'OHDA short'!R111/'PET Experimental Details'!$B$42</f>
        <v>4.7340873329879853</v>
      </c>
      <c r="S111">
        <f>'OHDA short'!S111/'PET Experimental Details'!$B$42</f>
        <v>6.9595364561315556</v>
      </c>
      <c r="T111">
        <f>'OHDA short'!T111/'PET Experimental Details'!$B$42</f>
        <v>7.5332671449308268</v>
      </c>
      <c r="U111">
        <f>'OHDA short'!U111/'PET Experimental Details'!$B$42</f>
        <v>6.5885198205354243</v>
      </c>
      <c r="V111">
        <f>'OHDA short'!V111/'PET Experimental Details'!$B$42</f>
        <v>7.1582504763170798</v>
      </c>
      <c r="W111">
        <f>'OHDA short'!W111/'PET Experimental Details'!$B$42</f>
        <v>6.1452711081480036</v>
      </c>
      <c r="X111">
        <f>'OHDA short'!X111/'PET Experimental Details'!$B$42</f>
        <v>6.7767057672176696</v>
      </c>
      <c r="Y111" s="1">
        <f>OHDA!BJ111/'PET Experimental Details'!$L$18</f>
        <v>5.7539977638463631</v>
      </c>
      <c r="Z111" s="1">
        <f>OHDA!BK111/'PET Experimental Details'!$L$18</f>
        <v>5.8034769637397403</v>
      </c>
      <c r="AA111">
        <v>1260</v>
      </c>
      <c r="AB111">
        <v>1380</v>
      </c>
      <c r="AC111">
        <f>'OHDA short'!AC111/'PET Experimental Details'!$B$42</f>
        <v>0.72561606704926929</v>
      </c>
    </row>
    <row r="112" spans="1:29" x14ac:dyDescent="0.25">
      <c r="A112">
        <v>1380</v>
      </c>
      <c r="B112">
        <v>1500</v>
      </c>
      <c r="C112">
        <f>'OHDA short'!C112/'PET Experimental Details'!$B$42</f>
        <v>6.0918458700686156</v>
      </c>
      <c r="D112">
        <f>'OHDA short'!D112/'PET Experimental Details'!$B$42</f>
        <v>5.1848925729550697</v>
      </c>
      <c r="E112">
        <f>'OHDA short'!E112/'PET Experimental Details'!$B$42</f>
        <v>6.7182671995374532</v>
      </c>
      <c r="F112">
        <f>'OHDA short'!F112/'PET Experimental Details'!$B$42</f>
        <v>6.4834540913782961</v>
      </c>
      <c r="G112">
        <f>'OHDA short'!G112/'PET Experimental Details'!$B$42</f>
        <v>5.9854344263488795</v>
      </c>
      <c r="H112">
        <f>'OHDA short'!H112/'PET Experimental Details'!$B$42</f>
        <v>6.0303871971990777</v>
      </c>
      <c r="I112">
        <f>'OHDA short'!I112/'PET Experimental Details'!$B$42</f>
        <v>6.7142638299383499</v>
      </c>
      <c r="J112">
        <f>'OHDA short'!J112/'PET Experimental Details'!$B$42</f>
        <v>6.5454432576582935</v>
      </c>
      <c r="K112">
        <f>'OHDA short'!K112/'PET Experimental Details'!$B$42</f>
        <v>5.2987040771200835</v>
      </c>
      <c r="L112">
        <f>'OHDA short'!L112/'PET Experimental Details'!$B$42</f>
        <v>5.243059402969215</v>
      </c>
      <c r="M112">
        <f>'OHDA short'!M112/'PET Experimental Details'!$B$42</f>
        <v>5.3822489905320783</v>
      </c>
      <c r="N112">
        <f>'OHDA short'!N112/'PET Experimental Details'!$B$42</f>
        <v>5.3827839968131261</v>
      </c>
      <c r="O112">
        <f>'OHDA short'!O112/'PET Experimental Details'!$B$42</f>
        <v>6.3099201938241425</v>
      </c>
      <c r="P112">
        <f>'OHDA short'!P112/'PET Experimental Details'!$B$42</f>
        <v>7.3335047837329208</v>
      </c>
      <c r="Q112">
        <f>'OHDA short'!Q112/'PET Experimental Details'!$B$42</f>
        <v>5.1050617064242125</v>
      </c>
      <c r="R112">
        <f>'OHDA short'!R112/'PET Experimental Details'!$B$42</f>
        <v>5.0898629047743063</v>
      </c>
      <c r="S112">
        <f>'OHDA short'!S112/'PET Experimental Details'!$B$42</f>
        <v>7.1691054030068315</v>
      </c>
      <c r="T112">
        <f>'OHDA short'!T112/'PET Experimental Details'!$B$42</f>
        <v>7.1380743562055793</v>
      </c>
      <c r="U112">
        <f>'OHDA short'!U112/'PET Experimental Details'!$B$42</f>
        <v>7.0729254057451945</v>
      </c>
      <c r="V112">
        <f>'OHDA short'!V112/'PET Experimental Details'!$B$42</f>
        <v>7.183159048992974</v>
      </c>
      <c r="W112">
        <f>'OHDA short'!W112/'PET Experimental Details'!$B$42</f>
        <v>6.6474390143880138</v>
      </c>
      <c r="X112">
        <f>'OHDA short'!X112/'PET Experimental Details'!$B$42</f>
        <v>6.9472093876486616</v>
      </c>
      <c r="Y112" s="1">
        <f>OHDA!BJ112/'PET Experimental Details'!$L$18</f>
        <v>6.1238090318797704</v>
      </c>
      <c r="Z112" s="1">
        <f>OHDA!BK112/'PET Experimental Details'!$L$18</f>
        <v>5.5268903586900366</v>
      </c>
      <c r="AA112">
        <v>1380</v>
      </c>
      <c r="AB112">
        <v>1500</v>
      </c>
      <c r="AC112">
        <f>'OHDA short'!AC112/'PET Experimental Details'!$B$42</f>
        <v>0.76483831873766273</v>
      </c>
    </row>
    <row r="113" spans="1:29" x14ac:dyDescent="0.25">
      <c r="A113">
        <v>1500</v>
      </c>
      <c r="B113">
        <v>1800</v>
      </c>
      <c r="C113">
        <f>'OHDA short'!C113/'PET Experimental Details'!$B$42</f>
        <v>5.7275796986272773</v>
      </c>
      <c r="D113">
        <f>'OHDA short'!D113/'PET Experimental Details'!$B$42</f>
        <v>4.9855079904338817</v>
      </c>
      <c r="E113">
        <f>'OHDA short'!E113/'PET Experimental Details'!$B$42</f>
        <v>6.5426988193786739</v>
      </c>
      <c r="F113">
        <f>'OHDA short'!F113/'PET Experimental Details'!$B$42</f>
        <v>5.9275696298836786</v>
      </c>
      <c r="G113">
        <f>'OHDA short'!G113/'PET Experimental Details'!$B$42</f>
        <v>6.0533176068376857</v>
      </c>
      <c r="H113">
        <f>'OHDA short'!H113/'PET Experimental Details'!$B$42</f>
        <v>5.9167486645770069</v>
      </c>
      <c r="I113">
        <f>'OHDA short'!I113/'PET Experimental Details'!$B$42</f>
        <v>6.6198997594585816</v>
      </c>
      <c r="J113">
        <f>'OHDA short'!J113/'PET Experimental Details'!$B$42</f>
        <v>6.6016977239120163</v>
      </c>
      <c r="K113">
        <f>'OHDA short'!K113/'PET Experimental Details'!$B$42</f>
        <v>5.3515290292735589</v>
      </c>
      <c r="L113">
        <f>'OHDA short'!L113/'PET Experimental Details'!$B$42</f>
        <v>5.4521597598931306</v>
      </c>
      <c r="M113">
        <f>'OHDA short'!M113/'PET Experimental Details'!$B$42</f>
        <v>5.3339947816899738</v>
      </c>
      <c r="N113">
        <f>'OHDA short'!N113/'PET Experimental Details'!$B$42</f>
        <v>5.3884113218249885</v>
      </c>
      <c r="O113">
        <f>'OHDA short'!O113/'PET Experimental Details'!$B$42</f>
        <v>6.132655063542618</v>
      </c>
      <c r="P113">
        <f>'OHDA short'!P113/'PET Experimental Details'!$B$42</f>
        <v>6.3918715220451574</v>
      </c>
      <c r="Q113">
        <f>'OHDA short'!Q113/'PET Experimental Details'!$B$42</f>
        <v>4.7152146920229363</v>
      </c>
      <c r="R113">
        <f>'OHDA short'!R113/'PET Experimental Details'!$B$42</f>
        <v>4.5410736354807009</v>
      </c>
      <c r="S113">
        <f>'OHDA short'!S113/'PET Experimental Details'!$B$42</f>
        <v>7.0336706618668972</v>
      </c>
      <c r="T113">
        <f>'OHDA short'!T113/'PET Experimental Details'!$B$42</f>
        <v>7.0988288941190785</v>
      </c>
      <c r="U113">
        <f>'OHDA short'!U113/'PET Experimental Details'!$B$42</f>
        <v>6.2183044117773481</v>
      </c>
      <c r="V113">
        <f>'OHDA short'!V113/'PET Experimental Details'!$B$42</f>
        <v>7.0690698845558178</v>
      </c>
      <c r="W113">
        <f>'OHDA short'!W113/'PET Experimental Details'!$B$42</f>
        <v>6.0242690098927101</v>
      </c>
      <c r="X113">
        <f>'OHDA short'!X113/'PET Experimental Details'!$B$42</f>
        <v>6.6197022057004942</v>
      </c>
      <c r="Y113" s="1">
        <f>OHDA!BJ113/'PET Experimental Details'!$L$18</f>
        <v>5.8904195808895592</v>
      </c>
      <c r="Z113" s="1">
        <f>OHDA!BK113/'PET Experimental Details'!$L$18</f>
        <v>5.684975749418693</v>
      </c>
      <c r="AA113">
        <v>1500</v>
      </c>
      <c r="AB113">
        <v>1800</v>
      </c>
      <c r="AC113">
        <f>'OHDA short'!AC113/'PET Experimental Details'!$B$42</f>
        <v>0.7796666609488907</v>
      </c>
    </row>
    <row r="114" spans="1:29" x14ac:dyDescent="0.25">
      <c r="A114">
        <v>1800</v>
      </c>
      <c r="B114">
        <v>2100</v>
      </c>
      <c r="C114">
        <f>'OHDA short'!C114/'PET Experimental Details'!$B$42</f>
        <v>5.5022053508435169</v>
      </c>
      <c r="D114">
        <f>'OHDA short'!D114/'PET Experimental Details'!$B$42</f>
        <v>5.2905225131412772</v>
      </c>
      <c r="E114">
        <f>'OHDA short'!E114/'PET Experimental Details'!$B$42</f>
        <v>6.2492431912583886</v>
      </c>
      <c r="F114">
        <f>'OHDA short'!F114/'PET Experimental Details'!$B$42</f>
        <v>5.9095557940884111</v>
      </c>
      <c r="G114">
        <f>'OHDA short'!G114/'PET Experimental Details'!$B$42</f>
        <v>5.5220146915181134</v>
      </c>
      <c r="H114">
        <f>'OHDA short'!H114/'PET Experimental Details'!$B$42</f>
        <v>5.4789411510932142</v>
      </c>
      <c r="I114">
        <f>'OHDA short'!I114/'PET Experimental Details'!$B$42</f>
        <v>6.5931660254622635</v>
      </c>
      <c r="J114">
        <f>'OHDA short'!J114/'PET Experimental Details'!$B$42</f>
        <v>6.2231308147607853</v>
      </c>
      <c r="K114">
        <f>'OHDA short'!K114/'PET Experimental Details'!$B$42</f>
        <v>4.9602670614801934</v>
      </c>
      <c r="L114">
        <f>'OHDA short'!L114/'PET Experimental Details'!$B$42</f>
        <v>5.1128138433191337</v>
      </c>
      <c r="M114">
        <f>'OHDA short'!M114/'PET Experimental Details'!$B$42</f>
        <v>5.3719758785059524</v>
      </c>
      <c r="N114">
        <f>'OHDA short'!N114/'PET Experimental Details'!$B$42</f>
        <v>5.0602383287477197</v>
      </c>
      <c r="O114">
        <f>'OHDA short'!O114/'PET Experimental Details'!$B$42</f>
        <v>6.0303076608916255</v>
      </c>
      <c r="P114">
        <f>'OHDA short'!P114/'PET Experimental Details'!$B$42</f>
        <v>5.8699472543269122</v>
      </c>
      <c r="Q114">
        <f>'OHDA short'!Q114/'PET Experimental Details'!$B$42</f>
        <v>4.7245896424072811</v>
      </c>
      <c r="R114">
        <f>'OHDA short'!R114/'PET Experimental Details'!$B$42</f>
        <v>4.2142431554069812</v>
      </c>
      <c r="S114">
        <f>'OHDA short'!S114/'PET Experimental Details'!$B$42</f>
        <v>6.8732541231025222</v>
      </c>
      <c r="T114">
        <f>'OHDA short'!T114/'PET Experimental Details'!$B$42</f>
        <v>6.7579199338211771</v>
      </c>
      <c r="U114">
        <f>'OHDA short'!U114/'PET Experimental Details'!$B$42</f>
        <v>6.4174664058239497</v>
      </c>
      <c r="V114">
        <f>'OHDA short'!V114/'PET Experimental Details'!$B$42</f>
        <v>6.5736096164120728</v>
      </c>
      <c r="W114">
        <f>'OHDA short'!W114/'PET Experimental Details'!$B$42</f>
        <v>5.7332099965515031</v>
      </c>
      <c r="X114">
        <f>'OHDA short'!X114/'PET Experimental Details'!$B$42</f>
        <v>6.5580566948274051</v>
      </c>
      <c r="Y114" s="1">
        <f>OHDA!BJ114/'PET Experimental Details'!$L$18</f>
        <v>5.5420365992030289</v>
      </c>
      <c r="Z114" s="1">
        <f>OHDA!BK114/'PET Experimental Details'!$L$18</f>
        <v>5.5702495667147769</v>
      </c>
      <c r="AA114">
        <v>1800</v>
      </c>
      <c r="AB114">
        <v>2100</v>
      </c>
      <c r="AC114">
        <f>'OHDA short'!AC114/'PET Experimental Details'!$B$42</f>
        <v>0.71716488469341511</v>
      </c>
    </row>
    <row r="115" spans="1:29" x14ac:dyDescent="0.25">
      <c r="A115">
        <v>2100</v>
      </c>
      <c r="B115">
        <v>2400</v>
      </c>
      <c r="C115">
        <f>'OHDA short'!C115/'PET Experimental Details'!$B$42</f>
        <v>5.5481310576473861</v>
      </c>
      <c r="D115">
        <f>'OHDA short'!D115/'PET Experimental Details'!$B$42</f>
        <v>5.0306856774739517</v>
      </c>
      <c r="E115">
        <f>'OHDA short'!E115/'PET Experimental Details'!$B$42</f>
        <v>6.1140804067809302</v>
      </c>
      <c r="F115">
        <f>'OHDA short'!F115/'PET Experimental Details'!$B$42</f>
        <v>5.5077091428308389</v>
      </c>
      <c r="G115">
        <f>'OHDA short'!G115/'PET Experimental Details'!$B$42</f>
        <v>5.4989351670258069</v>
      </c>
      <c r="H115">
        <f>'OHDA short'!H115/'PET Experimental Details'!$B$42</f>
        <v>5.5624413457873807</v>
      </c>
      <c r="I115">
        <f>'OHDA short'!I115/'PET Experimental Details'!$B$42</f>
        <v>6.3189826266235896</v>
      </c>
      <c r="J115">
        <f>'OHDA short'!J115/'PET Experimental Details'!$B$42</f>
        <v>6.3524520164164802</v>
      </c>
      <c r="K115">
        <f>'OHDA short'!K115/'PET Experimental Details'!$B$42</f>
        <v>4.9632675676835607</v>
      </c>
      <c r="L115">
        <f>'OHDA short'!L115/'PET Experimental Details'!$B$42</f>
        <v>4.9537095661082269</v>
      </c>
      <c r="M115">
        <f>'OHDA short'!M115/'PET Experimental Details'!$B$42</f>
        <v>4.9514386480648795</v>
      </c>
      <c r="N115">
        <f>'OHDA short'!N115/'PET Experimental Details'!$B$42</f>
        <v>4.7067691743874969</v>
      </c>
      <c r="O115">
        <f>'OHDA short'!O115/'PET Experimental Details'!$B$42</f>
        <v>5.7202793042321041</v>
      </c>
      <c r="P115">
        <f>'OHDA short'!P115/'PET Experimental Details'!$B$42</f>
        <v>5.7304345186166312</v>
      </c>
      <c r="Q115">
        <f>'OHDA short'!Q115/'PET Experimental Details'!$B$42</f>
        <v>4.2787289785206735</v>
      </c>
      <c r="R115">
        <f>'OHDA short'!R115/'PET Experimental Details'!$B$42</f>
        <v>4.0767791974553473</v>
      </c>
      <c r="S115">
        <f>'OHDA short'!S115/'PET Experimental Details'!$B$42</f>
        <v>6.4333889902768826</v>
      </c>
      <c r="T115">
        <f>'OHDA short'!T115/'PET Experimental Details'!$B$42</f>
        <v>6.5714777556166117</v>
      </c>
      <c r="U115">
        <f>'OHDA short'!U115/'PET Experimental Details'!$B$42</f>
        <v>5.8394831905749873</v>
      </c>
      <c r="V115">
        <f>'OHDA short'!V115/'PET Experimental Details'!$B$42</f>
        <v>6.3476348543392733</v>
      </c>
      <c r="W115">
        <f>'OHDA short'!W115/'PET Experimental Details'!$B$42</f>
        <v>5.4328644847576406</v>
      </c>
      <c r="X115">
        <f>'OHDA short'!X115/'PET Experimental Details'!$B$42</f>
        <v>6.3963620129256178</v>
      </c>
      <c r="Y115" s="1">
        <f>OHDA!BJ115/'PET Experimental Details'!$L$18</f>
        <v>5.5144096524945034</v>
      </c>
      <c r="Z115" s="1">
        <f>OHDA!BK115/'PET Experimental Details'!$L$18</f>
        <v>5.1091566527198617</v>
      </c>
      <c r="AA115">
        <v>2100</v>
      </c>
      <c r="AB115">
        <v>2400</v>
      </c>
      <c r="AC115">
        <f>'OHDA short'!AC115/'PET Experimental Details'!$B$42</f>
        <v>0.63591219948478261</v>
      </c>
    </row>
    <row r="116" spans="1:29" x14ac:dyDescent="0.25">
      <c r="A116">
        <v>2400</v>
      </c>
      <c r="B116">
        <v>2700</v>
      </c>
      <c r="C116">
        <f>'OHDA short'!C116/'PET Experimental Details'!$B$42</f>
        <v>5.107472268220933</v>
      </c>
      <c r="D116">
        <f>'OHDA short'!D116/'PET Experimental Details'!$B$42</f>
        <v>4.3475217320849699</v>
      </c>
      <c r="E116">
        <f>'OHDA short'!E116/'PET Experimental Details'!$B$42</f>
        <v>5.6329510905100975</v>
      </c>
      <c r="F116">
        <f>'OHDA short'!F116/'PET Experimental Details'!$B$42</f>
        <v>5.5052962578945399</v>
      </c>
      <c r="G116">
        <f>'OHDA short'!G116/'PET Experimental Details'!$B$42</f>
        <v>5.5581189155241919</v>
      </c>
      <c r="H116">
        <f>'OHDA short'!H116/'PET Experimental Details'!$B$42</f>
        <v>5.472990111009949</v>
      </c>
      <c r="I116">
        <f>'OHDA short'!I116/'PET Experimental Details'!$B$42</f>
        <v>5.9916560571940884</v>
      </c>
      <c r="J116">
        <f>'OHDA short'!J116/'PET Experimental Details'!$B$42</f>
        <v>6.1838856859660964</v>
      </c>
      <c r="K116">
        <f>'OHDA short'!K116/'PET Experimental Details'!$B$42</f>
        <v>4.6667230011686787</v>
      </c>
      <c r="L116">
        <f>'OHDA short'!L116/'PET Experimental Details'!$B$42</f>
        <v>4.7876255454183489</v>
      </c>
      <c r="M116">
        <f>'OHDA short'!M116/'PET Experimental Details'!$B$42</f>
        <v>4.8934152939482862</v>
      </c>
      <c r="N116">
        <f>'OHDA short'!N116/'PET Experimental Details'!$B$42</f>
        <v>4.5949354110238803</v>
      </c>
      <c r="O116">
        <f>'OHDA short'!O116/'PET Experimental Details'!$B$42</f>
        <v>5.1359222615165399</v>
      </c>
      <c r="P116">
        <f>'OHDA short'!P116/'PET Experimental Details'!$B$42</f>
        <v>5.0236851394080233</v>
      </c>
      <c r="Q116">
        <f>'OHDA short'!Q116/'PET Experimental Details'!$B$42</f>
        <v>4.1042206950264486</v>
      </c>
      <c r="R116">
        <f>'OHDA short'!R116/'PET Experimental Details'!$B$42</f>
        <v>3.6341886786711788</v>
      </c>
      <c r="S116">
        <f>'OHDA short'!S116/'PET Experimental Details'!$B$42</f>
        <v>6.038512553929726</v>
      </c>
      <c r="T116">
        <f>'OHDA short'!T116/'PET Experimental Details'!$B$42</f>
        <v>6.2770249748652471</v>
      </c>
      <c r="U116">
        <f>'OHDA short'!U116/'PET Experimental Details'!$B$42</f>
        <v>5.8429354811288405</v>
      </c>
      <c r="V116">
        <f>'OHDA short'!V116/'PET Experimental Details'!$B$42</f>
        <v>5.6822713198506785</v>
      </c>
      <c r="W116">
        <f>'OHDA short'!W116/'PET Experimental Details'!$B$42</f>
        <v>5.6519831625869541</v>
      </c>
      <c r="X116">
        <f>'OHDA short'!X116/'PET Experimental Details'!$B$42</f>
        <v>5.8671268179161427</v>
      </c>
      <c r="Y116" s="1">
        <f>OHDA!BJ116/'PET Experimental Details'!$L$18</f>
        <v>5.5219687849763082</v>
      </c>
      <c r="Z116" s="1">
        <f>OHDA!BK116/'PET Experimental Details'!$L$18</f>
        <v>5.0767635297656799</v>
      </c>
      <c r="AA116">
        <v>2400</v>
      </c>
      <c r="AB116">
        <v>2700</v>
      </c>
      <c r="AC116">
        <f>'OHDA short'!AC116/'PET Experimental Details'!$B$42</f>
        <v>0.66639872047860982</v>
      </c>
    </row>
    <row r="117" spans="1:29" x14ac:dyDescent="0.25">
      <c r="A117">
        <v>2700</v>
      </c>
      <c r="B117">
        <v>3000</v>
      </c>
      <c r="C117">
        <f>'OHDA short'!C117/'PET Experimental Details'!$B$42</f>
        <v>4.7395305336628235</v>
      </c>
      <c r="D117">
        <f>'OHDA short'!D117/'PET Experimental Details'!$B$42</f>
        <v>4.8098608791454698</v>
      </c>
      <c r="E117">
        <f>'OHDA short'!E117/'PET Experimental Details'!$B$42</f>
        <v>5.2835022191706242</v>
      </c>
      <c r="F117">
        <f>'OHDA short'!F117/'PET Experimental Details'!$B$42</f>
        <v>5.0584755225304248</v>
      </c>
      <c r="G117">
        <f>'OHDA short'!G117/'PET Experimental Details'!$B$42</f>
        <v>4.9712561899575665</v>
      </c>
      <c r="H117">
        <f>'OHDA short'!H117/'PET Experimental Details'!$B$42</f>
        <v>5.0512041658105096</v>
      </c>
      <c r="I117">
        <f>'OHDA short'!I117/'PET Experimental Details'!$B$42</f>
        <v>5.6716057865014049</v>
      </c>
      <c r="J117">
        <f>'OHDA short'!J117/'PET Experimental Details'!$B$42</f>
        <v>6.1035888699603715</v>
      </c>
      <c r="K117">
        <f>'OHDA short'!K117/'PET Experimental Details'!$B$42</f>
        <v>4.5729726990488455</v>
      </c>
      <c r="L117">
        <f>'OHDA short'!L117/'PET Experimental Details'!$B$42</f>
        <v>4.5526460697293425</v>
      </c>
      <c r="M117">
        <f>'OHDA short'!M117/'PET Experimental Details'!$B$42</f>
        <v>4.2402380735611045</v>
      </c>
      <c r="N117">
        <f>'OHDA short'!N117/'PET Experimental Details'!$B$42</f>
        <v>4.7172497985433024</v>
      </c>
      <c r="O117">
        <f>'OHDA short'!O117/'PET Experimental Details'!$B$42</f>
        <v>4.8994128118424181</v>
      </c>
      <c r="P117">
        <f>'OHDA short'!P117/'PET Experimental Details'!$B$42</f>
        <v>4.7242138001982026</v>
      </c>
      <c r="Q117">
        <f>'OHDA short'!Q117/'PET Experimental Details'!$B$42</f>
        <v>3.5509358898558632</v>
      </c>
      <c r="R117">
        <f>'OHDA short'!R117/'PET Experimental Details'!$B$42</f>
        <v>3.5874122379087301</v>
      </c>
      <c r="S117">
        <f>'OHDA short'!S117/'PET Experimental Details'!$B$42</f>
        <v>5.5989175997998739</v>
      </c>
      <c r="T117">
        <f>'OHDA short'!T117/'PET Experimental Details'!$B$42</f>
        <v>5.8576770700342804</v>
      </c>
      <c r="U117">
        <f>'OHDA short'!U117/'PET Experimental Details'!$B$42</f>
        <v>5.1875978557479323</v>
      </c>
      <c r="V117">
        <f>'OHDA short'!V117/'PET Experimental Details'!$B$42</f>
        <v>5.0356411252593203</v>
      </c>
      <c r="W117">
        <f>'OHDA short'!W117/'PET Experimental Details'!$B$42</f>
        <v>5.0600302734551352</v>
      </c>
      <c r="X117">
        <f>'OHDA short'!X117/'PET Experimental Details'!$B$42</f>
        <v>6.1980855104532564</v>
      </c>
      <c r="Y117" s="1">
        <f>OHDA!BJ117/'PET Experimental Details'!$L$18</f>
        <v>4.9906088874270003</v>
      </c>
      <c r="Z117" s="1">
        <f>OHDA!BK117/'PET Experimental Details'!$L$18</f>
        <v>4.6210646700218216</v>
      </c>
      <c r="AA117">
        <v>2700</v>
      </c>
      <c r="AB117">
        <v>3000</v>
      </c>
      <c r="AC117">
        <f>'OHDA short'!AC117/'PET Experimental Details'!$B$42</f>
        <v>0.62109540348234304</v>
      </c>
    </row>
    <row r="118" spans="1:29" x14ac:dyDescent="0.25">
      <c r="A118">
        <v>3000</v>
      </c>
      <c r="B118">
        <v>3300</v>
      </c>
      <c r="C118">
        <f>'OHDA short'!C118/'PET Experimental Details'!$B$42</f>
        <v>4.9312960354396216</v>
      </c>
      <c r="D118">
        <f>'OHDA short'!D118/'PET Experimental Details'!$B$42</f>
        <v>4.0483672249592182</v>
      </c>
      <c r="E118">
        <f>'OHDA short'!E118/'PET Experimental Details'!$B$42</f>
        <v>5.361529391942927</v>
      </c>
      <c r="F118">
        <f>'OHDA short'!F118/'PET Experimental Details'!$B$42</f>
        <v>4.6128544836646928</v>
      </c>
      <c r="G118">
        <f>'OHDA short'!G118/'PET Experimental Details'!$B$42</f>
        <v>4.4845793327735342</v>
      </c>
      <c r="H118">
        <f>'OHDA short'!H118/'PET Experimental Details'!$B$42</f>
        <v>4.8319749587790266</v>
      </c>
      <c r="I118">
        <f>'OHDA short'!I118/'PET Experimental Details'!$B$42</f>
        <v>5.3550992255717382</v>
      </c>
      <c r="J118">
        <f>'OHDA short'!J118/'PET Experimental Details'!$B$42</f>
        <v>5.6055894085636533</v>
      </c>
      <c r="K118">
        <f>'OHDA short'!K118/'PET Experimental Details'!$B$42</f>
        <v>4.254187576897551</v>
      </c>
      <c r="L118">
        <f>'OHDA short'!L118/'PET Experimental Details'!$B$42</f>
        <v>4.4794894103585339</v>
      </c>
      <c r="M118">
        <f>'OHDA short'!M118/'PET Experimental Details'!$B$42</f>
        <v>4.5303470877797167</v>
      </c>
      <c r="N118">
        <f>'OHDA short'!N118/'PET Experimental Details'!$B$42</f>
        <v>4.3512886802509483</v>
      </c>
      <c r="O118">
        <f>'OHDA short'!O118/'PET Experimental Details'!$B$42</f>
        <v>4.3817379340025067</v>
      </c>
      <c r="P118">
        <f>'OHDA short'!P118/'PET Experimental Details'!$B$42</f>
        <v>4.1816552374589318</v>
      </c>
      <c r="Q118">
        <f>'OHDA short'!Q118/'PET Experimental Details'!$B$42</f>
        <v>3.5317417903261052</v>
      </c>
      <c r="R118">
        <f>'OHDA short'!R118/'PET Experimental Details'!$B$42</f>
        <v>3.1132410153872918</v>
      </c>
      <c r="S118">
        <f>'OHDA short'!S118/'PET Experimental Details'!$B$42</f>
        <v>5.3007534390455451</v>
      </c>
      <c r="T118">
        <f>'OHDA short'!T118/'PET Experimental Details'!$B$42</f>
        <v>5.7186761372717596</v>
      </c>
      <c r="U118">
        <f>'OHDA short'!U118/'PET Experimental Details'!$B$42</f>
        <v>4.7934960621460849</v>
      </c>
      <c r="V118">
        <f>'OHDA short'!V118/'PET Experimental Details'!$B$42</f>
        <v>5.5704952157720165</v>
      </c>
      <c r="W118">
        <f>'OHDA short'!W118/'PET Experimental Details'!$B$42</f>
        <v>4.7598973148532595</v>
      </c>
      <c r="X118">
        <f>'OHDA short'!X118/'PET Experimental Details'!$B$42</f>
        <v>5.5866125298373328</v>
      </c>
      <c r="Y118" s="1">
        <f>OHDA!BJ118/'PET Experimental Details'!$L$18</f>
        <v>4.8227936321668192</v>
      </c>
      <c r="Z118" s="1">
        <f>OHDA!BK118/'PET Experimental Details'!$L$18</f>
        <v>4.3968456048144695</v>
      </c>
      <c r="AA118">
        <v>3000</v>
      </c>
      <c r="AB118">
        <v>3300</v>
      </c>
      <c r="AC118">
        <f>'OHDA short'!AC118/'PET Experimental Details'!$B$42</f>
        <v>0.63584783869968875</v>
      </c>
    </row>
    <row r="119" spans="1:29" x14ac:dyDescent="0.25">
      <c r="A119">
        <v>3300</v>
      </c>
      <c r="B119">
        <v>3600</v>
      </c>
      <c r="C119">
        <f>'OHDA short'!C119/'PET Experimental Details'!$B$42</f>
        <v>4.2521342964948827</v>
      </c>
      <c r="D119">
        <f>'OHDA short'!D119/'PET Experimental Details'!$B$42</f>
        <v>3.6951860055115211</v>
      </c>
      <c r="E119">
        <f>'OHDA short'!E119/'PET Experimental Details'!$B$42</f>
        <v>4.7104427672074394</v>
      </c>
      <c r="F119">
        <f>'OHDA short'!F119/'PET Experimental Details'!$B$42</f>
        <v>4.4591109516890786</v>
      </c>
      <c r="G119">
        <f>'OHDA short'!G119/'PET Experimental Details'!$B$42</f>
        <v>4.2375533395289402</v>
      </c>
      <c r="H119">
        <f>'OHDA short'!H119/'PET Experimental Details'!$B$42</f>
        <v>4.5890727188331439</v>
      </c>
      <c r="I119">
        <f>'OHDA short'!I119/'PET Experimental Details'!$B$42</f>
        <v>4.6925169321615563</v>
      </c>
      <c r="J119">
        <f>'OHDA short'!J119/'PET Experimental Details'!$B$42</f>
        <v>5.4044550491847705</v>
      </c>
      <c r="K119">
        <f>'OHDA short'!K119/'PET Experimental Details'!$B$42</f>
        <v>4.1605061472733889</v>
      </c>
      <c r="L119">
        <f>'OHDA short'!L119/'PET Experimental Details'!$B$42</f>
        <v>3.9106119443205016</v>
      </c>
      <c r="M119">
        <f>'OHDA short'!M119/'PET Experimental Details'!$B$42</f>
        <v>4.209727214647403</v>
      </c>
      <c r="N119">
        <f>'OHDA short'!N119/'PET Experimental Details'!$B$42</f>
        <v>3.9970736034951644</v>
      </c>
      <c r="O119">
        <f>'OHDA short'!O119/'PET Experimental Details'!$B$42</f>
        <v>4.2634696040899129</v>
      </c>
      <c r="P119">
        <f>'OHDA short'!P119/'PET Experimental Details'!$B$42</f>
        <v>4.2430006384429664</v>
      </c>
      <c r="Q119">
        <f>'OHDA short'!Q119/'PET Experimental Details'!$B$42</f>
        <v>3.0155640410387439</v>
      </c>
      <c r="R119">
        <f>'OHDA short'!R119/'PET Experimental Details'!$B$42</f>
        <v>2.7927526276482388</v>
      </c>
      <c r="S119">
        <f>'OHDA short'!S119/'PET Experimental Details'!$B$42</f>
        <v>5.1365071281390264</v>
      </c>
      <c r="T119">
        <f>'OHDA short'!T119/'PET Experimental Details'!$B$42</f>
        <v>5.1623802965036028</v>
      </c>
      <c r="U119">
        <f>'OHDA short'!U119/'PET Experimental Details'!$B$42</f>
        <v>4.7002569445554379</v>
      </c>
      <c r="V119">
        <f>'OHDA short'!V119/'PET Experimental Details'!$B$42</f>
        <v>4.9213043110632411</v>
      </c>
      <c r="W119">
        <f>'OHDA short'!W119/'PET Experimental Details'!$B$42</f>
        <v>4.6704502448767542</v>
      </c>
      <c r="X119">
        <f>'OHDA short'!X119/'PET Experimental Details'!$B$42</f>
        <v>4.6605978377306725</v>
      </c>
      <c r="Y119" s="1">
        <f>OHDA!BJ119/'PET Experimental Details'!$L$18</f>
        <v>4.4861429748883426</v>
      </c>
      <c r="Z119" s="1">
        <f>OHDA!BK119/'PET Experimental Details'!$L$18</f>
        <v>4.0911818953312142</v>
      </c>
      <c r="AA119">
        <v>3300</v>
      </c>
      <c r="AB119">
        <v>3600</v>
      </c>
      <c r="AC119">
        <f>'OHDA short'!AC119/'PET Experimental Details'!$B$42</f>
        <v>0.61161770313569264</v>
      </c>
    </row>
    <row r="120" spans="1:29" x14ac:dyDescent="0.25">
      <c r="A120">
        <v>3600</v>
      </c>
      <c r="B120">
        <v>3900</v>
      </c>
      <c r="C120">
        <f>'OHDA short'!C120/'PET Experimental Details'!$B$42</f>
        <v>5.1161493836016554</v>
      </c>
      <c r="D120">
        <f>'OHDA short'!D120/'PET Experimental Details'!$B$42</f>
        <v>3.4215342489129643</v>
      </c>
      <c r="E120">
        <f>'OHDA short'!E120/'PET Experimental Details'!$B$42</f>
        <v>4.7034209975118113</v>
      </c>
      <c r="F120">
        <f>'OHDA short'!F120/'PET Experimental Details'!$B$42</f>
        <v>4.166301303711121</v>
      </c>
      <c r="G120">
        <f>'OHDA short'!G120/'PET Experimental Details'!$B$42</f>
        <v>4.1311564907130576</v>
      </c>
      <c r="H120">
        <f>'OHDA short'!H120/'PET Experimental Details'!$B$42</f>
        <v>4.2622349243446358</v>
      </c>
      <c r="I120">
        <f>'OHDA short'!I120/'PET Experimental Details'!$B$42</f>
        <v>4.6453450675903207</v>
      </c>
      <c r="J120">
        <f>'OHDA short'!J120/'PET Experimental Details'!$B$42</f>
        <v>4.7946623587451107</v>
      </c>
      <c r="K120">
        <f>'OHDA short'!K120/'PET Experimental Details'!$B$42</f>
        <v>3.6624375406200858</v>
      </c>
      <c r="L120">
        <f>'OHDA short'!L120/'PET Experimental Details'!$B$42</f>
        <v>3.7394852158832368</v>
      </c>
      <c r="M120">
        <f>'OHDA short'!M120/'PET Experimental Details'!$B$42</f>
        <v>3.9362962959133303</v>
      </c>
      <c r="N120">
        <f>'OHDA short'!N120/'PET Experimental Details'!$B$42</f>
        <v>3.6169447738018099</v>
      </c>
      <c r="O120">
        <f>'OHDA short'!O120/'PET Experimental Details'!$B$42</f>
        <v>3.9366306031150766</v>
      </c>
      <c r="P120">
        <f>'OHDA short'!P120/'PET Experimental Details'!$B$42</f>
        <v>3.7619254511973477</v>
      </c>
      <c r="Q120">
        <f>'OHDA short'!Q120/'PET Experimental Details'!$B$42</f>
        <v>3.0288142770546935</v>
      </c>
      <c r="R120">
        <f>'OHDA short'!R120/'PET Experimental Details'!$B$42</f>
        <v>2.8315925306130385</v>
      </c>
      <c r="S120">
        <f>'OHDA short'!S120/'PET Experimental Details'!$B$42</f>
        <v>4.7120972266742864</v>
      </c>
      <c r="T120">
        <f>'OHDA short'!T120/'PET Experimental Details'!$B$42</f>
        <v>4.6824733093431385</v>
      </c>
      <c r="U120">
        <f>'OHDA short'!U120/'PET Experimental Details'!$B$42</f>
        <v>4.2722220788228338</v>
      </c>
      <c r="V120">
        <f>'OHDA short'!V120/'PET Experimental Details'!$B$42</f>
        <v>4.9420575728155791</v>
      </c>
      <c r="W120">
        <f>'OHDA short'!W120/'PET Experimental Details'!$B$42</f>
        <v>4.1080910129552972</v>
      </c>
      <c r="X120">
        <f>'OHDA short'!X120/'PET Experimental Details'!$B$42</f>
        <v>5.1827234186276065</v>
      </c>
      <c r="Y120" s="1">
        <f>OHDA!BJ120/'PET Experimental Details'!$L$18</f>
        <v>3.8777719972739138</v>
      </c>
      <c r="Z120" s="1">
        <f>OHDA!BK120/'PET Experimental Details'!$L$18</f>
        <v>3.8980454015100228</v>
      </c>
      <c r="AA120">
        <v>3600</v>
      </c>
      <c r="AB120">
        <v>3900</v>
      </c>
      <c r="AC120">
        <f>'OHDA short'!AC120/'PET Experimental Details'!$B$42</f>
        <v>0.48260988593793608</v>
      </c>
    </row>
    <row r="121" spans="1:29" x14ac:dyDescent="0.25">
      <c r="A121">
        <v>3900</v>
      </c>
      <c r="B121">
        <v>4200</v>
      </c>
      <c r="C121">
        <f>'OHDA short'!C121/'PET Experimental Details'!$B$42</f>
        <v>4.1514316191736294</v>
      </c>
      <c r="D121">
        <f>'OHDA short'!D121/'PET Experimental Details'!$B$42</f>
        <v>3.471383955804233</v>
      </c>
      <c r="E121">
        <f>'OHDA short'!E121/'PET Experimental Details'!$B$42</f>
        <v>4.0671143488585528</v>
      </c>
      <c r="F121">
        <f>'OHDA short'!F121/'PET Experimental Details'!$B$42</f>
        <v>4.1277177841974497</v>
      </c>
      <c r="G121">
        <f>'OHDA short'!G121/'PET Experimental Details'!$B$42</f>
        <v>3.916790505582767</v>
      </c>
      <c r="H121">
        <f>'OHDA short'!H121/'PET Experimental Details'!$B$42</f>
        <v>4.3710367337022733</v>
      </c>
      <c r="I121">
        <f>'OHDA short'!I121/'PET Experimental Details'!$B$42</f>
        <v>4.5132372252894362</v>
      </c>
      <c r="J121">
        <f>'OHDA short'!J121/'PET Experimental Details'!$B$42</f>
        <v>4.5116643587031442</v>
      </c>
      <c r="K121">
        <f>'OHDA short'!K121/'PET Experimental Details'!$B$42</f>
        <v>3.2742802978626191</v>
      </c>
      <c r="L121">
        <f>'OHDA short'!L121/'PET Experimental Details'!$B$42</f>
        <v>3.474800939821395</v>
      </c>
      <c r="M121">
        <f>'OHDA short'!M121/'PET Experimental Details'!$B$42</f>
        <v>3.7129639975279431</v>
      </c>
      <c r="N121">
        <f>'OHDA short'!N121/'PET Experimental Details'!$B$42</f>
        <v>3.6376873909163505</v>
      </c>
      <c r="O121">
        <f>'OHDA short'!O121/'PET Experimental Details'!$B$42</f>
        <v>4.0782459252141692</v>
      </c>
      <c r="P121">
        <f>'OHDA short'!P121/'PET Experimental Details'!$B$42</f>
        <v>3.7487926222634318</v>
      </c>
      <c r="Q121">
        <f>'OHDA short'!Q121/'PET Experimental Details'!$B$42</f>
        <v>2.9502508661814337</v>
      </c>
      <c r="R121">
        <f>'OHDA short'!R121/'PET Experimental Details'!$B$42</f>
        <v>2.6618619312206433</v>
      </c>
      <c r="S121">
        <f>'OHDA short'!S121/'PET Experimental Details'!$B$42</f>
        <v>4.5116232537223988</v>
      </c>
      <c r="T121">
        <f>'OHDA short'!T121/'PET Experimental Details'!$B$42</f>
        <v>4.1930657722065172</v>
      </c>
      <c r="U121">
        <f>'OHDA short'!U121/'PET Experimental Details'!$B$42</f>
        <v>4.7348844308394797</v>
      </c>
      <c r="V121">
        <f>'OHDA short'!V121/'PET Experimental Details'!$B$42</f>
        <v>3.9274196907554324</v>
      </c>
      <c r="W121">
        <f>'OHDA short'!W121/'PET Experimental Details'!$B$42</f>
        <v>3.9114792639296092</v>
      </c>
      <c r="X121">
        <f>'OHDA short'!X121/'PET Experimental Details'!$B$42</f>
        <v>4.3201433244668275</v>
      </c>
      <c r="Y121" s="1">
        <f>OHDA!BJ121/'PET Experimental Details'!$L$18</f>
        <v>3.9826589264287806</v>
      </c>
      <c r="Z121" s="1">
        <f>OHDA!BK121/'PET Experimental Details'!$L$18</f>
        <v>3.605842712139431</v>
      </c>
      <c r="AA121">
        <v>3900</v>
      </c>
      <c r="AB121">
        <v>4200</v>
      </c>
      <c r="AC121">
        <f>'OHDA short'!AC121/'PET Experimental Details'!$B$42</f>
        <v>0.42099119509737937</v>
      </c>
    </row>
    <row r="122" spans="1:29" x14ac:dyDescent="0.25">
      <c r="A122">
        <v>4200</v>
      </c>
      <c r="B122">
        <v>4500</v>
      </c>
      <c r="C122">
        <f>'OHDA short'!C122/'PET Experimental Details'!$B$42</f>
        <v>3.7402929589701723</v>
      </c>
      <c r="D122">
        <f>'OHDA short'!D122/'PET Experimental Details'!$B$42</f>
        <v>3.6518657875255709</v>
      </c>
      <c r="E122">
        <f>'OHDA short'!E122/'PET Experimental Details'!$B$42</f>
        <v>4.1681405510174763</v>
      </c>
      <c r="F122">
        <f>'OHDA short'!F122/'PET Experimental Details'!$B$42</f>
        <v>3.6728808991080717</v>
      </c>
      <c r="G122">
        <f>'OHDA short'!G122/'PET Experimental Details'!$B$42</f>
        <v>3.4906751127291642</v>
      </c>
      <c r="H122">
        <f>'OHDA short'!H122/'PET Experimental Details'!$B$42</f>
        <v>3.8768781916767603</v>
      </c>
      <c r="I122">
        <f>'OHDA short'!I122/'PET Experimental Details'!$B$42</f>
        <v>4.0559281578309179</v>
      </c>
      <c r="J122">
        <f>'OHDA short'!J122/'PET Experimental Details'!$B$42</f>
        <v>3.9198209112098472</v>
      </c>
      <c r="K122">
        <f>'OHDA short'!K122/'PET Experimental Details'!$B$42</f>
        <v>3.1097733366268243</v>
      </c>
      <c r="L122">
        <f>'OHDA short'!L122/'PET Experimental Details'!$B$42</f>
        <v>3.6433362319589073</v>
      </c>
      <c r="M122">
        <f>'OHDA short'!M122/'PET Experimental Details'!$B$42</f>
        <v>3.2865550601243068</v>
      </c>
      <c r="N122">
        <f>'OHDA short'!N122/'PET Experimental Details'!$B$42</f>
        <v>2.9994512997354215</v>
      </c>
      <c r="O122">
        <f>'OHDA short'!O122/'PET Experimental Details'!$B$42</f>
        <v>3.4842884614094012</v>
      </c>
      <c r="P122">
        <f>'OHDA short'!P122/'PET Experimental Details'!$B$42</f>
        <v>3.6254258909053023</v>
      </c>
      <c r="Q122">
        <f>'OHDA short'!Q122/'PET Experimental Details'!$B$42</f>
        <v>2.5921528141336139</v>
      </c>
      <c r="R122">
        <f>'OHDA short'!R122/'PET Experimental Details'!$B$42</f>
        <v>2.2107000479100205</v>
      </c>
      <c r="S122">
        <f>'OHDA short'!S122/'PET Experimental Details'!$B$42</f>
        <v>4.0596852984306633</v>
      </c>
      <c r="T122">
        <f>'OHDA short'!T122/'PET Experimental Details'!$B$42</f>
        <v>4.5959146064651382</v>
      </c>
      <c r="U122">
        <f>'OHDA short'!U122/'PET Experimental Details'!$B$42</f>
        <v>3.9250178254026689</v>
      </c>
      <c r="V122">
        <f>'OHDA short'!V122/'PET Experimental Details'!$B$42</f>
        <v>5.0658432546781764</v>
      </c>
      <c r="W122">
        <f>'OHDA short'!W122/'PET Experimental Details'!$B$42</f>
        <v>3.6984633886433564</v>
      </c>
      <c r="X122">
        <f>'OHDA short'!X122/'PET Experimental Details'!$B$42</f>
        <v>4.0881228920272266</v>
      </c>
      <c r="Y122" s="1">
        <f>OHDA!BJ122/'PET Experimental Details'!$L$18</f>
        <v>3.453808518153004</v>
      </c>
      <c r="Z122" s="1">
        <f>OHDA!BK122/'PET Experimental Details'!$L$18</f>
        <v>3.5338462921611695</v>
      </c>
      <c r="AA122">
        <v>4200</v>
      </c>
      <c r="AB122">
        <v>4500</v>
      </c>
      <c r="AC122">
        <f>'OHDA short'!AC122/'PET Experimental Details'!$B$42</f>
        <v>0.45671953020589673</v>
      </c>
    </row>
    <row r="123" spans="1:29" x14ac:dyDescent="0.25">
      <c r="A123">
        <v>4500</v>
      </c>
      <c r="B123">
        <v>4800</v>
      </c>
      <c r="C123">
        <f>'OHDA short'!C123/'PET Experimental Details'!$B$42</f>
        <v>3.1865973401060725</v>
      </c>
      <c r="D123">
        <f>'OHDA short'!D123/'PET Experimental Details'!$B$42</f>
        <v>3.2206373909073225</v>
      </c>
      <c r="E123">
        <f>'OHDA short'!E123/'PET Experimental Details'!$B$42</f>
        <v>3.5685838264602152</v>
      </c>
      <c r="F123">
        <f>'OHDA short'!F123/'PET Experimental Details'!$B$42</f>
        <v>3.6991133780621523</v>
      </c>
      <c r="G123">
        <f>'OHDA short'!G123/'PET Experimental Details'!$B$42</f>
        <v>3.6527614659086032</v>
      </c>
      <c r="H123">
        <f>'OHDA short'!H123/'PET Experimental Details'!$B$42</f>
        <v>3.7017228531391591</v>
      </c>
      <c r="I123">
        <f>'OHDA short'!I123/'PET Experimental Details'!$B$42</f>
        <v>3.871432029850542</v>
      </c>
      <c r="J123">
        <f>'OHDA short'!J123/'PET Experimental Details'!$B$42</f>
        <v>3.7658999370830597</v>
      </c>
      <c r="K123">
        <f>'OHDA short'!K123/'PET Experimental Details'!$B$42</f>
        <v>3.093248586933298</v>
      </c>
      <c r="L123">
        <f>'OHDA short'!L123/'PET Experimental Details'!$B$42</f>
        <v>3.1180936286655268</v>
      </c>
      <c r="M123">
        <f>'OHDA short'!M123/'PET Experimental Details'!$B$42</f>
        <v>3.316824435754127</v>
      </c>
      <c r="N123">
        <f>'OHDA short'!N123/'PET Experimental Details'!$B$42</f>
        <v>3.0150787565564499</v>
      </c>
      <c r="O123">
        <f>'OHDA short'!O123/'PET Experimental Details'!$B$42</f>
        <v>3.167759488035832</v>
      </c>
      <c r="P123">
        <f>'OHDA short'!P123/'PET Experimental Details'!$B$42</f>
        <v>3.3277468431323807</v>
      </c>
      <c r="Q123">
        <f>'OHDA short'!Q123/'PET Experimental Details'!$B$42</f>
        <v>2.7227973993103771</v>
      </c>
      <c r="R123">
        <f>'OHDA short'!R123/'PET Experimental Details'!$B$42</f>
        <v>2.0667841383157968</v>
      </c>
      <c r="S123">
        <f>'OHDA short'!S123/'PET Experimental Details'!$B$42</f>
        <v>3.7371679417512862</v>
      </c>
      <c r="T123">
        <f>'OHDA short'!T123/'PET Experimental Details'!$B$42</f>
        <v>4.1127134740628346</v>
      </c>
      <c r="U123">
        <f>'OHDA short'!U123/'PET Experimental Details'!$B$42</f>
        <v>4.0758109106276947</v>
      </c>
      <c r="V123">
        <f>'OHDA short'!V123/'PET Experimental Details'!$B$42</f>
        <v>3.8396512184448603</v>
      </c>
      <c r="W123">
        <f>'OHDA short'!W123/'PET Experimental Details'!$B$42</f>
        <v>3.4859944322023386</v>
      </c>
      <c r="X123">
        <f>'OHDA short'!X123/'PET Experimental Details'!$B$42</f>
        <v>3.5168584390233075</v>
      </c>
      <c r="Y123" s="1">
        <f>OHDA!BJ123/'PET Experimental Details'!$L$18</f>
        <v>3.2573161213886732</v>
      </c>
      <c r="Z123" s="1">
        <f>OHDA!BK123/'PET Experimental Details'!$L$18</f>
        <v>3.2076786513393012</v>
      </c>
      <c r="AA123">
        <v>4500</v>
      </c>
      <c r="AB123">
        <v>4800</v>
      </c>
      <c r="AC123">
        <f>'OHDA short'!AC123/'PET Experimental Details'!$B$42</f>
        <v>0.37338406549510555</v>
      </c>
    </row>
    <row r="124" spans="1:29" x14ac:dyDescent="0.25">
      <c r="A124">
        <v>4800</v>
      </c>
      <c r="B124">
        <v>5100</v>
      </c>
      <c r="C124">
        <f>'OHDA short'!C124/'PET Experimental Details'!$B$42</f>
        <v>3.2556977631694624</v>
      </c>
      <c r="D124">
        <f>'OHDA short'!D124/'PET Experimental Details'!$B$42</f>
        <v>2.4816856612376932</v>
      </c>
      <c r="E124">
        <f>'OHDA short'!E124/'PET Experimental Details'!$B$42</f>
        <v>3.2704668657846492</v>
      </c>
      <c r="F124">
        <f>'OHDA short'!F124/'PET Experimental Details'!$B$42</f>
        <v>3.2575021015352528</v>
      </c>
      <c r="G124">
        <f>'OHDA short'!G124/'PET Experimental Details'!$B$42</f>
        <v>3.3350912406771487</v>
      </c>
      <c r="H124">
        <f>'OHDA short'!H124/'PET Experimental Details'!$B$42</f>
        <v>3.349343633911432</v>
      </c>
      <c r="I124">
        <f>'OHDA short'!I124/'PET Experimental Details'!$B$42</f>
        <v>3.8594066108535734</v>
      </c>
      <c r="J124">
        <f>'OHDA short'!J124/'PET Experimental Details'!$B$42</f>
        <v>3.8594433429382837</v>
      </c>
      <c r="K124">
        <f>'OHDA short'!K124/'PET Experimental Details'!$B$42</f>
        <v>2.9325386332618448</v>
      </c>
      <c r="L124">
        <f>'OHDA short'!L124/'PET Experimental Details'!$B$42</f>
        <v>3.017228294399624</v>
      </c>
      <c r="M124">
        <f>'OHDA short'!M124/'PET Experimental Details'!$B$42</f>
        <v>2.6819590841228655</v>
      </c>
      <c r="N124">
        <f>'OHDA short'!N124/'PET Experimental Details'!$B$42</f>
        <v>2.5176657744948172</v>
      </c>
      <c r="O124">
        <f>'OHDA short'!O124/'PET Experimental Details'!$B$42</f>
        <v>3.0013836765494415</v>
      </c>
      <c r="P124">
        <f>'OHDA short'!P124/'PET Experimental Details'!$B$42</f>
        <v>3.1547401154689796</v>
      </c>
      <c r="Q124">
        <f>'OHDA short'!Q124/'PET Experimental Details'!$B$42</f>
        <v>2.389305068858826</v>
      </c>
      <c r="R124">
        <f>'OHDA short'!R124/'PET Experimental Details'!$B$42</f>
        <v>1.7651959713216652</v>
      </c>
      <c r="S124">
        <f>'OHDA short'!S124/'PET Experimental Details'!$B$42</f>
        <v>4.0812041768618874</v>
      </c>
      <c r="T124">
        <f>'OHDA short'!T124/'PET Experimental Details'!$B$42</f>
        <v>3.3961888869347208</v>
      </c>
      <c r="U124">
        <f>'OHDA short'!U124/'PET Experimental Details'!$B$42</f>
        <v>3.9156284015104652</v>
      </c>
      <c r="V124">
        <f>'OHDA short'!V124/'PET Experimental Details'!$B$42</f>
        <v>3.6702637800208966</v>
      </c>
      <c r="W124">
        <f>'OHDA short'!W124/'PET Experimental Details'!$B$42</f>
        <v>3.2364603473837321</v>
      </c>
      <c r="X124">
        <f>'OHDA short'!X124/'PET Experimental Details'!$B$42</f>
        <v>2.9086458460572224</v>
      </c>
      <c r="Y124" s="1">
        <f>OHDA!BJ124/'PET Experimental Details'!$L$18</f>
        <v>3.0952020516732741</v>
      </c>
      <c r="Z124" s="1">
        <f>OHDA!BK124/'PET Experimental Details'!$L$18</f>
        <v>3.0514647213368757</v>
      </c>
      <c r="AA124">
        <v>4800</v>
      </c>
      <c r="AB124">
        <v>5100</v>
      </c>
      <c r="AC124">
        <f>'OHDA short'!AC124/'PET Experimental Details'!$B$42</f>
        <v>0.46126476587080545</v>
      </c>
    </row>
    <row r="125" spans="1:29" x14ac:dyDescent="0.25">
      <c r="A125">
        <v>5100</v>
      </c>
      <c r="B125">
        <v>5400</v>
      </c>
      <c r="C125">
        <f>'OHDA short'!C125/'PET Experimental Details'!$B$42</f>
        <v>3.1104293872846203</v>
      </c>
      <c r="D125">
        <f>'OHDA short'!D125/'PET Experimental Details'!$B$42</f>
        <v>2.8448487202727093</v>
      </c>
      <c r="E125">
        <f>'OHDA short'!E125/'PET Experimental Details'!$B$42</f>
        <v>2.9448960376296842</v>
      </c>
      <c r="F125">
        <f>'OHDA short'!F125/'PET Experimental Details'!$B$42</f>
        <v>3.3510682497975184</v>
      </c>
      <c r="G125">
        <f>'OHDA short'!G125/'PET Experimental Details'!$B$42</f>
        <v>2.7781617253843307</v>
      </c>
      <c r="H125">
        <f>'OHDA short'!H125/'PET Experimental Details'!$B$42</f>
        <v>2.9614612348493408</v>
      </c>
      <c r="I125">
        <f>'OHDA short'!I125/'PET Experimental Details'!$B$42</f>
        <v>3.2172779832123788</v>
      </c>
      <c r="J125">
        <f>'OHDA short'!J125/'PET Experimental Details'!$B$42</f>
        <v>3.1920955643904767</v>
      </c>
      <c r="K125">
        <f>'OHDA short'!K125/'PET Experimental Details'!$B$42</f>
        <v>2.6059117064880173</v>
      </c>
      <c r="L125">
        <f>'OHDA short'!L125/'PET Experimental Details'!$B$42</f>
        <v>2.7789030351221955</v>
      </c>
      <c r="M125">
        <f>'OHDA short'!M125/'PET Experimental Details'!$B$42</f>
        <v>2.6885358898199141</v>
      </c>
      <c r="N125">
        <f>'OHDA short'!N125/'PET Experimental Details'!$B$42</f>
        <v>2.1633330194331162</v>
      </c>
      <c r="O125">
        <f>'OHDA short'!O125/'PET Experimental Details'!$B$42</f>
        <v>3.2392532754889558</v>
      </c>
      <c r="P125">
        <f>'OHDA short'!P125/'PET Experimental Details'!$B$42</f>
        <v>2.7300592425326657</v>
      </c>
      <c r="Q125">
        <f>'OHDA short'!Q125/'PET Experimental Details'!$B$42</f>
        <v>2.9661475049618464</v>
      </c>
      <c r="R125">
        <f>'OHDA short'!R125/'PET Experimental Details'!$B$42</f>
        <v>2.0782148953653863</v>
      </c>
      <c r="S125">
        <f>'OHDA short'!S125/'PET Experimental Details'!$B$42</f>
        <v>3.5955469885523335</v>
      </c>
      <c r="T125">
        <f>'OHDA short'!T125/'PET Experimental Details'!$B$42</f>
        <v>3.1710905212610876</v>
      </c>
      <c r="U125">
        <f>'OHDA short'!U125/'PET Experimental Details'!$B$42</f>
        <v>3.8385466794629894</v>
      </c>
      <c r="V125">
        <f>'OHDA short'!V125/'PET Experimental Details'!$B$42</f>
        <v>2.9316513008160179</v>
      </c>
      <c r="W125">
        <f>'OHDA short'!W125/'PET Experimental Details'!$B$42</f>
        <v>3.1486691294684239</v>
      </c>
      <c r="X125">
        <f>'OHDA short'!X125/'PET Experimental Details'!$B$42</f>
        <v>3.0948163321680542</v>
      </c>
      <c r="Y125" s="1">
        <f>OHDA!BJ125/'PET Experimental Details'!$L$18</f>
        <v>2.9953698524789023</v>
      </c>
      <c r="Z125" s="1">
        <f>OHDA!BK125/'PET Experimental Details'!$L$18</f>
        <v>2.8348527577808427</v>
      </c>
      <c r="AA125">
        <v>5100</v>
      </c>
      <c r="AB125">
        <v>5400</v>
      </c>
      <c r="AC125">
        <f>'OHDA short'!AC125/'PET Experimental Details'!$B$42</f>
        <v>0.49048119254093431</v>
      </c>
    </row>
    <row r="126" spans="1:29" x14ac:dyDescent="0.25">
      <c r="A126" s="2"/>
      <c r="E126" s="3"/>
      <c r="F126" s="3"/>
      <c r="Y126" s="1"/>
      <c r="Z126" s="1"/>
    </row>
    <row r="127" spans="1:29" x14ac:dyDescent="0.25">
      <c r="A127" s="31">
        <v>4</v>
      </c>
      <c r="E127" s="3"/>
      <c r="F127" s="3"/>
      <c r="Y127" s="1"/>
      <c r="Z127" s="1"/>
    </row>
    <row r="128" spans="1:29" x14ac:dyDescent="0.25">
      <c r="A128" t="s">
        <v>109</v>
      </c>
      <c r="B128" t="s">
        <v>132</v>
      </c>
      <c r="C128" t="s">
        <v>124</v>
      </c>
      <c r="D128" t="s">
        <v>125</v>
      </c>
      <c r="E128" t="s">
        <v>110</v>
      </c>
      <c r="F128" t="s">
        <v>111</v>
      </c>
      <c r="G128" t="s">
        <v>126</v>
      </c>
      <c r="H128" t="s">
        <v>127</v>
      </c>
      <c r="I128" t="s">
        <v>113</v>
      </c>
      <c r="J128" t="s">
        <v>112</v>
      </c>
      <c r="K128" t="s">
        <v>128</v>
      </c>
      <c r="L128" t="s">
        <v>129</v>
      </c>
      <c r="M128" t="s">
        <v>114</v>
      </c>
      <c r="N128" t="s">
        <v>115</v>
      </c>
      <c r="O128" t="s">
        <v>116</v>
      </c>
      <c r="P128" t="s">
        <v>117</v>
      </c>
      <c r="Q128" t="s">
        <v>118</v>
      </c>
      <c r="R128" t="s">
        <v>119</v>
      </c>
      <c r="S128" t="s">
        <v>130</v>
      </c>
      <c r="T128" t="s">
        <v>131</v>
      </c>
      <c r="U128" t="s">
        <v>120</v>
      </c>
      <c r="V128" t="s">
        <v>121</v>
      </c>
      <c r="W128" t="s">
        <v>122</v>
      </c>
      <c r="X128" t="s">
        <v>123</v>
      </c>
      <c r="Y128" t="s">
        <v>212</v>
      </c>
      <c r="Z128" t="s">
        <v>211</v>
      </c>
      <c r="AA128" t="s">
        <v>109</v>
      </c>
      <c r="AB128" t="s">
        <v>132</v>
      </c>
      <c r="AC128" s="32" t="s">
        <v>57</v>
      </c>
    </row>
    <row r="129" spans="1:33" x14ac:dyDescent="0.25">
      <c r="A129">
        <v>0</v>
      </c>
      <c r="B129">
        <v>10</v>
      </c>
      <c r="C129">
        <f>'OHDA short'!C129/'PET Experimental Details'!$G$42</f>
        <v>2.6063399402941841E-3</v>
      </c>
      <c r="D129">
        <f>'OHDA short'!D129/'PET Experimental Details'!$G$42</f>
        <v>1.4177115379258461E-3</v>
      </c>
      <c r="E129">
        <f>'OHDA short'!E129/'PET Experimental Details'!$G$42</f>
        <v>9.78469809029787E-4</v>
      </c>
      <c r="F129">
        <f>'OHDA short'!F129/'PET Experimental Details'!$G$42</f>
        <v>5.0047527893681224E-4</v>
      </c>
      <c r="G129">
        <f>'OHDA short'!G129/'PET Experimental Details'!$G$42</f>
        <v>7.8183626649363063E-5</v>
      </c>
      <c r="H129">
        <f>'OHDA short'!H129/'PET Experimental Details'!$G$42</f>
        <v>1.0420047544010443E-7</v>
      </c>
      <c r="I129">
        <f>'OHDA short'!I129/'PET Experimental Details'!$G$42</f>
        <v>7.8547320491290421E-4</v>
      </c>
      <c r="J129">
        <f>'OHDA short'!J129/'PET Experimental Details'!$G$42</f>
        <v>4.1473821563202786E-4</v>
      </c>
      <c r="K129">
        <f>'OHDA short'!K129/'PET Experimental Details'!$G$42</f>
        <v>1.6045232332130533E-4</v>
      </c>
      <c r="L129">
        <f>'OHDA short'!L129/'PET Experimental Details'!$G$42</f>
        <v>2.8591855070790033E-5</v>
      </c>
      <c r="M129">
        <f>'OHDA short'!M129/'PET Experimental Details'!$G$42</f>
        <v>6.3910805038984991E-7</v>
      </c>
      <c r="N129">
        <f>'OHDA short'!N129/'PET Experimental Details'!$G$42</f>
        <v>2.7912393318423604E-4</v>
      </c>
      <c r="O129">
        <f>'OHDA short'!O129/'PET Experimental Details'!$G$42</f>
        <v>9.6639856599094222E-5</v>
      </c>
      <c r="P129">
        <f>'OHDA short'!P129/'PET Experimental Details'!$G$42</f>
        <v>3.8250083522202373E-4</v>
      </c>
      <c r="Q129">
        <f>'OHDA short'!Q129/'PET Experimental Details'!$G$42</f>
        <v>3.6396069953151723E-7</v>
      </c>
      <c r="R129">
        <f>'OHDA short'!R129/'PET Experimental Details'!$G$42</f>
        <v>1.2540750902659905E-3</v>
      </c>
      <c r="S129">
        <f>'OHDA short'!S129/'PET Experimental Details'!$G$42</f>
        <v>1.2025039303419191E-4</v>
      </c>
      <c r="T129">
        <f>'OHDA short'!T129/'PET Experimental Details'!$G$42</f>
        <v>4.5362636069796883E-3</v>
      </c>
      <c r="U129">
        <f>'OHDA short'!U129/'PET Experimental Details'!$G$42</f>
        <v>4.3773349129584417E-5</v>
      </c>
      <c r="V129">
        <f>'OHDA short'!V129/'PET Experimental Details'!$G$42</f>
        <v>1.7720032068151324E-3</v>
      </c>
      <c r="W129">
        <f>'OHDA short'!W129/'PET Experimental Details'!$G$42</f>
        <v>1.8741014625428911E-4</v>
      </c>
      <c r="X129">
        <f>'OHDA short'!X129/'PET Experimental Details'!$G$42</f>
        <v>1.226877237650637E-9</v>
      </c>
      <c r="Y129" s="1">
        <f>OHDA!BJ129/'PET Experimental Details'!$L$18</f>
        <v>2.7624413009865156E-4</v>
      </c>
      <c r="Z129" s="1">
        <f>OHDA!BK129/'PET Experimental Details'!$L$18</f>
        <v>6.9712274541462674E-3</v>
      </c>
      <c r="AA129">
        <v>0</v>
      </c>
      <c r="AB129">
        <v>10</v>
      </c>
      <c r="AC129">
        <f>'OHDA short'!AC129/'PET Experimental Details'!$G$42</f>
        <v>0.35596199969678877</v>
      </c>
      <c r="AD129">
        <f>AB129/60</f>
        <v>0.16666666666666666</v>
      </c>
      <c r="AE129">
        <v>1</v>
      </c>
      <c r="AF129" s="46">
        <f>AB129-AA129</f>
        <v>10</v>
      </c>
      <c r="AG129">
        <f>COUNT(AF129:AF134)</f>
        <v>6</v>
      </c>
    </row>
    <row r="130" spans="1:33" x14ac:dyDescent="0.25">
      <c r="A130">
        <v>10</v>
      </c>
      <c r="B130">
        <v>20</v>
      </c>
      <c r="C130">
        <f>'OHDA short'!C130/'PET Experimental Details'!$G$42</f>
        <v>1.3724017020098747</v>
      </c>
      <c r="D130">
        <f>'OHDA short'!D130/'PET Experimental Details'!$G$42</f>
        <v>1.065573444319202</v>
      </c>
      <c r="E130">
        <f>'OHDA short'!E130/'PET Experimental Details'!$G$42</f>
        <v>1.5491605005221698</v>
      </c>
      <c r="F130">
        <f>'OHDA short'!F130/'PET Experimental Details'!$G$42</f>
        <v>1.652729031925332</v>
      </c>
      <c r="G130">
        <f>'OHDA short'!G130/'PET Experimental Details'!$G$42</f>
        <v>0.80118012697627694</v>
      </c>
      <c r="H130">
        <f>'OHDA short'!H130/'PET Experimental Details'!$G$42</f>
        <v>0.61922277959222927</v>
      </c>
      <c r="I130">
        <f>'OHDA short'!I130/'PET Experimental Details'!$G$42</f>
        <v>1.5181802992929119</v>
      </c>
      <c r="J130">
        <f>'OHDA short'!J130/'PET Experimental Details'!$G$42</f>
        <v>1.3685136658746428</v>
      </c>
      <c r="K130">
        <f>'OHDA short'!K130/'PET Experimental Details'!$G$42</f>
        <v>0.939937691455212</v>
      </c>
      <c r="L130">
        <f>'OHDA short'!L130/'PET Experimental Details'!$G$42</f>
        <v>0.99473650918829015</v>
      </c>
      <c r="M130">
        <f>'OHDA short'!M130/'PET Experimental Details'!$G$42</f>
        <v>1.3466456318497855</v>
      </c>
      <c r="N130">
        <f>'OHDA short'!N130/'PET Experimental Details'!$G$42</f>
        <v>1.050177127239428</v>
      </c>
      <c r="O130">
        <f>'OHDA short'!O130/'PET Experimental Details'!$G$42</f>
        <v>2.3671634703853881</v>
      </c>
      <c r="P130">
        <f>'OHDA short'!P130/'PET Experimental Details'!$G$42</f>
        <v>1.5959189894886119</v>
      </c>
      <c r="Q130">
        <f>'OHDA short'!Q130/'PET Experimental Details'!$G$42</f>
        <v>1.5367435546908332</v>
      </c>
      <c r="R130">
        <f>'OHDA short'!R130/'PET Experimental Details'!$G$42</f>
        <v>1.7553491249391506</v>
      </c>
      <c r="S130">
        <f>'OHDA short'!S130/'PET Experimental Details'!$G$42</f>
        <v>1.9406858036828747</v>
      </c>
      <c r="T130">
        <f>'OHDA short'!T130/'PET Experimental Details'!$G$42</f>
        <v>1.5426163877456964</v>
      </c>
      <c r="U130">
        <f>'OHDA short'!U130/'PET Experimental Details'!$G$42</f>
        <v>1.0757013311473567</v>
      </c>
      <c r="V130">
        <f>'OHDA short'!V130/'PET Experimental Details'!$G$42</f>
        <v>1.9493363924692317</v>
      </c>
      <c r="W130">
        <f>'OHDA short'!W130/'PET Experimental Details'!$G$42</f>
        <v>2.697825590449741</v>
      </c>
      <c r="X130">
        <f>'OHDA short'!X130/'PET Experimental Details'!$G$42</f>
        <v>1.2951308891708451</v>
      </c>
      <c r="Y130" s="1">
        <f>OHDA!BJ130/'PET Experimental Details'!$L$18</f>
        <v>1.4252019010661254</v>
      </c>
      <c r="Z130" s="1">
        <f>OHDA!BK130/'PET Experimental Details'!$L$18</f>
        <v>1.3775982854092303</v>
      </c>
      <c r="AA130">
        <v>10</v>
      </c>
      <c r="AB130">
        <v>20</v>
      </c>
      <c r="AC130">
        <f>'OHDA short'!AC130/'PET Experimental Details'!$G$42</f>
        <v>10.251899814836596</v>
      </c>
      <c r="AD130">
        <f t="shared" ref="AD130:AD167" si="0">AB130/60</f>
        <v>0.33333333333333331</v>
      </c>
      <c r="AE130">
        <v>2</v>
      </c>
      <c r="AF130" s="46">
        <f t="shared" ref="AF130:AF161" si="1">AB130-AA130</f>
        <v>10</v>
      </c>
    </row>
    <row r="131" spans="1:33" x14ac:dyDescent="0.25">
      <c r="A131">
        <v>20</v>
      </c>
      <c r="B131">
        <v>30</v>
      </c>
      <c r="C131">
        <f>'OHDA short'!C131/'PET Experimental Details'!$G$42</f>
        <v>2.8616313011282135</v>
      </c>
      <c r="D131">
        <f>'OHDA short'!D131/'PET Experimental Details'!$G$42</f>
        <v>2.643127503137094</v>
      </c>
      <c r="E131">
        <f>'OHDA short'!E131/'PET Experimental Details'!$G$42</f>
        <v>2.9921002247043003</v>
      </c>
      <c r="F131">
        <f>'OHDA short'!F131/'PET Experimental Details'!$G$42</f>
        <v>2.482457295494747</v>
      </c>
      <c r="G131">
        <f>'OHDA short'!G131/'PET Experimental Details'!$G$42</f>
        <v>2.3573744758793551</v>
      </c>
      <c r="H131">
        <f>'OHDA short'!H131/'PET Experimental Details'!$G$42</f>
        <v>2.939898828937165</v>
      </c>
      <c r="I131">
        <f>'OHDA short'!I131/'PET Experimental Details'!$G$42</f>
        <v>3.3275200170568739</v>
      </c>
      <c r="J131">
        <f>'OHDA short'!J131/'PET Experimental Details'!$G$42</f>
        <v>2.7170643375564878</v>
      </c>
      <c r="K131">
        <f>'OHDA short'!K131/'PET Experimental Details'!$G$42</f>
        <v>2.028992296936015</v>
      </c>
      <c r="L131">
        <f>'OHDA short'!L131/'PET Experimental Details'!$G$42</f>
        <v>2.1706131443193364</v>
      </c>
      <c r="M131">
        <f>'OHDA short'!M131/'PET Experimental Details'!$G$42</f>
        <v>2.9833833459084187</v>
      </c>
      <c r="N131">
        <f>'OHDA short'!N131/'PET Experimental Details'!$G$42</f>
        <v>2.7166873093725901</v>
      </c>
      <c r="O131">
        <f>'OHDA short'!O131/'PET Experimental Details'!$G$42</f>
        <v>4.2620364181272441</v>
      </c>
      <c r="P131">
        <f>'OHDA short'!P131/'PET Experimental Details'!$G$42</f>
        <v>3.5537450927359022</v>
      </c>
      <c r="Q131">
        <f>'OHDA short'!Q131/'PET Experimental Details'!$G$42</f>
        <v>3.1266385632232838</v>
      </c>
      <c r="R131">
        <f>'OHDA short'!R131/'PET Experimental Details'!$G$42</f>
        <v>2.9205472864634201</v>
      </c>
      <c r="S131">
        <f>'OHDA short'!S131/'PET Experimental Details'!$G$42</f>
        <v>3.7674418307282553</v>
      </c>
      <c r="T131">
        <f>'OHDA short'!T131/'PET Experimental Details'!$G$42</f>
        <v>4.9819154360741829</v>
      </c>
      <c r="U131">
        <f>'OHDA short'!U131/'PET Experimental Details'!$G$42</f>
        <v>2.3819058070215622</v>
      </c>
      <c r="V131">
        <f>'OHDA short'!V131/'PET Experimental Details'!$G$42</f>
        <v>3.4045791850588767</v>
      </c>
      <c r="W131">
        <f>'OHDA short'!W131/'PET Experimental Details'!$G$42</f>
        <v>2.8645316740628917</v>
      </c>
      <c r="X131">
        <f>'OHDA short'!X131/'PET Experimental Details'!$G$42</f>
        <v>3.045208410894007</v>
      </c>
      <c r="Y131" s="1">
        <f>OHDA!BJ131/'PET Experimental Details'!$L$18</f>
        <v>2.8336206609038994</v>
      </c>
      <c r="Z131" s="1">
        <f>OHDA!BK131/'PET Experimental Details'!$L$18</f>
        <v>2.5406609461742127</v>
      </c>
      <c r="AA131">
        <v>20</v>
      </c>
      <c r="AB131">
        <v>30</v>
      </c>
      <c r="AC131">
        <f>'OHDA short'!AC131/'PET Experimental Details'!$G$42</f>
        <v>3.1894603507083943</v>
      </c>
      <c r="AD131">
        <f t="shared" si="0"/>
        <v>0.5</v>
      </c>
      <c r="AE131">
        <v>3</v>
      </c>
      <c r="AF131" s="46">
        <f t="shared" si="1"/>
        <v>10</v>
      </c>
    </row>
    <row r="132" spans="1:33" x14ac:dyDescent="0.25">
      <c r="A132">
        <v>30</v>
      </c>
      <c r="B132">
        <v>40</v>
      </c>
      <c r="C132">
        <f>'OHDA short'!C132/'PET Experimental Details'!$G$42</f>
        <v>3.350792597942486</v>
      </c>
      <c r="D132">
        <f>'OHDA short'!D132/'PET Experimental Details'!$G$42</f>
        <v>1.9210238633431236</v>
      </c>
      <c r="E132">
        <f>'OHDA short'!E132/'PET Experimental Details'!$G$42</f>
        <v>3.1143033237683655</v>
      </c>
      <c r="F132">
        <f>'OHDA short'!F132/'PET Experimental Details'!$G$42</f>
        <v>2.9519662720294231</v>
      </c>
      <c r="G132">
        <f>'OHDA short'!G132/'PET Experimental Details'!$G$42</f>
        <v>3.3647631783323715</v>
      </c>
      <c r="H132">
        <f>'OHDA short'!H132/'PET Experimental Details'!$G$42</f>
        <v>3.4272675856357595</v>
      </c>
      <c r="I132">
        <f>'OHDA short'!I132/'PET Experimental Details'!$G$42</f>
        <v>3.9874766403334894</v>
      </c>
      <c r="J132">
        <f>'OHDA short'!J132/'PET Experimental Details'!$G$42</f>
        <v>3.4482020047990334</v>
      </c>
      <c r="K132">
        <f>'OHDA short'!K132/'PET Experimental Details'!$G$42</f>
        <v>1.7273883632302016</v>
      </c>
      <c r="L132">
        <f>'OHDA short'!L132/'PET Experimental Details'!$G$42</f>
        <v>2.6078584241542777</v>
      </c>
      <c r="M132">
        <f>'OHDA short'!M132/'PET Experimental Details'!$G$42</f>
        <v>2.5339945569195534</v>
      </c>
      <c r="N132">
        <f>'OHDA short'!N132/'PET Experimental Details'!$G$42</f>
        <v>3.0664182675967315</v>
      </c>
      <c r="O132">
        <f>'OHDA short'!O132/'PET Experimental Details'!$G$42</f>
        <v>3.8275459135651957</v>
      </c>
      <c r="P132">
        <f>'OHDA short'!P132/'PET Experimental Details'!$G$42</f>
        <v>3.3110998701998318</v>
      </c>
      <c r="Q132">
        <f>'OHDA short'!Q132/'PET Experimental Details'!$G$42</f>
        <v>3.5790001349458684</v>
      </c>
      <c r="R132">
        <f>'OHDA short'!R132/'PET Experimental Details'!$G$42</f>
        <v>3.8474908472378</v>
      </c>
      <c r="S132">
        <f>'OHDA short'!S132/'PET Experimental Details'!$G$42</f>
        <v>4.2352431815787979</v>
      </c>
      <c r="T132">
        <f>'OHDA short'!T132/'PET Experimental Details'!$G$42</f>
        <v>3.9633414206425064</v>
      </c>
      <c r="U132">
        <f>'OHDA short'!U132/'PET Experimental Details'!$G$42</f>
        <v>2.3797663373861613</v>
      </c>
      <c r="V132">
        <f>'OHDA short'!V132/'PET Experimental Details'!$G$42</f>
        <v>3.921187617389156</v>
      </c>
      <c r="W132">
        <f>'OHDA short'!W132/'PET Experimental Details'!$G$42</f>
        <v>3.1990684469226953</v>
      </c>
      <c r="X132">
        <f>'OHDA short'!X132/'PET Experimental Details'!$G$42</f>
        <v>2.732750472341992</v>
      </c>
      <c r="Y132" s="1">
        <f>OHDA!BJ132/'PET Experimental Details'!$L$18</f>
        <v>3.3352872252686017</v>
      </c>
      <c r="Z132" s="1">
        <f>OHDA!BK132/'PET Experimental Details'!$L$18</f>
        <v>3.4525995741885689</v>
      </c>
      <c r="AA132">
        <v>30</v>
      </c>
      <c r="AB132">
        <v>40</v>
      </c>
      <c r="AC132">
        <f>'OHDA short'!AC132/'PET Experimental Details'!$G$42</f>
        <v>2.1168461288799096</v>
      </c>
      <c r="AD132">
        <f t="shared" si="0"/>
        <v>0.66666666666666663</v>
      </c>
      <c r="AE132">
        <v>4</v>
      </c>
      <c r="AF132" s="46">
        <f t="shared" si="1"/>
        <v>10</v>
      </c>
    </row>
    <row r="133" spans="1:33" x14ac:dyDescent="0.25">
      <c r="A133">
        <v>40</v>
      </c>
      <c r="B133">
        <v>50</v>
      </c>
      <c r="C133">
        <f>'OHDA short'!C133/'PET Experimental Details'!$G$42</f>
        <v>2.312594095011419</v>
      </c>
      <c r="D133">
        <f>'OHDA short'!D133/'PET Experimental Details'!$G$42</f>
        <v>2.4836057075856885</v>
      </c>
      <c r="E133">
        <f>'OHDA short'!E133/'PET Experimental Details'!$G$42</f>
        <v>3.2522120609012939</v>
      </c>
      <c r="F133">
        <f>'OHDA short'!F133/'PET Experimental Details'!$G$42</f>
        <v>3.4905813901150293</v>
      </c>
      <c r="G133">
        <f>'OHDA short'!G133/'PET Experimental Details'!$G$42</f>
        <v>3.4897961137368045</v>
      </c>
      <c r="H133">
        <f>'OHDA short'!H133/'PET Experimental Details'!$G$42</f>
        <v>3.3533079794659257</v>
      </c>
      <c r="I133">
        <f>'OHDA short'!I133/'PET Experimental Details'!$G$42</f>
        <v>3.5082045586559767</v>
      </c>
      <c r="J133">
        <f>'OHDA short'!J133/'PET Experimental Details'!$G$42</f>
        <v>3.4683179794918058</v>
      </c>
      <c r="K133">
        <f>'OHDA short'!K133/'PET Experimental Details'!$G$42</f>
        <v>2.5663592468948169</v>
      </c>
      <c r="L133">
        <f>'OHDA short'!L133/'PET Experimental Details'!$G$42</f>
        <v>2.6321229995139932</v>
      </c>
      <c r="M133">
        <f>'OHDA short'!M133/'PET Experimental Details'!$G$42</f>
        <v>2.9277558091877736</v>
      </c>
      <c r="N133">
        <f>'OHDA short'!N133/'PET Experimental Details'!$G$42</f>
        <v>3.2769531776761989</v>
      </c>
      <c r="O133">
        <f>'OHDA short'!O133/'PET Experimental Details'!$G$42</f>
        <v>4.8200493834922931</v>
      </c>
      <c r="P133">
        <f>'OHDA short'!P133/'PET Experimental Details'!$G$42</f>
        <v>4.0929478056594872</v>
      </c>
      <c r="Q133">
        <f>'OHDA short'!Q133/'PET Experimental Details'!$G$42</f>
        <v>4.9553610008709041</v>
      </c>
      <c r="R133">
        <f>'OHDA short'!R133/'PET Experimental Details'!$G$42</f>
        <v>3.8136017232727126</v>
      </c>
      <c r="S133">
        <f>'OHDA short'!S133/'PET Experimental Details'!$G$42</f>
        <v>4.5989850474221559</v>
      </c>
      <c r="T133">
        <f>'OHDA short'!T133/'PET Experimental Details'!$G$42</f>
        <v>3.936486645969381</v>
      </c>
      <c r="U133">
        <f>'OHDA short'!U133/'PET Experimental Details'!$G$42</f>
        <v>4.0907700646224185</v>
      </c>
      <c r="V133">
        <f>'OHDA short'!V133/'PET Experimental Details'!$G$42</f>
        <v>2.9350165230632106</v>
      </c>
      <c r="W133">
        <f>'OHDA short'!W133/'PET Experimental Details'!$G$42</f>
        <v>2.8772601484987268</v>
      </c>
      <c r="X133">
        <f>'OHDA short'!X133/'PET Experimental Details'!$G$42</f>
        <v>3.6988873565232283</v>
      </c>
      <c r="Y133" s="1">
        <f>OHDA!BJ133/'PET Experimental Details'!$L$18</f>
        <v>3.7186059053458509</v>
      </c>
      <c r="Z133" s="1">
        <f>OHDA!BK133/'PET Experimental Details'!$L$18</f>
        <v>3.8557280861304561</v>
      </c>
      <c r="AA133">
        <v>40</v>
      </c>
      <c r="AB133">
        <v>50</v>
      </c>
      <c r="AC133">
        <f>'OHDA short'!AC133/'PET Experimental Details'!$G$42</f>
        <v>2.0543977792265178</v>
      </c>
      <c r="AD133">
        <f t="shared" si="0"/>
        <v>0.83333333333333337</v>
      </c>
      <c r="AE133">
        <v>5</v>
      </c>
      <c r="AF133" s="46">
        <f t="shared" si="1"/>
        <v>10</v>
      </c>
    </row>
    <row r="134" spans="1:33" x14ac:dyDescent="0.25">
      <c r="A134">
        <v>50</v>
      </c>
      <c r="B134">
        <v>60</v>
      </c>
      <c r="C134">
        <f>'OHDA short'!C134/'PET Experimental Details'!$G$42</f>
        <v>3.9061089949838137</v>
      </c>
      <c r="D134">
        <f>'OHDA short'!D134/'PET Experimental Details'!$G$42</f>
        <v>3.907632901560266</v>
      </c>
      <c r="E134">
        <f>'OHDA short'!E134/'PET Experimental Details'!$G$42</f>
        <v>3.4427573732551973</v>
      </c>
      <c r="F134">
        <f>'OHDA short'!F134/'PET Experimental Details'!$G$42</f>
        <v>3.1284201902269997</v>
      </c>
      <c r="G134">
        <f>'OHDA short'!G134/'PET Experimental Details'!$G$42</f>
        <v>2.7861909998932268</v>
      </c>
      <c r="H134">
        <f>'OHDA short'!H134/'PET Experimental Details'!$G$42</f>
        <v>2.4343024179215873</v>
      </c>
      <c r="I134">
        <f>'OHDA short'!I134/'PET Experimental Details'!$G$42</f>
        <v>3.4794109556166766</v>
      </c>
      <c r="J134">
        <f>'OHDA short'!J134/'PET Experimental Details'!$G$42</f>
        <v>3.0422103831622738</v>
      </c>
      <c r="K134">
        <f>'OHDA short'!K134/'PET Experimental Details'!$G$42</f>
        <v>2.4084364806441174</v>
      </c>
      <c r="L134">
        <f>'OHDA short'!L134/'PET Experimental Details'!$G$42</f>
        <v>3.0651997910486943</v>
      </c>
      <c r="M134">
        <f>'OHDA short'!M134/'PET Experimental Details'!$G$42</f>
        <v>3.2831990135274212</v>
      </c>
      <c r="N134">
        <f>'OHDA short'!N134/'PET Experimental Details'!$G$42</f>
        <v>3.5585820768868945</v>
      </c>
      <c r="O134">
        <f>'OHDA short'!O134/'PET Experimental Details'!$G$42</f>
        <v>4.3141455691869792</v>
      </c>
      <c r="P134">
        <f>'OHDA short'!P134/'PET Experimental Details'!$G$42</f>
        <v>4.6461070834722991</v>
      </c>
      <c r="Q134">
        <f>'OHDA short'!Q134/'PET Experimental Details'!$G$42</f>
        <v>3.7547032488739904</v>
      </c>
      <c r="R134">
        <f>'OHDA short'!R134/'PET Experimental Details'!$G$42</f>
        <v>4.048362383530959</v>
      </c>
      <c r="S134">
        <f>'OHDA short'!S134/'PET Experimental Details'!$G$42</f>
        <v>4.0650007470890719</v>
      </c>
      <c r="T134">
        <f>'OHDA short'!T134/'PET Experimental Details'!$G$42</f>
        <v>4.1219884712059569</v>
      </c>
      <c r="U134">
        <f>'OHDA short'!U134/'PET Experimental Details'!$G$42</f>
        <v>2.9713487550136426</v>
      </c>
      <c r="V134">
        <f>'OHDA short'!V134/'PET Experimental Details'!$G$42</f>
        <v>3.8005620002703622</v>
      </c>
      <c r="W134">
        <f>'OHDA short'!W134/'PET Experimental Details'!$G$42</f>
        <v>2.6468302173218574</v>
      </c>
      <c r="X134">
        <f>'OHDA short'!X134/'PET Experimental Details'!$G$42</f>
        <v>3.0257528387239816</v>
      </c>
      <c r="Y134" s="1">
        <f>OHDA!BJ134/'PET Experimental Details'!$L$18</f>
        <v>3.8878871418104164</v>
      </c>
      <c r="Z134" s="1">
        <f>OHDA!BK134/'PET Experimental Details'!$L$18</f>
        <v>3.9161424417948218</v>
      </c>
      <c r="AA134">
        <v>50</v>
      </c>
      <c r="AB134">
        <v>60</v>
      </c>
      <c r="AC134">
        <f>'OHDA short'!AC134/'PET Experimental Details'!$G$42</f>
        <v>1.4408461699931754</v>
      </c>
      <c r="AD134">
        <f t="shared" si="0"/>
        <v>1</v>
      </c>
      <c r="AE134">
        <v>6</v>
      </c>
      <c r="AF134" s="46">
        <f t="shared" si="1"/>
        <v>10</v>
      </c>
    </row>
    <row r="135" spans="1:33" x14ac:dyDescent="0.25">
      <c r="A135">
        <v>60</v>
      </c>
      <c r="B135">
        <v>80</v>
      </c>
      <c r="C135">
        <f>'OHDA short'!C135/'PET Experimental Details'!$G$42</f>
        <v>3.8009224372787584</v>
      </c>
      <c r="D135">
        <f>'OHDA short'!D135/'PET Experimental Details'!$G$42</f>
        <v>3.0731037553891158</v>
      </c>
      <c r="E135">
        <f>'OHDA short'!E135/'PET Experimental Details'!$G$42</f>
        <v>3.3712122678150709</v>
      </c>
      <c r="F135">
        <f>'OHDA short'!F135/'PET Experimental Details'!$G$42</f>
        <v>3.8503597947509451</v>
      </c>
      <c r="G135">
        <f>'OHDA short'!G135/'PET Experimental Details'!$G$42</f>
        <v>3.0314523007875578</v>
      </c>
      <c r="H135">
        <f>'OHDA short'!H135/'PET Experimental Details'!$G$42</f>
        <v>3.1650374519401412</v>
      </c>
      <c r="I135">
        <f>'OHDA short'!I135/'PET Experimental Details'!$G$42</f>
        <v>3.9658988667117194</v>
      </c>
      <c r="J135">
        <f>'OHDA short'!J135/'PET Experimental Details'!$G$42</f>
        <v>4.434849233514111</v>
      </c>
      <c r="K135">
        <f>'OHDA short'!K135/'PET Experimental Details'!$G$42</f>
        <v>2.7288047962237476</v>
      </c>
      <c r="L135">
        <f>'OHDA short'!L135/'PET Experimental Details'!$G$42</f>
        <v>2.6543912204312736</v>
      </c>
      <c r="M135">
        <f>'OHDA short'!M135/'PET Experimental Details'!$G$42</f>
        <v>3.354433330890827</v>
      </c>
      <c r="N135">
        <f>'OHDA short'!N135/'PET Experimental Details'!$G$42</f>
        <v>3.1709997664411751</v>
      </c>
      <c r="O135">
        <f>'OHDA short'!O135/'PET Experimental Details'!$G$42</f>
        <v>5.2519120268908122</v>
      </c>
      <c r="P135">
        <f>'OHDA short'!P135/'PET Experimental Details'!$G$42</f>
        <v>4.8174655011159393</v>
      </c>
      <c r="Q135">
        <f>'OHDA short'!Q135/'PET Experimental Details'!$G$42</f>
        <v>4.8797072844629987</v>
      </c>
      <c r="R135">
        <f>'OHDA short'!R135/'PET Experimental Details'!$G$42</f>
        <v>3.8317029203354975</v>
      </c>
      <c r="S135">
        <f>'OHDA short'!S135/'PET Experimental Details'!$G$42</f>
        <v>5.0008403866908147</v>
      </c>
      <c r="T135">
        <f>'OHDA short'!T135/'PET Experimental Details'!$G$42</f>
        <v>4.6221401953455814</v>
      </c>
      <c r="U135">
        <f>'OHDA short'!U135/'PET Experimental Details'!$G$42</f>
        <v>3.9450903329147775</v>
      </c>
      <c r="V135">
        <f>'OHDA short'!V135/'PET Experimental Details'!$G$42</f>
        <v>3.4504815138894172</v>
      </c>
      <c r="W135">
        <f>'OHDA short'!W135/'PET Experimental Details'!$G$42</f>
        <v>4.1668162537877835</v>
      </c>
      <c r="X135">
        <f>'OHDA short'!X135/'PET Experimental Details'!$G$42</f>
        <v>3.0098317195873419</v>
      </c>
      <c r="Y135" s="1">
        <f>OHDA!BJ135/'PET Experimental Details'!$L$18</f>
        <v>3.9165815829124879</v>
      </c>
      <c r="Z135" s="1">
        <f>OHDA!BK135/'PET Experimental Details'!$L$18</f>
        <v>4.0739804298654363</v>
      </c>
      <c r="AA135">
        <v>60</v>
      </c>
      <c r="AB135">
        <v>80</v>
      </c>
      <c r="AC135">
        <f>'OHDA short'!AC135/'PET Experimental Details'!$G$42</f>
        <v>1.1641479431552118</v>
      </c>
      <c r="AD135">
        <f t="shared" si="0"/>
        <v>1.3333333333333333</v>
      </c>
      <c r="AE135">
        <v>7</v>
      </c>
      <c r="AF135" s="47">
        <f t="shared" si="1"/>
        <v>20</v>
      </c>
      <c r="AG135">
        <f>COUNT(AF135:AF140)</f>
        <v>6</v>
      </c>
    </row>
    <row r="136" spans="1:33" x14ac:dyDescent="0.25">
      <c r="A136">
        <v>80</v>
      </c>
      <c r="B136">
        <v>100</v>
      </c>
      <c r="C136">
        <f>'OHDA short'!C136/'PET Experimental Details'!$G$42</f>
        <v>3.0032395336589759</v>
      </c>
      <c r="D136">
        <f>'OHDA short'!D136/'PET Experimental Details'!$G$42</f>
        <v>3.0669961529922367</v>
      </c>
      <c r="E136">
        <f>'OHDA short'!E136/'PET Experimental Details'!$G$42</f>
        <v>3.9909322971875887</v>
      </c>
      <c r="F136">
        <f>'OHDA short'!F136/'PET Experimental Details'!$G$42</f>
        <v>4.0310371130492566</v>
      </c>
      <c r="G136">
        <f>'OHDA short'!G136/'PET Experimental Details'!$G$42</f>
        <v>3.4854437057968557</v>
      </c>
      <c r="H136">
        <f>'OHDA short'!H136/'PET Experimental Details'!$G$42</f>
        <v>3.3785208454707365</v>
      </c>
      <c r="I136">
        <f>'OHDA short'!I136/'PET Experimental Details'!$G$42</f>
        <v>4.6356827142434369</v>
      </c>
      <c r="J136">
        <f>'OHDA short'!J136/'PET Experimental Details'!$G$42</f>
        <v>5.4458799392235502</v>
      </c>
      <c r="K136">
        <f>'OHDA short'!K136/'PET Experimental Details'!$G$42</f>
        <v>3.2906625876914806</v>
      </c>
      <c r="L136">
        <f>'OHDA short'!L136/'PET Experimental Details'!$G$42</f>
        <v>3.1595489838150308</v>
      </c>
      <c r="M136">
        <f>'OHDA short'!M136/'PET Experimental Details'!$G$42</f>
        <v>3.3576616917715318</v>
      </c>
      <c r="N136">
        <f>'OHDA short'!N136/'PET Experimental Details'!$G$42</f>
        <v>3.1796444913547552</v>
      </c>
      <c r="O136">
        <f>'OHDA short'!O136/'PET Experimental Details'!$G$42</f>
        <v>5.3576863717726226</v>
      </c>
      <c r="P136">
        <f>'OHDA short'!P136/'PET Experimental Details'!$G$42</f>
        <v>4.0170179491492979</v>
      </c>
      <c r="Q136">
        <f>'OHDA short'!Q136/'PET Experimental Details'!$G$42</f>
        <v>4.1497552323508033</v>
      </c>
      <c r="R136">
        <f>'OHDA short'!R136/'PET Experimental Details'!$G$42</f>
        <v>3.5345901290651467</v>
      </c>
      <c r="S136">
        <f>'OHDA short'!S136/'PET Experimental Details'!$G$42</f>
        <v>5.2495725295335296</v>
      </c>
      <c r="T136">
        <f>'OHDA short'!T136/'PET Experimental Details'!$G$42</f>
        <v>4.1237307742390792</v>
      </c>
      <c r="U136">
        <f>'OHDA short'!U136/'PET Experimental Details'!$G$42</f>
        <v>4.2323446526303243</v>
      </c>
      <c r="V136">
        <f>'OHDA short'!V136/'PET Experimental Details'!$G$42</f>
        <v>3.7431024647736044</v>
      </c>
      <c r="W136">
        <f>'OHDA short'!W136/'PET Experimental Details'!$G$42</f>
        <v>4.1886705799679573</v>
      </c>
      <c r="X136">
        <f>'OHDA short'!X136/'PET Experimental Details'!$G$42</f>
        <v>4.8297883535672899</v>
      </c>
      <c r="Y136" s="1">
        <f>OHDA!BJ136/'PET Experimental Details'!$L$18</f>
        <v>4.3878713447248892</v>
      </c>
      <c r="Z136" s="1">
        <f>OHDA!BK136/'PET Experimental Details'!$L$18</f>
        <v>4.0430278079973485</v>
      </c>
      <c r="AA136">
        <v>80</v>
      </c>
      <c r="AB136">
        <v>100</v>
      </c>
      <c r="AC136">
        <f>'OHDA short'!AC136/'PET Experimental Details'!$G$42</f>
        <v>0.93075207920323011</v>
      </c>
      <c r="AD136">
        <f t="shared" si="0"/>
        <v>1.6666666666666667</v>
      </c>
      <c r="AE136">
        <v>8</v>
      </c>
      <c r="AF136" s="47">
        <f t="shared" si="1"/>
        <v>20</v>
      </c>
    </row>
    <row r="137" spans="1:33" x14ac:dyDescent="0.25">
      <c r="A137">
        <v>100</v>
      </c>
      <c r="B137">
        <v>120</v>
      </c>
      <c r="C137">
        <f>'OHDA short'!C137/'PET Experimental Details'!$G$42</f>
        <v>3.1172060156992711</v>
      </c>
      <c r="D137">
        <f>'OHDA short'!D137/'PET Experimental Details'!$G$42</f>
        <v>3.7382278011292973</v>
      </c>
      <c r="E137">
        <f>'OHDA short'!E137/'PET Experimental Details'!$G$42</f>
        <v>3.8049737922542182</v>
      </c>
      <c r="F137">
        <f>'OHDA short'!F137/'PET Experimental Details'!$G$42</f>
        <v>4.0016230934715553</v>
      </c>
      <c r="G137">
        <f>'OHDA short'!G137/'PET Experimental Details'!$G$42</f>
        <v>3.8726274696022127</v>
      </c>
      <c r="H137">
        <f>'OHDA short'!H137/'PET Experimental Details'!$G$42</f>
        <v>3.6222406894754764</v>
      </c>
      <c r="I137">
        <f>'OHDA short'!I137/'PET Experimental Details'!$G$42</f>
        <v>4.2903522734239008</v>
      </c>
      <c r="J137">
        <f>'OHDA short'!J137/'PET Experimental Details'!$G$42</f>
        <v>4.2820240592086423</v>
      </c>
      <c r="K137">
        <f>'OHDA short'!K137/'PET Experimental Details'!$G$42</f>
        <v>3.3207428580884857</v>
      </c>
      <c r="L137">
        <f>'OHDA short'!L137/'PET Experimental Details'!$G$42</f>
        <v>3.0338408938525383</v>
      </c>
      <c r="M137">
        <f>'OHDA short'!M137/'PET Experimental Details'!$G$42</f>
        <v>3.5344639537761133</v>
      </c>
      <c r="N137">
        <f>'OHDA short'!N137/'PET Experimental Details'!$G$42</f>
        <v>3.4025197713730613</v>
      </c>
      <c r="O137">
        <f>'OHDA short'!O137/'PET Experimental Details'!$G$42</f>
        <v>5.4927113514723791</v>
      </c>
      <c r="P137">
        <f>'OHDA short'!P137/'PET Experimental Details'!$G$42</f>
        <v>4.5266589856266624</v>
      </c>
      <c r="Q137">
        <f>'OHDA short'!Q137/'PET Experimental Details'!$G$42</f>
        <v>4.6870831183114126</v>
      </c>
      <c r="R137">
        <f>'OHDA short'!R137/'PET Experimental Details'!$G$42</f>
        <v>3.8561967269342321</v>
      </c>
      <c r="S137">
        <f>'OHDA short'!S137/'PET Experimental Details'!$G$42</f>
        <v>4.84875942915808</v>
      </c>
      <c r="T137">
        <f>'OHDA short'!T137/'PET Experimental Details'!$G$42</f>
        <v>4.9235798896972627</v>
      </c>
      <c r="U137">
        <f>'OHDA short'!U137/'PET Experimental Details'!$G$42</f>
        <v>3.8466445015889299</v>
      </c>
      <c r="V137">
        <f>'OHDA short'!V137/'PET Experimental Details'!$G$42</f>
        <v>4.2729629039480272</v>
      </c>
      <c r="W137">
        <f>'OHDA short'!W137/'PET Experimental Details'!$G$42</f>
        <v>4.0715617588311765</v>
      </c>
      <c r="X137">
        <f>'OHDA short'!X137/'PET Experimental Details'!$G$42</f>
        <v>3.5350323446193768</v>
      </c>
      <c r="Y137" s="1">
        <f>OHDA!BJ137/'PET Experimental Details'!$L$18</f>
        <v>4.0144290575830182</v>
      </c>
      <c r="Z137" s="1">
        <f>OHDA!BK137/'PET Experimental Details'!$L$18</f>
        <v>4.0790118662316832</v>
      </c>
      <c r="AA137">
        <v>100</v>
      </c>
      <c r="AB137">
        <v>120</v>
      </c>
      <c r="AC137">
        <f>'OHDA short'!AC137/'PET Experimental Details'!$G$42</f>
        <v>0.82026276135439058</v>
      </c>
      <c r="AD137">
        <f t="shared" si="0"/>
        <v>2</v>
      </c>
      <c r="AE137">
        <v>9</v>
      </c>
      <c r="AF137" s="47">
        <f t="shared" si="1"/>
        <v>20</v>
      </c>
    </row>
    <row r="138" spans="1:33" x14ac:dyDescent="0.25">
      <c r="A138">
        <v>120</v>
      </c>
      <c r="B138">
        <v>140</v>
      </c>
      <c r="C138">
        <f>'OHDA short'!C138/'PET Experimental Details'!$G$42</f>
        <v>3.7738160268389778</v>
      </c>
      <c r="D138">
        <f>'OHDA short'!D138/'PET Experimental Details'!$G$42</f>
        <v>3.8831480731748025</v>
      </c>
      <c r="E138">
        <f>'OHDA short'!E138/'PET Experimental Details'!$G$42</f>
        <v>3.989171383964385</v>
      </c>
      <c r="F138">
        <f>'OHDA short'!F138/'PET Experimental Details'!$G$42</f>
        <v>4.0971230784593731</v>
      </c>
      <c r="G138">
        <f>'OHDA short'!G138/'PET Experimental Details'!$G$42</f>
        <v>3.8293442736658445</v>
      </c>
      <c r="H138">
        <f>'OHDA short'!H138/'PET Experimental Details'!$G$42</f>
        <v>3.8527254448330588</v>
      </c>
      <c r="I138">
        <f>'OHDA short'!I138/'PET Experimental Details'!$G$42</f>
        <v>4.6129057252227899</v>
      </c>
      <c r="J138">
        <f>'OHDA short'!J138/'PET Experimental Details'!$G$42</f>
        <v>4.6587963425866157</v>
      </c>
      <c r="K138">
        <f>'OHDA short'!K138/'PET Experimental Details'!$G$42</f>
        <v>3.2408825197744053</v>
      </c>
      <c r="L138">
        <f>'OHDA short'!L138/'PET Experimental Details'!$G$42</f>
        <v>3.4410532321609764</v>
      </c>
      <c r="M138">
        <f>'OHDA short'!M138/'PET Experimental Details'!$G$42</f>
        <v>3.5019148607387338</v>
      </c>
      <c r="N138">
        <f>'OHDA short'!N138/'PET Experimental Details'!$G$42</f>
        <v>3.6613119857966958</v>
      </c>
      <c r="O138">
        <f>'OHDA short'!O138/'PET Experimental Details'!$G$42</f>
        <v>5.8940025142494168</v>
      </c>
      <c r="P138">
        <f>'OHDA short'!P138/'PET Experimental Details'!$G$42</f>
        <v>4.7442168991573528</v>
      </c>
      <c r="Q138">
        <f>'OHDA short'!Q138/'PET Experimental Details'!$G$42</f>
        <v>5.368854669151137</v>
      </c>
      <c r="R138">
        <f>'OHDA short'!R138/'PET Experimental Details'!$G$42</f>
        <v>4.4955309444512173</v>
      </c>
      <c r="S138">
        <f>'OHDA short'!S138/'PET Experimental Details'!$G$42</f>
        <v>5.300393205733875</v>
      </c>
      <c r="T138">
        <f>'OHDA short'!T138/'PET Experimental Details'!$G$42</f>
        <v>4.8769241311390186</v>
      </c>
      <c r="U138">
        <f>'OHDA short'!U138/'PET Experimental Details'!$G$42</f>
        <v>4.240764192209908</v>
      </c>
      <c r="V138">
        <f>'OHDA short'!V138/'PET Experimental Details'!$G$42</f>
        <v>4.2559556341296574</v>
      </c>
      <c r="W138">
        <f>'OHDA short'!W138/'PET Experimental Details'!$G$42</f>
        <v>4.2962502149423782</v>
      </c>
      <c r="X138">
        <f>'OHDA short'!X138/'PET Experimental Details'!$G$42</f>
        <v>3.7410211926835881</v>
      </c>
      <c r="Y138" s="1">
        <f>OHDA!BJ138/'PET Experimental Details'!$L$18</f>
        <v>4.753125940397279</v>
      </c>
      <c r="Z138" s="1">
        <f>OHDA!BK138/'PET Experimental Details'!$L$18</f>
        <v>4.550924652280953</v>
      </c>
      <c r="AA138">
        <v>120</v>
      </c>
      <c r="AB138">
        <v>140</v>
      </c>
      <c r="AC138">
        <f>'OHDA short'!AC138/'PET Experimental Details'!$G$42</f>
        <v>0.68859279941090745</v>
      </c>
      <c r="AD138">
        <f t="shared" si="0"/>
        <v>2.3333333333333335</v>
      </c>
      <c r="AE138">
        <v>10</v>
      </c>
      <c r="AF138" s="47">
        <f t="shared" si="1"/>
        <v>20</v>
      </c>
    </row>
    <row r="139" spans="1:33" x14ac:dyDescent="0.25">
      <c r="A139">
        <v>140</v>
      </c>
      <c r="B139">
        <v>160</v>
      </c>
      <c r="C139">
        <f>'OHDA short'!C139/'PET Experimental Details'!$G$42</f>
        <v>4.0216528661020012</v>
      </c>
      <c r="D139">
        <f>'OHDA short'!D139/'PET Experimental Details'!$G$42</f>
        <v>3.3210178224657545</v>
      </c>
      <c r="E139">
        <f>'OHDA short'!E139/'PET Experimental Details'!$G$42</f>
        <v>4.7832725959538083</v>
      </c>
      <c r="F139">
        <f>'OHDA short'!F139/'PET Experimental Details'!$G$42</f>
        <v>4.1893928894474737</v>
      </c>
      <c r="G139">
        <f>'OHDA short'!G139/'PET Experimental Details'!$G$42</f>
        <v>3.5661267110345967</v>
      </c>
      <c r="H139">
        <f>'OHDA short'!H139/'PET Experimental Details'!$G$42</f>
        <v>3.4253987159029804</v>
      </c>
      <c r="I139">
        <f>'OHDA short'!I139/'PET Experimental Details'!$G$42</f>
        <v>4.4225937920698311</v>
      </c>
      <c r="J139">
        <f>'OHDA short'!J139/'PET Experimental Details'!$G$42</f>
        <v>5.2332296013198727</v>
      </c>
      <c r="K139">
        <f>'OHDA short'!K139/'PET Experimental Details'!$G$42</f>
        <v>3.632639185437442</v>
      </c>
      <c r="L139">
        <f>'OHDA short'!L139/'PET Experimental Details'!$G$42</f>
        <v>3.3802061784767314</v>
      </c>
      <c r="M139">
        <f>'OHDA short'!M139/'PET Experimental Details'!$G$42</f>
        <v>3.4909096920613059</v>
      </c>
      <c r="N139">
        <f>'OHDA short'!N139/'PET Experimental Details'!$G$42</f>
        <v>3.3678081535737974</v>
      </c>
      <c r="O139">
        <f>'OHDA short'!O139/'PET Experimental Details'!$G$42</f>
        <v>5.6494328261733155</v>
      </c>
      <c r="P139">
        <f>'OHDA short'!P139/'PET Experimental Details'!$G$42</f>
        <v>4.8751062484595105</v>
      </c>
      <c r="Q139">
        <f>'OHDA short'!Q139/'PET Experimental Details'!$G$42</f>
        <v>4.4498544625268766</v>
      </c>
      <c r="R139">
        <f>'OHDA short'!R139/'PET Experimental Details'!$G$42</f>
        <v>3.4521550332141553</v>
      </c>
      <c r="S139">
        <f>'OHDA short'!S139/'PET Experimental Details'!$G$42</f>
        <v>5.8314935918482975</v>
      </c>
      <c r="T139">
        <f>'OHDA short'!T139/'PET Experimental Details'!$G$42</f>
        <v>5.3220882823125191</v>
      </c>
      <c r="U139">
        <f>'OHDA short'!U139/'PET Experimental Details'!$G$42</f>
        <v>4.4331748777829727</v>
      </c>
      <c r="V139">
        <f>'OHDA short'!V139/'PET Experimental Details'!$G$42</f>
        <v>4.7707896213571193</v>
      </c>
      <c r="W139">
        <f>'OHDA short'!W139/'PET Experimental Details'!$G$42</f>
        <v>4.0638605800207506</v>
      </c>
      <c r="X139">
        <f>'OHDA short'!X139/'PET Experimental Details'!$G$42</f>
        <v>4.8231465148881023</v>
      </c>
      <c r="Y139" s="1">
        <f>OHDA!BJ139/'PET Experimental Details'!$L$18</f>
        <v>4.4702185588416112</v>
      </c>
      <c r="Z139" s="1">
        <f>OHDA!BK139/'PET Experimental Details'!$L$18</f>
        <v>4.1004446840225652</v>
      </c>
      <c r="AA139">
        <v>140</v>
      </c>
      <c r="AB139">
        <v>160</v>
      </c>
      <c r="AC139">
        <f>'OHDA short'!AC139/'PET Experimental Details'!$G$42</f>
        <v>0.65446387502561199</v>
      </c>
      <c r="AD139">
        <f t="shared" si="0"/>
        <v>2.6666666666666665</v>
      </c>
      <c r="AE139">
        <v>11</v>
      </c>
      <c r="AF139" s="47">
        <f t="shared" si="1"/>
        <v>20</v>
      </c>
    </row>
    <row r="140" spans="1:33" x14ac:dyDescent="0.25">
      <c r="A140">
        <v>160</v>
      </c>
      <c r="B140">
        <v>180</v>
      </c>
      <c r="C140">
        <f>'OHDA short'!C140/'PET Experimental Details'!$G$42</f>
        <v>3.3768817019743254</v>
      </c>
      <c r="D140">
        <f>'OHDA short'!D140/'PET Experimental Details'!$G$42</f>
        <v>3.7406342924560243</v>
      </c>
      <c r="E140">
        <f>'OHDA short'!E140/'PET Experimental Details'!$G$42</f>
        <v>4.3747701094933973</v>
      </c>
      <c r="F140">
        <f>'OHDA short'!F140/'PET Experimental Details'!$G$42</f>
        <v>4.3134010006649861</v>
      </c>
      <c r="G140">
        <f>'OHDA short'!G140/'PET Experimental Details'!$G$42</f>
        <v>4.267388772401171</v>
      </c>
      <c r="H140">
        <f>'OHDA short'!H140/'PET Experimental Details'!$G$42</f>
        <v>3.8043652212257348</v>
      </c>
      <c r="I140">
        <f>'OHDA short'!I140/'PET Experimental Details'!$G$42</f>
        <v>5.4894293966695535</v>
      </c>
      <c r="J140">
        <f>'OHDA short'!J140/'PET Experimental Details'!$G$42</f>
        <v>4.5238190904157065</v>
      </c>
      <c r="K140">
        <f>'OHDA short'!K140/'PET Experimental Details'!$G$42</f>
        <v>3.6587779519016697</v>
      </c>
      <c r="L140">
        <f>'OHDA short'!L140/'PET Experimental Details'!$G$42</f>
        <v>3.5267885993481212</v>
      </c>
      <c r="M140">
        <f>'OHDA short'!M140/'PET Experimental Details'!$G$42</f>
        <v>3.6220164164865949</v>
      </c>
      <c r="N140">
        <f>'OHDA short'!N140/'PET Experimental Details'!$G$42</f>
        <v>3.6409728228226026</v>
      </c>
      <c r="O140">
        <f>'OHDA short'!O140/'PET Experimental Details'!$G$42</f>
        <v>6.098377546832296</v>
      </c>
      <c r="P140">
        <f>'OHDA short'!P140/'PET Experimental Details'!$G$42</f>
        <v>4.7592618599998913</v>
      </c>
      <c r="Q140">
        <f>'OHDA short'!Q140/'PET Experimental Details'!$G$42</f>
        <v>4.4819715516712018</v>
      </c>
      <c r="R140">
        <f>'OHDA short'!R140/'PET Experimental Details'!$G$42</f>
        <v>4.0203189188559341</v>
      </c>
      <c r="S140">
        <f>'OHDA short'!S140/'PET Experimental Details'!$G$42</f>
        <v>5.2923718375209088</v>
      </c>
      <c r="T140">
        <f>'OHDA short'!T140/'PET Experimental Details'!$G$42</f>
        <v>5.4372756102784194</v>
      </c>
      <c r="U140">
        <f>'OHDA short'!U140/'PET Experimental Details'!$G$42</f>
        <v>5.0036355489851649</v>
      </c>
      <c r="V140">
        <f>'OHDA short'!V140/'PET Experimental Details'!$G$42</f>
        <v>4.1957206819663071</v>
      </c>
      <c r="W140">
        <f>'OHDA short'!W140/'PET Experimental Details'!$G$42</f>
        <v>5.0393633894301084</v>
      </c>
      <c r="X140">
        <f>'OHDA short'!X140/'PET Experimental Details'!$G$42</f>
        <v>5.5033554685512689</v>
      </c>
      <c r="Y140" s="1">
        <f>OHDA!BJ140/'PET Experimental Details'!$L$18</f>
        <v>4.8326979333399827</v>
      </c>
      <c r="Z140" s="1">
        <f>OHDA!BK140/'PET Experimental Details'!$L$18</f>
        <v>4.276552030140274</v>
      </c>
      <c r="AA140">
        <v>160</v>
      </c>
      <c r="AB140">
        <v>180</v>
      </c>
      <c r="AC140">
        <f>'OHDA short'!AC140/'PET Experimental Details'!$G$42</f>
        <v>0.63384538453709549</v>
      </c>
      <c r="AD140">
        <f t="shared" si="0"/>
        <v>3</v>
      </c>
      <c r="AE140">
        <v>12</v>
      </c>
      <c r="AF140" s="47">
        <f t="shared" si="1"/>
        <v>20</v>
      </c>
    </row>
    <row r="141" spans="1:33" x14ac:dyDescent="0.25">
      <c r="A141">
        <v>180</v>
      </c>
      <c r="B141">
        <v>240</v>
      </c>
      <c r="C141">
        <f>'OHDA short'!C141/'PET Experimental Details'!$G$42</f>
        <v>3.7140887780981195</v>
      </c>
      <c r="D141">
        <f>'OHDA short'!D141/'PET Experimental Details'!$G$42</f>
        <v>3.5649984184120598</v>
      </c>
      <c r="E141">
        <f>'OHDA short'!E141/'PET Experimental Details'!$G$42</f>
        <v>4.4362532677476434</v>
      </c>
      <c r="F141">
        <f>'OHDA short'!F141/'PET Experimental Details'!$G$42</f>
        <v>4.3594530630598305</v>
      </c>
      <c r="G141">
        <f>'OHDA short'!G141/'PET Experimental Details'!$G$42</f>
        <v>4.4128825945986012</v>
      </c>
      <c r="H141">
        <f>'OHDA short'!H141/'PET Experimental Details'!$G$42</f>
        <v>4.2754045020016882</v>
      </c>
      <c r="I141">
        <f>'OHDA short'!I141/'PET Experimental Details'!$G$42</f>
        <v>4.3376648567647509</v>
      </c>
      <c r="J141">
        <f>'OHDA short'!J141/'PET Experimental Details'!$G$42</f>
        <v>4.3086071251822098</v>
      </c>
      <c r="K141">
        <f>'OHDA short'!K141/'PET Experimental Details'!$G$42</f>
        <v>3.3237456719403111</v>
      </c>
      <c r="L141">
        <f>'OHDA short'!L141/'PET Experimental Details'!$G$42</f>
        <v>3.4591230261960444</v>
      </c>
      <c r="M141">
        <f>'OHDA short'!M141/'PET Experimental Details'!$G$42</f>
        <v>3.323491200138541</v>
      </c>
      <c r="N141">
        <f>'OHDA short'!N141/'PET Experimental Details'!$G$42</f>
        <v>3.586913325063918</v>
      </c>
      <c r="O141">
        <f>'OHDA short'!O141/'PET Experimental Details'!$G$42</f>
        <v>5.699328191955682</v>
      </c>
      <c r="P141">
        <f>'OHDA short'!P141/'PET Experimental Details'!$G$42</f>
        <v>4.886157558256202</v>
      </c>
      <c r="Q141">
        <f>'OHDA short'!Q141/'PET Experimental Details'!$G$42</f>
        <v>4.9904868110966358</v>
      </c>
      <c r="R141">
        <f>'OHDA short'!R141/'PET Experimental Details'!$G$42</f>
        <v>4.5090058520914349</v>
      </c>
      <c r="S141">
        <f>'OHDA short'!S141/'PET Experimental Details'!$G$42</f>
        <v>5.4467246898974446</v>
      </c>
      <c r="T141">
        <f>'OHDA short'!T141/'PET Experimental Details'!$G$42</f>
        <v>5.4523022577230744</v>
      </c>
      <c r="U141">
        <f>'OHDA short'!U141/'PET Experimental Details'!$G$42</f>
        <v>4.7904053374132234</v>
      </c>
      <c r="V141">
        <f>'OHDA short'!V141/'PET Experimental Details'!$G$42</f>
        <v>4.8106628444760515</v>
      </c>
      <c r="W141">
        <f>'OHDA short'!W141/'PET Experimental Details'!$G$42</f>
        <v>5.1885842945883311</v>
      </c>
      <c r="X141">
        <f>'OHDA short'!X141/'PET Experimental Details'!$G$42</f>
        <v>4.3583842076991459</v>
      </c>
      <c r="Y141" s="1">
        <f>OHDA!BJ141/'PET Experimental Details'!$L$18</f>
        <v>4.4515756775212623</v>
      </c>
      <c r="Z141" s="1">
        <f>OHDA!BK141/'PET Experimental Details'!$L$18</f>
        <v>4.4748169002616578</v>
      </c>
      <c r="AA141">
        <v>180</v>
      </c>
      <c r="AB141">
        <v>240</v>
      </c>
      <c r="AC141">
        <f>'OHDA short'!AC141/'PET Experimental Details'!$G$42</f>
        <v>0.57298948171215647</v>
      </c>
      <c r="AD141">
        <f t="shared" si="0"/>
        <v>4</v>
      </c>
      <c r="AE141">
        <v>13</v>
      </c>
      <c r="AF141" s="48">
        <f t="shared" si="1"/>
        <v>60</v>
      </c>
      <c r="AG141">
        <f>COUNT(AF141:AF146)</f>
        <v>6</v>
      </c>
    </row>
    <row r="142" spans="1:33" x14ac:dyDescent="0.25">
      <c r="A142">
        <v>240</v>
      </c>
      <c r="B142">
        <v>300</v>
      </c>
      <c r="C142">
        <f>'OHDA short'!C142/'PET Experimental Details'!$G$42</f>
        <v>4.0713151694226726</v>
      </c>
      <c r="D142">
        <f>'OHDA short'!D142/'PET Experimental Details'!$G$42</f>
        <v>3.8815413173539208</v>
      </c>
      <c r="E142">
        <f>'OHDA short'!E142/'PET Experimental Details'!$G$42</f>
        <v>4.6682804454163458</v>
      </c>
      <c r="F142">
        <f>'OHDA short'!F142/'PET Experimental Details'!$G$42</f>
        <v>4.4233126875575888</v>
      </c>
      <c r="G142">
        <f>'OHDA short'!G142/'PET Experimental Details'!$G$42</f>
        <v>4.3453408156198652</v>
      </c>
      <c r="H142">
        <f>'OHDA short'!H142/'PET Experimental Details'!$G$42</f>
        <v>4.1834964449292524</v>
      </c>
      <c r="I142">
        <f>'OHDA short'!I142/'PET Experimental Details'!$G$42</f>
        <v>4.5419008204216551</v>
      </c>
      <c r="J142">
        <f>'OHDA short'!J142/'PET Experimental Details'!$G$42</f>
        <v>4.7406416806381788</v>
      </c>
      <c r="K142">
        <f>'OHDA short'!K142/'PET Experimental Details'!$G$42</f>
        <v>3.8064762771194709</v>
      </c>
      <c r="L142">
        <f>'OHDA short'!L142/'PET Experimental Details'!$G$42</f>
        <v>3.4884370795969479</v>
      </c>
      <c r="M142">
        <f>'OHDA short'!M142/'PET Experimental Details'!$G$42</f>
        <v>3.7735499785733269</v>
      </c>
      <c r="N142">
        <f>'OHDA short'!N142/'PET Experimental Details'!$G$42</f>
        <v>3.4891651017221297</v>
      </c>
      <c r="O142">
        <f>'OHDA short'!O142/'PET Experimental Details'!$G$42</f>
        <v>6.095282151449628</v>
      </c>
      <c r="P142">
        <f>'OHDA short'!P142/'PET Experimental Details'!$G$42</f>
        <v>4.9966757507252835</v>
      </c>
      <c r="Q142">
        <f>'OHDA short'!Q142/'PET Experimental Details'!$G$42</f>
        <v>4.9634629062619817</v>
      </c>
      <c r="R142">
        <f>'OHDA short'!R142/'PET Experimental Details'!$G$42</f>
        <v>4.2307058499613897</v>
      </c>
      <c r="S142">
        <f>'OHDA short'!S142/'PET Experimental Details'!$G$42</f>
        <v>6.4038293916707447</v>
      </c>
      <c r="T142">
        <f>'OHDA short'!T142/'PET Experimental Details'!$G$42</f>
        <v>5.3419939353421189</v>
      </c>
      <c r="U142">
        <f>'OHDA short'!U142/'PET Experimental Details'!$G$42</f>
        <v>4.2860984401627311</v>
      </c>
      <c r="V142">
        <f>'OHDA short'!V142/'PET Experimental Details'!$G$42</f>
        <v>4.966296750497543</v>
      </c>
      <c r="W142">
        <f>'OHDA short'!W142/'PET Experimental Details'!$G$42</f>
        <v>4.7841860184839575</v>
      </c>
      <c r="X142">
        <f>'OHDA short'!X142/'PET Experimental Details'!$G$42</f>
        <v>4.5362356777946991</v>
      </c>
      <c r="Y142" s="1">
        <f>OHDA!BJ142/'PET Experimental Details'!$L$18</f>
        <v>4.7928214033119154</v>
      </c>
      <c r="Z142" s="1">
        <f>OHDA!BK142/'PET Experimental Details'!$L$18</f>
        <v>4.8712332301038863</v>
      </c>
      <c r="AA142">
        <v>240</v>
      </c>
      <c r="AB142">
        <v>300</v>
      </c>
      <c r="AC142">
        <f>'OHDA short'!AC142/'PET Experimental Details'!$G$42</f>
        <v>0.58658474355954315</v>
      </c>
      <c r="AD142">
        <f t="shared" si="0"/>
        <v>5</v>
      </c>
      <c r="AE142">
        <v>14</v>
      </c>
      <c r="AF142" s="48">
        <f t="shared" si="1"/>
        <v>60</v>
      </c>
    </row>
    <row r="143" spans="1:33" x14ac:dyDescent="0.25">
      <c r="A143">
        <v>300</v>
      </c>
      <c r="B143">
        <v>360</v>
      </c>
      <c r="C143">
        <f>'OHDA short'!C143/'PET Experimental Details'!$G$42</f>
        <v>4.3855320823072859</v>
      </c>
      <c r="D143">
        <f>'OHDA short'!D143/'PET Experimental Details'!$G$42</f>
        <v>3.374587254855808</v>
      </c>
      <c r="E143">
        <f>'OHDA short'!E143/'PET Experimental Details'!$G$42</f>
        <v>4.9388307607490871</v>
      </c>
      <c r="F143">
        <f>'OHDA short'!F143/'PET Experimental Details'!$G$42</f>
        <v>4.5221977218799072</v>
      </c>
      <c r="G143">
        <f>'OHDA short'!G143/'PET Experimental Details'!$G$42</f>
        <v>4.0868139498451743</v>
      </c>
      <c r="H143">
        <f>'OHDA short'!H143/'PET Experimental Details'!$G$42</f>
        <v>4.5230092552781365</v>
      </c>
      <c r="I143">
        <f>'OHDA short'!I143/'PET Experimental Details'!$G$42</f>
        <v>4.2723032923082762</v>
      </c>
      <c r="J143">
        <f>'OHDA short'!J143/'PET Experimental Details'!$G$42</f>
        <v>4.6958883201256461</v>
      </c>
      <c r="K143">
        <f>'OHDA short'!K143/'PET Experimental Details'!$G$42</f>
        <v>3.4690064192095038</v>
      </c>
      <c r="L143">
        <f>'OHDA short'!L143/'PET Experimental Details'!$G$42</f>
        <v>3.5869825756814588</v>
      </c>
      <c r="M143">
        <f>'OHDA short'!M143/'PET Experimental Details'!$G$42</f>
        <v>3.7611215584036111</v>
      </c>
      <c r="N143">
        <f>'OHDA short'!N143/'PET Experimental Details'!$G$42</f>
        <v>3.7903932773691964</v>
      </c>
      <c r="O143">
        <f>'OHDA short'!O143/'PET Experimental Details'!$G$42</f>
        <v>5.7735093697622633</v>
      </c>
      <c r="P143">
        <f>'OHDA short'!P143/'PET Experimental Details'!$G$42</f>
        <v>5.307201325935921</v>
      </c>
      <c r="Q143">
        <f>'OHDA short'!Q143/'PET Experimental Details'!$G$42</f>
        <v>5.437193854496102</v>
      </c>
      <c r="R143">
        <f>'OHDA short'!R143/'PET Experimental Details'!$G$42</f>
        <v>3.7786976398599008</v>
      </c>
      <c r="S143">
        <f>'OHDA short'!S143/'PET Experimental Details'!$G$42</f>
        <v>6.1504593941159111</v>
      </c>
      <c r="T143">
        <f>'OHDA short'!T143/'PET Experimental Details'!$G$42</f>
        <v>5.5656956075319064</v>
      </c>
      <c r="U143">
        <f>'OHDA short'!U143/'PET Experimental Details'!$G$42</f>
        <v>5.2555887136162704</v>
      </c>
      <c r="V143">
        <f>'OHDA short'!V143/'PET Experimental Details'!$G$42</f>
        <v>5.7329424477970949</v>
      </c>
      <c r="W143">
        <f>'OHDA short'!W143/'PET Experimental Details'!$G$42</f>
        <v>5.2255430708793797</v>
      </c>
      <c r="X143">
        <f>'OHDA short'!X143/'PET Experimental Details'!$G$42</f>
        <v>4.6095506141374578</v>
      </c>
      <c r="Y143" s="1">
        <f>OHDA!BJ143/'PET Experimental Details'!$L$18</f>
        <v>4.927702989232519</v>
      </c>
      <c r="Z143" s="1">
        <f>OHDA!BK143/'PET Experimental Details'!$L$18</f>
        <v>5.0774324479386879</v>
      </c>
      <c r="AA143">
        <v>300</v>
      </c>
      <c r="AB143">
        <v>360</v>
      </c>
      <c r="AC143">
        <f>'OHDA short'!AC143/'PET Experimental Details'!$G$42</f>
        <v>0.60616123407438083</v>
      </c>
      <c r="AD143">
        <f t="shared" si="0"/>
        <v>6</v>
      </c>
      <c r="AE143">
        <v>15</v>
      </c>
      <c r="AF143" s="48">
        <f t="shared" si="1"/>
        <v>60</v>
      </c>
    </row>
    <row r="144" spans="1:33" x14ac:dyDescent="0.25">
      <c r="A144">
        <v>360</v>
      </c>
      <c r="B144">
        <v>420</v>
      </c>
      <c r="C144">
        <f>'OHDA short'!C144/'PET Experimental Details'!$G$42</f>
        <v>4.3766002009437184</v>
      </c>
      <c r="D144">
        <f>'OHDA short'!D144/'PET Experimental Details'!$G$42</f>
        <v>3.9554629986864649</v>
      </c>
      <c r="E144">
        <f>'OHDA short'!E144/'PET Experimental Details'!$G$42</f>
        <v>5.109124414940589</v>
      </c>
      <c r="F144">
        <f>'OHDA short'!F144/'PET Experimental Details'!$G$42</f>
        <v>4.6966908413389952</v>
      </c>
      <c r="G144">
        <f>'OHDA short'!G144/'PET Experimental Details'!$G$42</f>
        <v>4.4086863972727262</v>
      </c>
      <c r="H144">
        <f>'OHDA short'!H144/'PET Experimental Details'!$G$42</f>
        <v>4.7735129037475579</v>
      </c>
      <c r="I144">
        <f>'OHDA short'!I144/'PET Experimental Details'!$G$42</f>
        <v>4.8618261928912831</v>
      </c>
      <c r="J144">
        <f>'OHDA short'!J144/'PET Experimental Details'!$G$42</f>
        <v>5.3210870878877525</v>
      </c>
      <c r="K144">
        <f>'OHDA short'!K144/'PET Experimental Details'!$G$42</f>
        <v>3.7009513545585753</v>
      </c>
      <c r="L144">
        <f>'OHDA short'!L144/'PET Experimental Details'!$G$42</f>
        <v>3.9634089286721785</v>
      </c>
      <c r="M144">
        <f>'OHDA short'!M144/'PET Experimental Details'!$G$42</f>
        <v>3.8632670977128254</v>
      </c>
      <c r="N144">
        <f>'OHDA short'!N144/'PET Experimental Details'!$G$42</f>
        <v>3.8538390521007484</v>
      </c>
      <c r="O144">
        <f>'OHDA short'!O144/'PET Experimental Details'!$G$42</f>
        <v>5.804827569152665</v>
      </c>
      <c r="P144">
        <f>'OHDA short'!P144/'PET Experimental Details'!$G$42</f>
        <v>5.4570296326471208</v>
      </c>
      <c r="Q144">
        <f>'OHDA short'!Q144/'PET Experimental Details'!$G$42</f>
        <v>5.2706377907048392</v>
      </c>
      <c r="R144">
        <f>'OHDA short'!R144/'PET Experimental Details'!$G$42</f>
        <v>4.1501851725668777</v>
      </c>
      <c r="S144">
        <f>'OHDA short'!S144/'PET Experimental Details'!$G$42</f>
        <v>6.3104534192723305</v>
      </c>
      <c r="T144">
        <f>'OHDA short'!T144/'PET Experimental Details'!$G$42</f>
        <v>5.7261456193038978</v>
      </c>
      <c r="U144">
        <f>'OHDA short'!U144/'PET Experimental Details'!$G$42</f>
        <v>4.9727418737325548</v>
      </c>
      <c r="V144">
        <f>'OHDA short'!V144/'PET Experimental Details'!$G$42</f>
        <v>5.2560903464956974</v>
      </c>
      <c r="W144">
        <f>'OHDA short'!W144/'PET Experimental Details'!$G$42</f>
        <v>5.1930948517097706</v>
      </c>
      <c r="X144">
        <f>'OHDA short'!X144/'PET Experimental Details'!$G$42</f>
        <v>5.7299017342091272</v>
      </c>
      <c r="Y144" s="1">
        <f>OHDA!BJ144/'PET Experimental Details'!$L$18</f>
        <v>4.9007348934177291</v>
      </c>
      <c r="Z144" s="1">
        <f>OHDA!BK144/'PET Experimental Details'!$L$18</f>
        <v>5.255798375721799</v>
      </c>
      <c r="AA144">
        <v>360</v>
      </c>
      <c r="AB144">
        <v>420</v>
      </c>
      <c r="AC144">
        <f>'OHDA short'!AC144/'PET Experimental Details'!$G$42</f>
        <v>0.64785201554578131</v>
      </c>
      <c r="AD144">
        <f t="shared" si="0"/>
        <v>7</v>
      </c>
      <c r="AE144">
        <v>16</v>
      </c>
      <c r="AF144" s="48">
        <f t="shared" si="1"/>
        <v>60</v>
      </c>
    </row>
    <row r="145" spans="1:33" x14ac:dyDescent="0.25">
      <c r="A145">
        <v>420</v>
      </c>
      <c r="B145">
        <v>480</v>
      </c>
      <c r="C145">
        <f>'OHDA short'!C145/'PET Experimental Details'!$G$42</f>
        <v>3.7924620553657862</v>
      </c>
      <c r="D145">
        <f>'OHDA short'!D145/'PET Experimental Details'!$G$42</f>
        <v>4.0920294723613608</v>
      </c>
      <c r="E145">
        <f>'OHDA short'!E145/'PET Experimental Details'!$G$42</f>
        <v>5.2791279918082692</v>
      </c>
      <c r="F145">
        <f>'OHDA short'!F145/'PET Experimental Details'!$G$42</f>
        <v>4.8024528335314889</v>
      </c>
      <c r="G145">
        <f>'OHDA short'!G145/'PET Experimental Details'!$G$42</f>
        <v>4.4756841374965397</v>
      </c>
      <c r="H145">
        <f>'OHDA short'!H145/'PET Experimental Details'!$G$42</f>
        <v>4.4578445381745864</v>
      </c>
      <c r="I145">
        <f>'OHDA short'!I145/'PET Experimental Details'!$G$42</f>
        <v>5.1675894777593214</v>
      </c>
      <c r="J145">
        <f>'OHDA short'!J145/'PET Experimental Details'!$G$42</f>
        <v>4.6685751634503267</v>
      </c>
      <c r="K145">
        <f>'OHDA short'!K145/'PET Experimental Details'!$G$42</f>
        <v>3.9828550473979356</v>
      </c>
      <c r="L145">
        <f>'OHDA short'!L145/'PET Experimental Details'!$G$42</f>
        <v>4.0712269622648813</v>
      </c>
      <c r="M145">
        <f>'OHDA short'!M145/'PET Experimental Details'!$G$42</f>
        <v>4.0301992215651543</v>
      </c>
      <c r="N145">
        <f>'OHDA short'!N145/'PET Experimental Details'!$G$42</f>
        <v>3.7895609382109927</v>
      </c>
      <c r="O145">
        <f>'OHDA short'!O145/'PET Experimental Details'!$G$42</f>
        <v>6.2866695261753023</v>
      </c>
      <c r="P145">
        <f>'OHDA short'!P145/'PET Experimental Details'!$G$42</f>
        <v>5.5535193469873603</v>
      </c>
      <c r="Q145">
        <f>'OHDA short'!Q145/'PET Experimental Details'!$G$42</f>
        <v>4.9439392581185038</v>
      </c>
      <c r="R145">
        <f>'OHDA short'!R145/'PET Experimental Details'!$G$42</f>
        <v>4.5252639929999825</v>
      </c>
      <c r="S145">
        <f>'OHDA short'!S145/'PET Experimental Details'!$G$42</f>
        <v>6.5546179127416231</v>
      </c>
      <c r="T145">
        <f>'OHDA short'!T145/'PET Experimental Details'!$G$42</f>
        <v>5.9634353843542778</v>
      </c>
      <c r="U145">
        <f>'OHDA short'!U145/'PET Experimental Details'!$G$42</f>
        <v>5.5096075839160603</v>
      </c>
      <c r="V145">
        <f>'OHDA short'!V145/'PET Experimental Details'!$G$42</f>
        <v>5.0561307144434986</v>
      </c>
      <c r="W145">
        <f>'OHDA short'!W145/'PET Experimental Details'!$G$42</f>
        <v>4.938644208934452</v>
      </c>
      <c r="X145">
        <f>'OHDA short'!X145/'PET Experimental Details'!$G$42</f>
        <v>6.3669497621095203</v>
      </c>
      <c r="Y145" s="1">
        <f>OHDA!BJ145/'PET Experimental Details'!$L$18</f>
        <v>4.9311927118328889</v>
      </c>
      <c r="Z145" s="1">
        <f>OHDA!BK145/'PET Experimental Details'!$L$18</f>
        <v>5.2847573404905726</v>
      </c>
      <c r="AA145">
        <v>420</v>
      </c>
      <c r="AB145">
        <v>480</v>
      </c>
      <c r="AC145">
        <f>'OHDA short'!AC145/'PET Experimental Details'!$G$42</f>
        <v>0.66744890333680296</v>
      </c>
      <c r="AD145">
        <f t="shared" si="0"/>
        <v>8</v>
      </c>
      <c r="AE145">
        <v>17</v>
      </c>
      <c r="AF145" s="48">
        <f t="shared" si="1"/>
        <v>60</v>
      </c>
    </row>
    <row r="146" spans="1:33" x14ac:dyDescent="0.25">
      <c r="A146">
        <v>480</v>
      </c>
      <c r="B146">
        <v>540</v>
      </c>
      <c r="C146">
        <f>'OHDA short'!C146/'PET Experimental Details'!$G$42</f>
        <v>4.2488347478094992</v>
      </c>
      <c r="D146">
        <f>'OHDA short'!D146/'PET Experimental Details'!$G$42</f>
        <v>3.6473422291867688</v>
      </c>
      <c r="E146">
        <f>'OHDA short'!E146/'PET Experimental Details'!$G$42</f>
        <v>5.3407963331812196</v>
      </c>
      <c r="F146">
        <f>'OHDA short'!F146/'PET Experimental Details'!$G$42</f>
        <v>4.9696892963350638</v>
      </c>
      <c r="G146">
        <f>'OHDA short'!G146/'PET Experimental Details'!$G$42</f>
        <v>4.8217262430556742</v>
      </c>
      <c r="H146">
        <f>'OHDA short'!H146/'PET Experimental Details'!$G$42</f>
        <v>4.6291889955683034</v>
      </c>
      <c r="I146">
        <f>'OHDA short'!I146/'PET Experimental Details'!$G$42</f>
        <v>5.3519411990082437</v>
      </c>
      <c r="J146">
        <f>'OHDA short'!J146/'PET Experimental Details'!$G$42</f>
        <v>5.1589852510542364</v>
      </c>
      <c r="K146">
        <f>'OHDA short'!K146/'PET Experimental Details'!$G$42</f>
        <v>4.0698840818743101</v>
      </c>
      <c r="L146">
        <f>'OHDA short'!L146/'PET Experimental Details'!$G$42</f>
        <v>4.0337224432791192</v>
      </c>
      <c r="M146">
        <f>'OHDA short'!M146/'PET Experimental Details'!$G$42</f>
        <v>4.0627597213841753</v>
      </c>
      <c r="N146">
        <f>'OHDA short'!N146/'PET Experimental Details'!$G$42</f>
        <v>3.9318282676638052</v>
      </c>
      <c r="O146">
        <f>'OHDA short'!O146/'PET Experimental Details'!$G$42</f>
        <v>6.3584982583690923</v>
      </c>
      <c r="P146">
        <f>'OHDA short'!P146/'PET Experimental Details'!$G$42</f>
        <v>5.2547601495692557</v>
      </c>
      <c r="Q146">
        <f>'OHDA short'!Q146/'PET Experimental Details'!$G$42</f>
        <v>5.6871194889179293</v>
      </c>
      <c r="R146">
        <f>'OHDA short'!R146/'PET Experimental Details'!$G$42</f>
        <v>4.3790853069106488</v>
      </c>
      <c r="S146">
        <f>'OHDA short'!S146/'PET Experimental Details'!$G$42</f>
        <v>6.3536304785837592</v>
      </c>
      <c r="T146">
        <f>'OHDA short'!T146/'PET Experimental Details'!$G$42</f>
        <v>6.0703546491367844</v>
      </c>
      <c r="U146">
        <f>'OHDA short'!U146/'PET Experimental Details'!$G$42</f>
        <v>5.4687448874995566</v>
      </c>
      <c r="V146">
        <f>'OHDA short'!V146/'PET Experimental Details'!$G$42</f>
        <v>4.9743482462058326</v>
      </c>
      <c r="W146">
        <f>'OHDA short'!W146/'PET Experimental Details'!$G$42</f>
        <v>5.364384016831667</v>
      </c>
      <c r="X146">
        <f>'OHDA short'!X146/'PET Experimental Details'!$G$42</f>
        <v>5.8944027374395569</v>
      </c>
      <c r="Y146" s="1">
        <f>OHDA!BJ146/'PET Experimental Details'!$L$18</f>
        <v>5.4295177153647476</v>
      </c>
      <c r="Z146" s="1">
        <f>OHDA!BK146/'PET Experimental Details'!$L$18</f>
        <v>5.4262345413631801</v>
      </c>
      <c r="AA146">
        <v>480</v>
      </c>
      <c r="AB146">
        <v>540</v>
      </c>
      <c r="AC146">
        <f>'OHDA short'!AC146/'PET Experimental Details'!$G$42</f>
        <v>0.67939002806160576</v>
      </c>
      <c r="AD146">
        <f t="shared" si="0"/>
        <v>9</v>
      </c>
      <c r="AE146">
        <v>18</v>
      </c>
      <c r="AF146" s="48">
        <f t="shared" si="1"/>
        <v>60</v>
      </c>
    </row>
    <row r="147" spans="1:33" x14ac:dyDescent="0.25">
      <c r="A147">
        <v>540</v>
      </c>
      <c r="B147">
        <v>660</v>
      </c>
      <c r="C147">
        <f>'OHDA short'!C147/'PET Experimental Details'!$G$42</f>
        <v>4.3931578902301336</v>
      </c>
      <c r="D147">
        <f>'OHDA short'!D147/'PET Experimental Details'!$G$42</f>
        <v>4.4603516762484885</v>
      </c>
      <c r="E147">
        <f>'OHDA short'!E147/'PET Experimental Details'!$G$42</f>
        <v>5.5012786122998998</v>
      </c>
      <c r="F147">
        <f>'OHDA short'!F147/'PET Experimental Details'!$G$42</f>
        <v>5.1595579410170442</v>
      </c>
      <c r="G147">
        <f>'OHDA short'!G147/'PET Experimental Details'!$G$42</f>
        <v>4.975400468676785</v>
      </c>
      <c r="H147">
        <f>'OHDA short'!H147/'PET Experimental Details'!$G$42</f>
        <v>4.8824925258190879</v>
      </c>
      <c r="I147">
        <f>'OHDA short'!I147/'PET Experimental Details'!$G$42</f>
        <v>5.2817500048527952</v>
      </c>
      <c r="J147">
        <f>'OHDA short'!J147/'PET Experimental Details'!$G$42</f>
        <v>5.4995524989096465</v>
      </c>
      <c r="K147">
        <f>'OHDA short'!K147/'PET Experimental Details'!$G$42</f>
        <v>4.3199941740211321</v>
      </c>
      <c r="L147">
        <f>'OHDA short'!L147/'PET Experimental Details'!$G$42</f>
        <v>4.1062209227565827</v>
      </c>
      <c r="M147">
        <f>'OHDA short'!M147/'PET Experimental Details'!$G$42</f>
        <v>3.9724564404723686</v>
      </c>
      <c r="N147">
        <f>'OHDA short'!N147/'PET Experimental Details'!$G$42</f>
        <v>3.9059244348871536</v>
      </c>
      <c r="O147">
        <f>'OHDA short'!O147/'PET Experimental Details'!$G$42</f>
        <v>6.5625592942020115</v>
      </c>
      <c r="P147">
        <f>'OHDA short'!P147/'PET Experimental Details'!$G$42</f>
        <v>5.8045401094171227</v>
      </c>
      <c r="Q147">
        <f>'OHDA short'!Q147/'PET Experimental Details'!$G$42</f>
        <v>5.4959873658863465</v>
      </c>
      <c r="R147">
        <f>'OHDA short'!R147/'PET Experimental Details'!$G$42</f>
        <v>4.4215177240397443</v>
      </c>
      <c r="S147">
        <f>'OHDA short'!S147/'PET Experimental Details'!$G$42</f>
        <v>6.6416584055473287</v>
      </c>
      <c r="T147">
        <f>'OHDA short'!T147/'PET Experimental Details'!$G$42</f>
        <v>5.8628010775914845</v>
      </c>
      <c r="U147">
        <f>'OHDA short'!U147/'PET Experimental Details'!$G$42</f>
        <v>5.3581150441242249</v>
      </c>
      <c r="V147">
        <f>'OHDA short'!V147/'PET Experimental Details'!$G$42</f>
        <v>5.435799994565218</v>
      </c>
      <c r="W147">
        <f>'OHDA short'!W147/'PET Experimental Details'!$G$42</f>
        <v>5.5706033904428605</v>
      </c>
      <c r="X147">
        <f>'OHDA short'!X147/'PET Experimental Details'!$G$42</f>
        <v>5.5576569737634127</v>
      </c>
      <c r="Y147" s="1">
        <f>OHDA!BJ147/'PET Experimental Details'!$L$18</f>
        <v>5.5913540035562601</v>
      </c>
      <c r="Z147" s="1">
        <f>OHDA!BK147/'PET Experimental Details'!$L$18</f>
        <v>5.9919924342595596</v>
      </c>
      <c r="AA147">
        <v>540</v>
      </c>
      <c r="AB147">
        <v>660</v>
      </c>
      <c r="AC147">
        <f>'OHDA short'!AC147/'PET Experimental Details'!$G$42</f>
        <v>0.6954701321112623</v>
      </c>
      <c r="AD147">
        <f t="shared" si="0"/>
        <v>11</v>
      </c>
      <c r="AE147">
        <v>19</v>
      </c>
      <c r="AF147" s="48">
        <f t="shared" si="1"/>
        <v>120</v>
      </c>
      <c r="AG147">
        <f>COUNT(AF147:AF154)</f>
        <v>8</v>
      </c>
    </row>
    <row r="148" spans="1:33" x14ac:dyDescent="0.25">
      <c r="A148">
        <v>660</v>
      </c>
      <c r="B148">
        <v>780</v>
      </c>
      <c r="C148">
        <f>'OHDA short'!C148/'PET Experimental Details'!$G$42</f>
        <v>5.164844103565855</v>
      </c>
      <c r="D148">
        <f>'OHDA short'!D148/'PET Experimental Details'!$G$42</f>
        <v>4.1832774062613858</v>
      </c>
      <c r="E148">
        <f>'OHDA short'!E148/'PET Experimental Details'!$G$42</f>
        <v>5.6146898784817036</v>
      </c>
      <c r="F148">
        <f>'OHDA short'!F148/'PET Experimental Details'!$G$42</f>
        <v>5.2109961711858723</v>
      </c>
      <c r="G148">
        <f>'OHDA short'!G148/'PET Experimental Details'!$G$42</f>
        <v>5.0283405509788919</v>
      </c>
      <c r="H148">
        <f>'OHDA short'!H148/'PET Experimental Details'!$G$42</f>
        <v>4.9426888031829241</v>
      </c>
      <c r="I148">
        <f>'OHDA short'!I148/'PET Experimental Details'!$G$42</f>
        <v>5.2337362933752285</v>
      </c>
      <c r="J148">
        <f>'OHDA short'!J148/'PET Experimental Details'!$G$42</f>
        <v>5.8545401011100182</v>
      </c>
      <c r="K148">
        <f>'OHDA short'!K148/'PET Experimental Details'!$G$42</f>
        <v>4.4905850318091209</v>
      </c>
      <c r="L148">
        <f>'OHDA short'!L148/'PET Experimental Details'!$G$42</f>
        <v>4.2000989616459732</v>
      </c>
      <c r="M148">
        <f>'OHDA short'!M148/'PET Experimental Details'!$G$42</f>
        <v>3.8090467791087046</v>
      </c>
      <c r="N148">
        <f>'OHDA short'!N148/'PET Experimental Details'!$G$42</f>
        <v>4.357778281059888</v>
      </c>
      <c r="O148">
        <f>'OHDA short'!O148/'PET Experimental Details'!$G$42</f>
        <v>6.3426113326570732</v>
      </c>
      <c r="P148">
        <f>'OHDA short'!P148/'PET Experimental Details'!$G$42</f>
        <v>6.0136226775250972</v>
      </c>
      <c r="Q148">
        <f>'OHDA short'!Q148/'PET Experimental Details'!$G$42</f>
        <v>5.0832317266573073</v>
      </c>
      <c r="R148">
        <f>'OHDA short'!R148/'PET Experimental Details'!$G$42</f>
        <v>4.733201816123608</v>
      </c>
      <c r="S148">
        <f>'OHDA short'!S148/'PET Experimental Details'!$G$42</f>
        <v>6.6916398500622822</v>
      </c>
      <c r="T148">
        <f>'OHDA short'!T148/'PET Experimental Details'!$G$42</f>
        <v>6.0039367693759118</v>
      </c>
      <c r="U148">
        <f>'OHDA short'!U148/'PET Experimental Details'!$G$42</f>
        <v>6.0577715346799481</v>
      </c>
      <c r="V148">
        <f>'OHDA short'!V148/'PET Experimental Details'!$G$42</f>
        <v>5.9019370225843275</v>
      </c>
      <c r="W148">
        <f>'OHDA short'!W148/'PET Experimental Details'!$G$42</f>
        <v>5.893581263368846</v>
      </c>
      <c r="X148">
        <f>'OHDA short'!X148/'PET Experimental Details'!$G$42</f>
        <v>5.3745317631831906</v>
      </c>
      <c r="Y148" s="1">
        <f>OHDA!BJ148/'PET Experimental Details'!$L$18</f>
        <v>5.8159782845017363</v>
      </c>
      <c r="Z148" s="1">
        <f>OHDA!BK148/'PET Experimental Details'!$L$18</f>
        <v>5.982368373190817</v>
      </c>
      <c r="AA148">
        <v>660</v>
      </c>
      <c r="AB148">
        <v>780</v>
      </c>
      <c r="AC148">
        <f>'OHDA short'!AC148/'PET Experimental Details'!$G$42</f>
        <v>0.68074937226079679</v>
      </c>
      <c r="AD148">
        <f t="shared" si="0"/>
        <v>13</v>
      </c>
      <c r="AE148">
        <v>20</v>
      </c>
      <c r="AF148" s="48">
        <f t="shared" si="1"/>
        <v>120</v>
      </c>
    </row>
    <row r="149" spans="1:33" x14ac:dyDescent="0.25">
      <c r="A149">
        <v>780</v>
      </c>
      <c r="B149">
        <v>900</v>
      </c>
      <c r="C149">
        <f>'OHDA short'!C149/'PET Experimental Details'!$G$42</f>
        <v>4.8929803213490572</v>
      </c>
      <c r="D149">
        <f>'OHDA short'!D149/'PET Experimental Details'!$G$42</f>
        <v>5.1402276755909018</v>
      </c>
      <c r="E149">
        <f>'OHDA short'!E149/'PET Experimental Details'!$G$42</f>
        <v>5.8542462441578174</v>
      </c>
      <c r="F149">
        <f>'OHDA short'!F149/'PET Experimental Details'!$G$42</f>
        <v>5.2664617791618786</v>
      </c>
      <c r="G149">
        <f>'OHDA short'!G149/'PET Experimental Details'!$G$42</f>
        <v>5.2314306110406568</v>
      </c>
      <c r="H149">
        <f>'OHDA short'!H149/'PET Experimental Details'!$G$42</f>
        <v>5.3424475044550279</v>
      </c>
      <c r="I149">
        <f>'OHDA short'!I149/'PET Experimental Details'!$G$42</f>
        <v>5.8405751905135119</v>
      </c>
      <c r="J149">
        <f>'OHDA short'!J149/'PET Experimental Details'!$G$42</f>
        <v>5.8650591104172909</v>
      </c>
      <c r="K149">
        <f>'OHDA short'!K149/'PET Experimental Details'!$G$42</f>
        <v>4.3311406984033161</v>
      </c>
      <c r="L149">
        <f>'OHDA short'!L149/'PET Experimental Details'!$G$42</f>
        <v>4.3585432552588292</v>
      </c>
      <c r="M149">
        <f>'OHDA short'!M149/'PET Experimental Details'!$G$42</f>
        <v>4.4606837521860037</v>
      </c>
      <c r="N149">
        <f>'OHDA short'!N149/'PET Experimental Details'!$G$42</f>
        <v>4.3297594346708337</v>
      </c>
      <c r="O149">
        <f>'OHDA short'!O149/'PET Experimental Details'!$G$42</f>
        <v>6.9170263054192187</v>
      </c>
      <c r="P149">
        <f>'OHDA short'!P149/'PET Experimental Details'!$G$42</f>
        <v>6.2265522609107036</v>
      </c>
      <c r="Q149">
        <f>'OHDA short'!Q149/'PET Experimental Details'!$G$42</f>
        <v>6.1392097444953073</v>
      </c>
      <c r="R149">
        <f>'OHDA short'!R149/'PET Experimental Details'!$G$42</f>
        <v>4.8617508264324565</v>
      </c>
      <c r="S149">
        <f>'OHDA short'!S149/'PET Experimental Details'!$G$42</f>
        <v>6.7817954721671621</v>
      </c>
      <c r="T149">
        <f>'OHDA short'!T149/'PET Experimental Details'!$G$42</f>
        <v>6.3042337392447925</v>
      </c>
      <c r="U149">
        <f>'OHDA short'!U149/'PET Experimental Details'!$G$42</f>
        <v>6.5835365964223485</v>
      </c>
      <c r="V149">
        <f>'OHDA short'!V149/'PET Experimental Details'!$G$42</f>
        <v>5.9826818271284434</v>
      </c>
      <c r="W149">
        <f>'OHDA short'!W149/'PET Experimental Details'!$G$42</f>
        <v>5.8996681464381755</v>
      </c>
      <c r="X149">
        <f>'OHDA short'!X149/'PET Experimental Details'!$G$42</f>
        <v>5.6333985629096937</v>
      </c>
      <c r="Y149" s="1">
        <f>OHDA!BJ149/'PET Experimental Details'!$L$18</f>
        <v>5.6592358511759526</v>
      </c>
      <c r="Z149" s="1">
        <f>OHDA!BK149/'PET Experimental Details'!$L$18</f>
        <v>6.1738679229932352</v>
      </c>
      <c r="AA149">
        <v>780</v>
      </c>
      <c r="AB149">
        <v>900</v>
      </c>
      <c r="AC149">
        <f>'OHDA short'!AC149/'PET Experimental Details'!$G$42</f>
        <v>0.69168099879246403</v>
      </c>
      <c r="AD149">
        <f t="shared" si="0"/>
        <v>15</v>
      </c>
      <c r="AE149">
        <v>21</v>
      </c>
      <c r="AF149" s="48">
        <f t="shared" si="1"/>
        <v>120</v>
      </c>
    </row>
    <row r="150" spans="1:33" x14ac:dyDescent="0.25">
      <c r="A150">
        <v>900</v>
      </c>
      <c r="B150">
        <v>1020</v>
      </c>
      <c r="C150">
        <f>'OHDA short'!C150/'PET Experimental Details'!$G$42</f>
        <v>4.97180748213282</v>
      </c>
      <c r="D150">
        <f>'OHDA short'!D150/'PET Experimental Details'!$G$42</f>
        <v>4.5089498249328486</v>
      </c>
      <c r="E150">
        <f>'OHDA short'!E150/'PET Experimental Details'!$G$42</f>
        <v>5.8703100283862213</v>
      </c>
      <c r="F150">
        <f>'OHDA short'!F150/'PET Experimental Details'!$G$42</f>
        <v>5.505773409086947</v>
      </c>
      <c r="G150">
        <f>'OHDA short'!G150/'PET Experimental Details'!$G$42</f>
        <v>5.2372572259749104</v>
      </c>
      <c r="H150">
        <f>'OHDA short'!H150/'PET Experimental Details'!$G$42</f>
        <v>5.5711554743695126</v>
      </c>
      <c r="I150">
        <f>'OHDA short'!I150/'PET Experimental Details'!$G$42</f>
        <v>5.8092374017793746</v>
      </c>
      <c r="J150">
        <f>'OHDA short'!J150/'PET Experimental Details'!$G$42</f>
        <v>5.9610566549286697</v>
      </c>
      <c r="K150">
        <f>'OHDA short'!K150/'PET Experimental Details'!$G$42</f>
        <v>4.5481996898782135</v>
      </c>
      <c r="L150">
        <f>'OHDA short'!L150/'PET Experimental Details'!$G$42</f>
        <v>4.9523968894567005</v>
      </c>
      <c r="M150">
        <f>'OHDA short'!M150/'PET Experimental Details'!$G$42</f>
        <v>4.3609620942078502</v>
      </c>
      <c r="N150">
        <f>'OHDA short'!N150/'PET Experimental Details'!$G$42</f>
        <v>4.4810385947991866</v>
      </c>
      <c r="O150">
        <f>'OHDA short'!O150/'PET Experimental Details'!$G$42</f>
        <v>6.8015220005047015</v>
      </c>
      <c r="P150">
        <f>'OHDA short'!P150/'PET Experimental Details'!$G$42</f>
        <v>5.8168288293806105</v>
      </c>
      <c r="Q150">
        <f>'OHDA short'!Q150/'PET Experimental Details'!$G$42</f>
        <v>5.091128267290479</v>
      </c>
      <c r="R150">
        <f>'OHDA short'!R150/'PET Experimental Details'!$G$42</f>
        <v>4.4622421871390481</v>
      </c>
      <c r="S150">
        <f>'OHDA short'!S150/'PET Experimental Details'!$G$42</f>
        <v>7.2672281000666743</v>
      </c>
      <c r="T150">
        <f>'OHDA short'!T150/'PET Experimental Details'!$G$42</f>
        <v>6.4850337641358351</v>
      </c>
      <c r="U150">
        <f>'OHDA short'!U150/'PET Experimental Details'!$G$42</f>
        <v>6.1308824017983561</v>
      </c>
      <c r="V150">
        <f>'OHDA short'!V150/'PET Experimental Details'!$G$42</f>
        <v>5.8035690251660625</v>
      </c>
      <c r="W150">
        <f>'OHDA short'!W150/'PET Experimental Details'!$G$42</f>
        <v>6.3635182645327664</v>
      </c>
      <c r="X150">
        <f>'OHDA short'!X150/'PET Experimental Details'!$G$42</f>
        <v>6.0600369242753391</v>
      </c>
      <c r="Y150" s="1">
        <f>OHDA!BJ150/'PET Experimental Details'!$L$18</f>
        <v>6.1449197942624902</v>
      </c>
      <c r="Z150" s="1">
        <f>OHDA!BK150/'PET Experimental Details'!$L$18</f>
        <v>6.0713862204955475</v>
      </c>
      <c r="AA150">
        <v>900</v>
      </c>
      <c r="AB150">
        <v>1020</v>
      </c>
      <c r="AC150">
        <f>'OHDA short'!AC150/'PET Experimental Details'!$G$42</f>
        <v>0.65687106117223071</v>
      </c>
      <c r="AD150">
        <f t="shared" si="0"/>
        <v>17</v>
      </c>
      <c r="AE150">
        <v>22</v>
      </c>
      <c r="AF150" s="48">
        <f t="shared" si="1"/>
        <v>120</v>
      </c>
    </row>
    <row r="151" spans="1:33" x14ac:dyDescent="0.25">
      <c r="A151">
        <v>1020</v>
      </c>
      <c r="B151">
        <v>1140</v>
      </c>
      <c r="C151">
        <f>'OHDA short'!C151/'PET Experimental Details'!$G$42</f>
        <v>4.5367983512802228</v>
      </c>
      <c r="D151">
        <f>'OHDA short'!D151/'PET Experimental Details'!$G$42</f>
        <v>4.5640021214943198</v>
      </c>
      <c r="E151">
        <f>'OHDA short'!E151/'PET Experimental Details'!$G$42</f>
        <v>6.0137842650233821</v>
      </c>
      <c r="F151">
        <f>'OHDA short'!F151/'PET Experimental Details'!$G$42</f>
        <v>5.5525347723730993</v>
      </c>
      <c r="G151">
        <f>'OHDA short'!G151/'PET Experimental Details'!$G$42</f>
        <v>5.3817936686140104</v>
      </c>
      <c r="H151">
        <f>'OHDA short'!H151/'PET Experimental Details'!$G$42</f>
        <v>5.3028169376702747</v>
      </c>
      <c r="I151">
        <f>'OHDA short'!I151/'PET Experimental Details'!$G$42</f>
        <v>6.4363523326399781</v>
      </c>
      <c r="J151">
        <f>'OHDA short'!J151/'PET Experimental Details'!$G$42</f>
        <v>6.8038142049277681</v>
      </c>
      <c r="K151">
        <f>'OHDA short'!K151/'PET Experimental Details'!$G$42</f>
        <v>4.5545819583287868</v>
      </c>
      <c r="L151">
        <f>'OHDA short'!L151/'PET Experimental Details'!$G$42</f>
        <v>4.6647077461289541</v>
      </c>
      <c r="M151">
        <f>'OHDA short'!M151/'PET Experimental Details'!$G$42</f>
        <v>4.4573601807638115</v>
      </c>
      <c r="N151">
        <f>'OHDA short'!N151/'PET Experimental Details'!$G$42</f>
        <v>4.6264067332576326</v>
      </c>
      <c r="O151">
        <f>'OHDA short'!O151/'PET Experimental Details'!$G$42</f>
        <v>6.8264122597304366</v>
      </c>
      <c r="P151">
        <f>'OHDA short'!P151/'PET Experimental Details'!$G$42</f>
        <v>5.757682997186806</v>
      </c>
      <c r="Q151">
        <f>'OHDA short'!Q151/'PET Experimental Details'!$G$42</f>
        <v>5.1994505683529368</v>
      </c>
      <c r="R151">
        <f>'OHDA short'!R151/'PET Experimental Details'!$G$42</f>
        <v>5.1624482244142644</v>
      </c>
      <c r="S151">
        <f>'OHDA short'!S151/'PET Experimental Details'!$G$42</f>
        <v>7.1624152773954792</v>
      </c>
      <c r="T151">
        <f>'OHDA short'!T151/'PET Experimental Details'!$G$42</f>
        <v>6.7912602817118017</v>
      </c>
      <c r="U151">
        <f>'OHDA short'!U151/'PET Experimental Details'!$G$42</f>
        <v>6.8611303240503503</v>
      </c>
      <c r="V151">
        <f>'OHDA short'!V151/'PET Experimental Details'!$G$42</f>
        <v>6.3567872840633504</v>
      </c>
      <c r="W151">
        <f>'OHDA short'!W151/'PET Experimental Details'!$G$42</f>
        <v>5.9795740196254377</v>
      </c>
      <c r="X151">
        <f>'OHDA short'!X151/'PET Experimental Details'!$G$42</f>
        <v>6.0402106618306259</v>
      </c>
      <c r="Y151" s="1">
        <f>OHDA!BJ151/'PET Experimental Details'!$L$18</f>
        <v>6.3463072865612569</v>
      </c>
      <c r="Z151" s="1">
        <f>OHDA!BK151/'PET Experimental Details'!$L$18</f>
        <v>6.1927904248337704</v>
      </c>
      <c r="AA151">
        <v>1020</v>
      </c>
      <c r="AB151">
        <v>1140</v>
      </c>
      <c r="AC151">
        <f>'OHDA short'!AC151/'PET Experimental Details'!$G$42</f>
        <v>0.67985638892293876</v>
      </c>
      <c r="AD151">
        <f t="shared" si="0"/>
        <v>19</v>
      </c>
      <c r="AE151">
        <v>23</v>
      </c>
      <c r="AF151" s="48">
        <f t="shared" si="1"/>
        <v>120</v>
      </c>
    </row>
    <row r="152" spans="1:33" x14ac:dyDescent="0.25">
      <c r="A152">
        <v>1140</v>
      </c>
      <c r="B152">
        <v>1260</v>
      </c>
      <c r="C152">
        <f>'OHDA short'!C152/'PET Experimental Details'!$G$42</f>
        <v>4.6527169820942644</v>
      </c>
      <c r="D152">
        <f>'OHDA short'!D152/'PET Experimental Details'!$G$42</f>
        <v>5.1854794008260043</v>
      </c>
      <c r="E152">
        <f>'OHDA short'!E152/'PET Experimental Details'!$G$42</f>
        <v>6.1084347566470667</v>
      </c>
      <c r="F152">
        <f>'OHDA short'!F152/'PET Experimental Details'!$G$42</f>
        <v>5.5669757606708208</v>
      </c>
      <c r="G152">
        <f>'OHDA short'!G152/'PET Experimental Details'!$G$42</f>
        <v>5.5233367555642223</v>
      </c>
      <c r="H152">
        <f>'OHDA short'!H152/'PET Experimental Details'!$G$42</f>
        <v>5.598104023164213</v>
      </c>
      <c r="I152">
        <f>'OHDA short'!I152/'PET Experimental Details'!$G$42</f>
        <v>6.0899318767581896</v>
      </c>
      <c r="J152">
        <f>'OHDA short'!J152/'PET Experimental Details'!$G$42</f>
        <v>6.2096687097616812</v>
      </c>
      <c r="K152">
        <f>'OHDA short'!K152/'PET Experimental Details'!$G$42</f>
        <v>4.6673497724095672</v>
      </c>
      <c r="L152">
        <f>'OHDA short'!L152/'PET Experimental Details'!$G$42</f>
        <v>4.6532624486892287</v>
      </c>
      <c r="M152">
        <f>'OHDA short'!M152/'PET Experimental Details'!$G$42</f>
        <v>4.4318203412107335</v>
      </c>
      <c r="N152">
        <f>'OHDA short'!N152/'PET Experimental Details'!$G$42</f>
        <v>4.5395490966938592</v>
      </c>
      <c r="O152">
        <f>'OHDA short'!O152/'PET Experimental Details'!$G$42</f>
        <v>6.7072718576200172</v>
      </c>
      <c r="P152">
        <f>'OHDA short'!P152/'PET Experimental Details'!$G$42</f>
        <v>6.1515392595870457</v>
      </c>
      <c r="Q152">
        <f>'OHDA short'!Q152/'PET Experimental Details'!$G$42</f>
        <v>5.5097093733452862</v>
      </c>
      <c r="R152">
        <f>'OHDA short'!R152/'PET Experimental Details'!$G$42</f>
        <v>4.9777256912108951</v>
      </c>
      <c r="S152">
        <f>'OHDA short'!S152/'PET Experimental Details'!$G$42</f>
        <v>7.2230450662027197</v>
      </c>
      <c r="T152">
        <f>'OHDA short'!T152/'PET Experimental Details'!$G$42</f>
        <v>6.4018025674434238</v>
      </c>
      <c r="U152">
        <f>'OHDA short'!U152/'PET Experimental Details'!$G$42</f>
        <v>6.0143725277527338</v>
      </c>
      <c r="V152">
        <f>'OHDA short'!V152/'PET Experimental Details'!$G$42</f>
        <v>6.2606852716444958</v>
      </c>
      <c r="W152">
        <f>'OHDA short'!W152/'PET Experimental Details'!$G$42</f>
        <v>6.0706404054849248</v>
      </c>
      <c r="X152">
        <f>'OHDA short'!X152/'PET Experimental Details'!$G$42</f>
        <v>6.5129482149733686</v>
      </c>
      <c r="Y152" s="1">
        <f>OHDA!BJ152/'PET Experimental Details'!$L$18</f>
        <v>5.9274141100477671</v>
      </c>
      <c r="Z152" s="1">
        <f>OHDA!BK152/'PET Experimental Details'!$L$18</f>
        <v>6.0589856816676129</v>
      </c>
      <c r="AA152">
        <v>1140</v>
      </c>
      <c r="AB152">
        <v>1260</v>
      </c>
      <c r="AC152">
        <f>'OHDA short'!AC152/'PET Experimental Details'!$G$42</f>
        <v>0.66691308320079756</v>
      </c>
      <c r="AD152">
        <f t="shared" si="0"/>
        <v>21</v>
      </c>
      <c r="AE152">
        <v>24</v>
      </c>
      <c r="AF152" s="48">
        <f t="shared" si="1"/>
        <v>120</v>
      </c>
    </row>
    <row r="153" spans="1:33" x14ac:dyDescent="0.25">
      <c r="A153">
        <v>1260</v>
      </c>
      <c r="B153">
        <v>1380</v>
      </c>
      <c r="C153">
        <f>'OHDA short'!C153/'PET Experimental Details'!$G$42</f>
        <v>5.0088391812451478</v>
      </c>
      <c r="D153">
        <f>'OHDA short'!D153/'PET Experimental Details'!$G$42</f>
        <v>5.246654561934105</v>
      </c>
      <c r="E153">
        <f>'OHDA short'!E153/'PET Experimental Details'!$G$42</f>
        <v>6.201417549152433</v>
      </c>
      <c r="F153">
        <f>'OHDA short'!F153/'PET Experimental Details'!$G$42</f>
        <v>5.5601798630872761</v>
      </c>
      <c r="G153">
        <f>'OHDA short'!G153/'PET Experimental Details'!$G$42</f>
        <v>5.3008825020778225</v>
      </c>
      <c r="H153">
        <f>'OHDA short'!H153/'PET Experimental Details'!$G$42</f>
        <v>5.7160725891114694</v>
      </c>
      <c r="I153">
        <f>'OHDA short'!I153/'PET Experimental Details'!$G$42</f>
        <v>5.9305127945602543</v>
      </c>
      <c r="J153">
        <f>'OHDA short'!J153/'PET Experimental Details'!$G$42</f>
        <v>6.6814612464213532</v>
      </c>
      <c r="K153">
        <f>'OHDA short'!K153/'PET Experimental Details'!$G$42</f>
        <v>4.9658012542036065</v>
      </c>
      <c r="L153">
        <f>'OHDA short'!L153/'PET Experimental Details'!$G$42</f>
        <v>5.0980905072751943</v>
      </c>
      <c r="M153">
        <f>'OHDA short'!M153/'PET Experimental Details'!$G$42</f>
        <v>4.5022084709613805</v>
      </c>
      <c r="N153">
        <f>'OHDA short'!N153/'PET Experimental Details'!$G$42</f>
        <v>4.7701307381815834</v>
      </c>
      <c r="O153">
        <f>'OHDA short'!O153/'PET Experimental Details'!$G$42</f>
        <v>6.5577587416588017</v>
      </c>
      <c r="P153">
        <f>'OHDA short'!P153/'PET Experimental Details'!$G$42</f>
        <v>6.1341387815756798</v>
      </c>
      <c r="Q153">
        <f>'OHDA short'!Q153/'PET Experimental Details'!$G$42</f>
        <v>5.5993099857398319</v>
      </c>
      <c r="R153">
        <f>'OHDA short'!R153/'PET Experimental Details'!$G$42</f>
        <v>5.0372165340073609</v>
      </c>
      <c r="S153">
        <f>'OHDA short'!S153/'PET Experimental Details'!$G$42</f>
        <v>7.1318899279722041</v>
      </c>
      <c r="T153">
        <f>'OHDA short'!T153/'PET Experimental Details'!$G$42</f>
        <v>6.3116465922936333</v>
      </c>
      <c r="U153">
        <f>'OHDA short'!U153/'PET Experimental Details'!$G$42</f>
        <v>6.0842529097186349</v>
      </c>
      <c r="V153">
        <f>'OHDA short'!V153/'PET Experimental Details'!$G$42</f>
        <v>6.5527125741842829</v>
      </c>
      <c r="W153">
        <f>'OHDA short'!W153/'PET Experimental Details'!$G$42</f>
        <v>6.0914446762516707</v>
      </c>
      <c r="X153">
        <f>'OHDA short'!X153/'PET Experimental Details'!$G$42</f>
        <v>6.7257820732945444</v>
      </c>
      <c r="Y153" s="1">
        <f>OHDA!BJ153/'PET Experimental Details'!$L$18</f>
        <v>6.1076082798224327</v>
      </c>
      <c r="Z153" s="1">
        <f>OHDA!BK153/'PET Experimental Details'!$L$18</f>
        <v>6.2498011092071417</v>
      </c>
      <c r="AA153">
        <v>1260</v>
      </c>
      <c r="AB153">
        <v>1380</v>
      </c>
      <c r="AC153">
        <f>'OHDA short'!AC153/'PET Experimental Details'!$G$42</f>
        <v>0.63322963702716595</v>
      </c>
      <c r="AD153">
        <f t="shared" si="0"/>
        <v>23</v>
      </c>
      <c r="AE153">
        <v>25</v>
      </c>
      <c r="AF153" s="48">
        <f t="shared" si="1"/>
        <v>120</v>
      </c>
    </row>
    <row r="154" spans="1:33" x14ac:dyDescent="0.25">
      <c r="A154">
        <v>1380</v>
      </c>
      <c r="B154">
        <v>1500</v>
      </c>
      <c r="C154">
        <f>'OHDA short'!C154/'PET Experimental Details'!$G$42</f>
        <v>5.1873868201655018</v>
      </c>
      <c r="D154">
        <f>'OHDA short'!D154/'PET Experimental Details'!$G$42</f>
        <v>4.7036668609801131</v>
      </c>
      <c r="E154">
        <f>'OHDA short'!E154/'PET Experimental Details'!$G$42</f>
        <v>6.1891101341831121</v>
      </c>
      <c r="F154">
        <f>'OHDA short'!F154/'PET Experimental Details'!$G$42</f>
        <v>5.6078421333999513</v>
      </c>
      <c r="G154">
        <f>'OHDA short'!G154/'PET Experimental Details'!$G$42</f>
        <v>5.6269925596626651</v>
      </c>
      <c r="H154">
        <f>'OHDA short'!H154/'PET Experimental Details'!$G$42</f>
        <v>5.7411538459274993</v>
      </c>
      <c r="I154">
        <f>'OHDA short'!I154/'PET Experimental Details'!$G$42</f>
        <v>6.0500164914088099</v>
      </c>
      <c r="J154">
        <f>'OHDA short'!J154/'PET Experimental Details'!$G$42</f>
        <v>6.3058728025560589</v>
      </c>
      <c r="K154">
        <f>'OHDA short'!K154/'PET Experimental Details'!$G$42</f>
        <v>4.5491097027560308</v>
      </c>
      <c r="L154">
        <f>'OHDA short'!L154/'PET Experimental Details'!$G$42</f>
        <v>4.5351695614485878</v>
      </c>
      <c r="M154">
        <f>'OHDA short'!M154/'PET Experimental Details'!$G$42</f>
        <v>4.6159570131609229</v>
      </c>
      <c r="N154">
        <f>'OHDA short'!N154/'PET Experimental Details'!$G$42</f>
        <v>4.485136931231235</v>
      </c>
      <c r="O154">
        <f>'OHDA short'!O154/'PET Experimental Details'!$G$42</f>
        <v>6.4716243132217173</v>
      </c>
      <c r="P154">
        <f>'OHDA short'!P154/'PET Experimental Details'!$G$42</f>
        <v>5.6267702617961408</v>
      </c>
      <c r="Q154">
        <f>'OHDA short'!Q154/'PET Experimental Details'!$G$42</f>
        <v>5.4115010854679459</v>
      </c>
      <c r="R154">
        <f>'OHDA short'!R154/'PET Experimental Details'!$G$42</f>
        <v>4.6699612018139902</v>
      </c>
      <c r="S154">
        <f>'OHDA short'!S154/'PET Experimental Details'!$G$42</f>
        <v>7.3447765880836178</v>
      </c>
      <c r="T154">
        <f>'OHDA short'!T154/'PET Experimental Details'!$G$42</f>
        <v>6.3722556475519045</v>
      </c>
      <c r="U154">
        <f>'OHDA short'!U154/'PET Experimental Details'!$G$42</f>
        <v>5.728606138356116</v>
      </c>
      <c r="V154">
        <f>'OHDA short'!V154/'PET Experimental Details'!$G$42</f>
        <v>6.7853586260335916</v>
      </c>
      <c r="W154">
        <f>'OHDA short'!W154/'PET Experimental Details'!$G$42</f>
        <v>6.4134122259841861</v>
      </c>
      <c r="X154">
        <f>'OHDA short'!X154/'PET Experimental Details'!$G$42</f>
        <v>6.5711593197226374</v>
      </c>
      <c r="Y154" s="1">
        <f>OHDA!BJ154/'PET Experimental Details'!$L$18</f>
        <v>6.1596756948729388</v>
      </c>
      <c r="Z154" s="1">
        <f>OHDA!BK154/'PET Experimental Details'!$L$18</f>
        <v>6.1869253803456044</v>
      </c>
      <c r="AA154">
        <v>1380</v>
      </c>
      <c r="AB154">
        <v>1500</v>
      </c>
      <c r="AC154">
        <f>'OHDA short'!AC154/'PET Experimental Details'!$G$42</f>
        <v>0.64082328591570503</v>
      </c>
      <c r="AD154">
        <f t="shared" si="0"/>
        <v>25</v>
      </c>
      <c r="AE154">
        <v>26</v>
      </c>
      <c r="AF154" s="48">
        <f t="shared" si="1"/>
        <v>120</v>
      </c>
    </row>
    <row r="155" spans="1:33" x14ac:dyDescent="0.25">
      <c r="A155">
        <v>1500</v>
      </c>
      <c r="B155">
        <v>1800</v>
      </c>
      <c r="C155">
        <f>'OHDA short'!C155/'PET Experimental Details'!$G$42</f>
        <v>5.0881601171879893</v>
      </c>
      <c r="D155">
        <f>'OHDA short'!D155/'PET Experimental Details'!$G$42</f>
        <v>4.7416426838108396</v>
      </c>
      <c r="E155">
        <f>'OHDA short'!E155/'PET Experimental Details'!$G$42</f>
        <v>6.1239713444341914</v>
      </c>
      <c r="F155">
        <f>'OHDA short'!F155/'PET Experimental Details'!$G$42</f>
        <v>5.5764751832084736</v>
      </c>
      <c r="G155">
        <f>'OHDA short'!G155/'PET Experimental Details'!$G$42</f>
        <v>5.6054078765590765</v>
      </c>
      <c r="H155">
        <f>'OHDA short'!H155/'PET Experimental Details'!$G$42</f>
        <v>5.7501363217230717</v>
      </c>
      <c r="I155">
        <f>'OHDA short'!I155/'PET Experimental Details'!$G$42</f>
        <v>6.0508149850932629</v>
      </c>
      <c r="J155">
        <f>'OHDA short'!J155/'PET Experimental Details'!$G$42</f>
        <v>6.1796457303786383</v>
      </c>
      <c r="K155">
        <f>'OHDA short'!K155/'PET Experimental Details'!$G$42</f>
        <v>4.5709711118444263</v>
      </c>
      <c r="L155">
        <f>'OHDA short'!L155/'PET Experimental Details'!$G$42</f>
        <v>4.7130118671402217</v>
      </c>
      <c r="M155">
        <f>'OHDA short'!M155/'PET Experimental Details'!$G$42</f>
        <v>4.4689702066384589</v>
      </c>
      <c r="N155">
        <f>'OHDA short'!N155/'PET Experimental Details'!$G$42</f>
        <v>4.9177116815837927</v>
      </c>
      <c r="O155">
        <f>'OHDA short'!O155/'PET Experimental Details'!$G$42</f>
        <v>6.6372213975107721</v>
      </c>
      <c r="P155">
        <f>'OHDA short'!P155/'PET Experimental Details'!$G$42</f>
        <v>5.7124667044163813</v>
      </c>
      <c r="Q155">
        <f>'OHDA short'!Q155/'PET Experimental Details'!$G$42</f>
        <v>5.0138250358498411</v>
      </c>
      <c r="R155">
        <f>'OHDA short'!R155/'PET Experimental Details'!$G$42</f>
        <v>4.3103892927390728</v>
      </c>
      <c r="S155">
        <f>'OHDA short'!S155/'PET Experimental Details'!$G$42</f>
        <v>7.248728685503675</v>
      </c>
      <c r="T155">
        <f>'OHDA short'!T155/'PET Experimental Details'!$G$42</f>
        <v>6.5935829617351809</v>
      </c>
      <c r="U155">
        <f>'OHDA short'!U155/'PET Experimental Details'!$G$42</f>
        <v>5.8886994687946999</v>
      </c>
      <c r="V155">
        <f>'OHDA short'!V155/'PET Experimental Details'!$G$42</f>
        <v>6.1471640908917182</v>
      </c>
      <c r="W155">
        <f>'OHDA short'!W155/'PET Experimental Details'!$G$42</f>
        <v>6.208917537103674</v>
      </c>
      <c r="X155">
        <f>'OHDA short'!X155/'PET Experimental Details'!$G$42</f>
        <v>6.2691177538958529</v>
      </c>
      <c r="Y155" s="1">
        <f>OHDA!BJ155/'PET Experimental Details'!$L$18</f>
        <v>5.944683937023111</v>
      </c>
      <c r="Z155" s="1">
        <f>OHDA!BK155/'PET Experimental Details'!$L$18</f>
        <v>6.2593480355079976</v>
      </c>
      <c r="AA155">
        <v>1500</v>
      </c>
      <c r="AB155">
        <v>1800</v>
      </c>
      <c r="AC155">
        <f>'OHDA short'!AC155/'PET Experimental Details'!$G$42</f>
        <v>0.60655168007562155</v>
      </c>
      <c r="AD155">
        <f t="shared" si="0"/>
        <v>30</v>
      </c>
      <c r="AE155">
        <v>27</v>
      </c>
      <c r="AF155" s="49">
        <f t="shared" si="1"/>
        <v>300</v>
      </c>
      <c r="AG155">
        <f>COUNT(AF155:AF161)</f>
        <v>7</v>
      </c>
    </row>
    <row r="156" spans="1:33" x14ac:dyDescent="0.25">
      <c r="A156">
        <v>1800</v>
      </c>
      <c r="B156">
        <v>2100</v>
      </c>
      <c r="C156">
        <f>'OHDA short'!C156/'PET Experimental Details'!$G$42</f>
        <v>5.2133399439211843</v>
      </c>
      <c r="D156">
        <f>'OHDA short'!D156/'PET Experimental Details'!$G$42</f>
        <v>5.2270279962244404</v>
      </c>
      <c r="E156">
        <f>'OHDA short'!E156/'PET Experimental Details'!$G$42</f>
        <v>5.9578003500921346</v>
      </c>
      <c r="F156">
        <f>'OHDA short'!F156/'PET Experimental Details'!$G$42</f>
        <v>5.5339885529758037</v>
      </c>
      <c r="G156">
        <f>'OHDA short'!G156/'PET Experimental Details'!$G$42</f>
        <v>5.4965757270826989</v>
      </c>
      <c r="H156">
        <f>'OHDA short'!H156/'PET Experimental Details'!$G$42</f>
        <v>5.5829981411055556</v>
      </c>
      <c r="I156">
        <f>'OHDA short'!I156/'PET Experimental Details'!$G$42</f>
        <v>5.7782265896000764</v>
      </c>
      <c r="J156">
        <f>'OHDA short'!J156/'PET Experimental Details'!$G$42</f>
        <v>5.8744725085106442</v>
      </c>
      <c r="K156">
        <f>'OHDA short'!K156/'PET Experimental Details'!$G$42</f>
        <v>4.4367908883129434</v>
      </c>
      <c r="L156">
        <f>'OHDA short'!L156/'PET Experimental Details'!$G$42</f>
        <v>4.5649853241258587</v>
      </c>
      <c r="M156">
        <f>'OHDA short'!M156/'PET Experimental Details'!$G$42</f>
        <v>4.2970200571242598</v>
      </c>
      <c r="N156">
        <f>'OHDA short'!N156/'PET Experimental Details'!$G$42</f>
        <v>4.3489730454668232</v>
      </c>
      <c r="O156">
        <f>'OHDA short'!O156/'PET Experimental Details'!$G$42</f>
        <v>6.3479624172057267</v>
      </c>
      <c r="P156">
        <f>'OHDA short'!P156/'PET Experimental Details'!$G$42</f>
        <v>5.8952683529617529</v>
      </c>
      <c r="Q156">
        <f>'OHDA short'!Q156/'PET Experimental Details'!$G$42</f>
        <v>4.9597531244355384</v>
      </c>
      <c r="R156">
        <f>'OHDA short'!R156/'PET Experimental Details'!$G$42</f>
        <v>4.5061268956189293</v>
      </c>
      <c r="S156">
        <f>'OHDA short'!S156/'PET Experimental Details'!$G$42</f>
        <v>7.0391384922218414</v>
      </c>
      <c r="T156">
        <f>'OHDA short'!T156/'PET Experimental Details'!$G$42</f>
        <v>6.1577031702422209</v>
      </c>
      <c r="U156">
        <f>'OHDA short'!U156/'PET Experimental Details'!$G$42</f>
        <v>6.4487244456538599</v>
      </c>
      <c r="V156">
        <f>'OHDA short'!V156/'PET Experimental Details'!$G$42</f>
        <v>6.293713879757532</v>
      </c>
      <c r="W156">
        <f>'OHDA short'!W156/'PET Experimental Details'!$G$42</f>
        <v>6.2962860921798391</v>
      </c>
      <c r="X156">
        <f>'OHDA short'!X156/'PET Experimental Details'!$G$42</f>
        <v>6.025423769868687</v>
      </c>
      <c r="Y156" s="1">
        <f>OHDA!BJ156/'PET Experimental Details'!$L$18</f>
        <v>5.9604801557728582</v>
      </c>
      <c r="Z156" s="1">
        <f>OHDA!BK156/'PET Experimental Details'!$L$18</f>
        <v>6.0074280927007262</v>
      </c>
      <c r="AA156">
        <v>1800</v>
      </c>
      <c r="AB156">
        <v>2100</v>
      </c>
      <c r="AC156">
        <f>'OHDA short'!AC156/'PET Experimental Details'!$G$42</f>
        <v>0.59878471550753287</v>
      </c>
      <c r="AD156">
        <f t="shared" si="0"/>
        <v>35</v>
      </c>
      <c r="AE156">
        <v>28</v>
      </c>
      <c r="AF156" s="49">
        <f t="shared" si="1"/>
        <v>300</v>
      </c>
    </row>
    <row r="157" spans="1:33" x14ac:dyDescent="0.25">
      <c r="A157">
        <v>2100</v>
      </c>
      <c r="B157">
        <v>2400</v>
      </c>
      <c r="C157">
        <f>'OHDA short'!C157/'PET Experimental Details'!$G$42</f>
        <v>4.8903756381605481</v>
      </c>
      <c r="D157">
        <f>'OHDA short'!D157/'PET Experimental Details'!$G$42</f>
        <v>4.9064197785353754</v>
      </c>
      <c r="E157">
        <f>'OHDA short'!E157/'PET Experimental Details'!$G$42</f>
        <v>5.8693484995111325</v>
      </c>
      <c r="F157">
        <f>'OHDA short'!F157/'PET Experimental Details'!$G$42</f>
        <v>5.4590640511689967</v>
      </c>
      <c r="G157">
        <f>'OHDA short'!G157/'PET Experimental Details'!$G$42</f>
        <v>5.3802378687284484</v>
      </c>
      <c r="H157">
        <f>'OHDA short'!H157/'PET Experimental Details'!$G$42</f>
        <v>5.4554143091314602</v>
      </c>
      <c r="I157">
        <f>'OHDA short'!I157/'PET Experimental Details'!$G$42</f>
        <v>5.9126299509449085</v>
      </c>
      <c r="J157">
        <f>'OHDA short'!J157/'PET Experimental Details'!$G$42</f>
        <v>6.2588327955221921</v>
      </c>
      <c r="K157">
        <f>'OHDA short'!K157/'PET Experimental Details'!$G$42</f>
        <v>4.54889084585185</v>
      </c>
      <c r="L157">
        <f>'OHDA short'!L157/'PET Experimental Details'!$G$42</f>
        <v>4.4127997051417633</v>
      </c>
      <c r="M157">
        <f>'OHDA short'!M157/'PET Experimental Details'!$G$42</f>
        <v>4.4460466376314818</v>
      </c>
      <c r="N157">
        <f>'OHDA short'!N157/'PET Experimental Details'!$G$42</f>
        <v>4.613910931402005</v>
      </c>
      <c r="O157">
        <f>'OHDA short'!O157/'PET Experimental Details'!$G$42</f>
        <v>6.1311464075814381</v>
      </c>
      <c r="P157">
        <f>'OHDA short'!P157/'PET Experimental Details'!$G$42</f>
        <v>5.5440427371048244</v>
      </c>
      <c r="Q157">
        <f>'OHDA short'!Q157/'PET Experimental Details'!$G$42</f>
        <v>4.5777758962539181</v>
      </c>
      <c r="R157">
        <f>'OHDA short'!R157/'PET Experimental Details'!$G$42</f>
        <v>4.1047840785349754</v>
      </c>
      <c r="S157">
        <f>'OHDA short'!S157/'PET Experimental Details'!$G$42</f>
        <v>6.6919991718606395</v>
      </c>
      <c r="T157">
        <f>'OHDA short'!T157/'PET Experimental Details'!$G$42</f>
        <v>6.1816626082907407</v>
      </c>
      <c r="U157">
        <f>'OHDA short'!U157/'PET Experimental Details'!$G$42</f>
        <v>5.6900381482064022</v>
      </c>
      <c r="V157">
        <f>'OHDA short'!V157/'PET Experimental Details'!$G$42</f>
        <v>6.2187655863251807</v>
      </c>
      <c r="W157">
        <f>'OHDA short'!W157/'PET Experimental Details'!$G$42</f>
        <v>5.5574450242326652</v>
      </c>
      <c r="X157">
        <f>'OHDA short'!X157/'PET Experimental Details'!$G$42</f>
        <v>6.103670631263669</v>
      </c>
      <c r="Y157" s="1">
        <f>OHDA!BJ157/'PET Experimental Details'!$L$18</f>
        <v>5.7912208898916067</v>
      </c>
      <c r="Z157" s="1">
        <f>OHDA!BK157/'PET Experimental Details'!$L$18</f>
        <v>5.6363678949322082</v>
      </c>
      <c r="AA157">
        <v>2100</v>
      </c>
      <c r="AB157">
        <v>2400</v>
      </c>
      <c r="AC157">
        <f>'OHDA short'!AC157/'PET Experimental Details'!$G$42</f>
        <v>0.58599188479523012</v>
      </c>
      <c r="AD157">
        <f t="shared" si="0"/>
        <v>40</v>
      </c>
      <c r="AE157">
        <v>29</v>
      </c>
      <c r="AF157" s="49">
        <f t="shared" si="1"/>
        <v>300</v>
      </c>
    </row>
    <row r="158" spans="1:33" x14ac:dyDescent="0.25">
      <c r="A158">
        <v>2400</v>
      </c>
      <c r="B158">
        <v>2700</v>
      </c>
      <c r="C158">
        <f>'OHDA short'!C158/'PET Experimental Details'!$G$42</f>
        <v>4.631281605905154</v>
      </c>
      <c r="D158">
        <f>'OHDA short'!D158/'PET Experimental Details'!$G$42</f>
        <v>4.661952231846203</v>
      </c>
      <c r="E158">
        <f>'OHDA short'!E158/'PET Experimental Details'!$G$42</f>
        <v>5.5117492335260909</v>
      </c>
      <c r="F158">
        <f>'OHDA short'!F158/'PET Experimental Details'!$G$42</f>
        <v>5.3046683090827829</v>
      </c>
      <c r="G158">
        <f>'OHDA short'!G158/'PET Experimental Details'!$G$42</f>
        <v>5.4226583436899789</v>
      </c>
      <c r="H158">
        <f>'OHDA short'!H158/'PET Experimental Details'!$G$42</f>
        <v>5.53373468347987</v>
      </c>
      <c r="I158">
        <f>'OHDA short'!I158/'PET Experimental Details'!$G$42</f>
        <v>5.5684777339652634</v>
      </c>
      <c r="J158">
        <f>'OHDA short'!J158/'PET Experimental Details'!$G$42</f>
        <v>5.8325937193293926</v>
      </c>
      <c r="K158">
        <f>'OHDA short'!K158/'PET Experimental Details'!$G$42</f>
        <v>4.1360478855207878</v>
      </c>
      <c r="L158">
        <f>'OHDA short'!L158/'PET Experimental Details'!$G$42</f>
        <v>4.2938530151966647</v>
      </c>
      <c r="M158">
        <f>'OHDA short'!M158/'PET Experimental Details'!$G$42</f>
        <v>4.0243685429441323</v>
      </c>
      <c r="N158">
        <f>'OHDA short'!N158/'PET Experimental Details'!$G$42</f>
        <v>4.2840554989113571</v>
      </c>
      <c r="O158">
        <f>'OHDA short'!O158/'PET Experimental Details'!$G$42</f>
        <v>5.6867086151918409</v>
      </c>
      <c r="P158">
        <f>'OHDA short'!P158/'PET Experimental Details'!$G$42</f>
        <v>5.097073801420569</v>
      </c>
      <c r="Q158">
        <f>'OHDA short'!Q158/'PET Experimental Details'!$G$42</f>
        <v>4.5253467349813956</v>
      </c>
      <c r="R158">
        <f>'OHDA short'!R158/'PET Experimental Details'!$G$42</f>
        <v>4.2280303103549768</v>
      </c>
      <c r="S158">
        <f>'OHDA short'!S158/'PET Experimental Details'!$G$42</f>
        <v>6.5307999509534378</v>
      </c>
      <c r="T158">
        <f>'OHDA short'!T158/'PET Experimental Details'!$G$42</f>
        <v>5.805334801187116</v>
      </c>
      <c r="U158">
        <f>'OHDA short'!U158/'PET Experimental Details'!$G$42</f>
        <v>5.6638126234059216</v>
      </c>
      <c r="V158">
        <f>'OHDA short'!V158/'PET Experimental Details'!$G$42</f>
        <v>5.7095208504220754</v>
      </c>
      <c r="W158">
        <f>'OHDA short'!W158/'PET Experimental Details'!$G$42</f>
        <v>6.1159153493708462</v>
      </c>
      <c r="X158">
        <f>'OHDA short'!X158/'PET Experimental Details'!$G$42</f>
        <v>5.7759623115123819</v>
      </c>
      <c r="Y158" s="1">
        <f>OHDA!BJ158/'PET Experimental Details'!$L$18</f>
        <v>5.5272378384466085</v>
      </c>
      <c r="Z158" s="1">
        <f>OHDA!BK158/'PET Experimental Details'!$L$18</f>
        <v>5.49686763886689</v>
      </c>
      <c r="AA158">
        <v>2400</v>
      </c>
      <c r="AB158">
        <v>2700</v>
      </c>
      <c r="AC158">
        <f>'OHDA short'!AC158/'PET Experimental Details'!$G$42</f>
        <v>0.53716816348025398</v>
      </c>
      <c r="AD158">
        <f t="shared" si="0"/>
        <v>45</v>
      </c>
      <c r="AE158">
        <v>30</v>
      </c>
      <c r="AF158" s="49">
        <f t="shared" si="1"/>
        <v>300</v>
      </c>
    </row>
    <row r="159" spans="1:33" x14ac:dyDescent="0.25">
      <c r="A159">
        <v>2700</v>
      </c>
      <c r="B159">
        <v>3000</v>
      </c>
      <c r="C159">
        <f>'OHDA short'!C159/'PET Experimental Details'!$G$42</f>
        <v>4.9846308736977738</v>
      </c>
      <c r="D159">
        <f>'OHDA short'!D159/'PET Experimental Details'!$G$42</f>
        <v>4.3158488920593046</v>
      </c>
      <c r="E159">
        <f>'OHDA short'!E159/'PET Experimental Details'!$G$42</f>
        <v>5.1789503423640459</v>
      </c>
      <c r="F159">
        <f>'OHDA short'!F159/'PET Experimental Details'!$G$42</f>
        <v>5.0016000900451347</v>
      </c>
      <c r="G159">
        <f>'OHDA short'!G159/'PET Experimental Details'!$G$42</f>
        <v>4.9055586423398143</v>
      </c>
      <c r="H159">
        <f>'OHDA short'!H159/'PET Experimental Details'!$G$42</f>
        <v>4.9184326953011173</v>
      </c>
      <c r="I159">
        <f>'OHDA short'!I159/'PET Experimental Details'!$G$42</f>
        <v>5.6089230523141351</v>
      </c>
      <c r="J159">
        <f>'OHDA short'!J159/'PET Experimental Details'!$G$42</f>
        <v>5.4861072019191903</v>
      </c>
      <c r="K159">
        <f>'OHDA short'!K159/'PET Experimental Details'!$G$42</f>
        <v>4.1492597325080789</v>
      </c>
      <c r="L159">
        <f>'OHDA short'!L159/'PET Experimental Details'!$G$42</f>
        <v>3.9208316259254499</v>
      </c>
      <c r="M159">
        <f>'OHDA short'!M159/'PET Experimental Details'!$G$42</f>
        <v>3.8510283631048119</v>
      </c>
      <c r="N159">
        <f>'OHDA short'!N159/'PET Experimental Details'!$G$42</f>
        <v>4.0951170904304837</v>
      </c>
      <c r="O159">
        <f>'OHDA short'!O159/'PET Experimental Details'!$G$42</f>
        <v>5.2329969963720897</v>
      </c>
      <c r="P159">
        <f>'OHDA short'!P159/'PET Experimental Details'!$G$42</f>
        <v>4.8325091997545977</v>
      </c>
      <c r="Q159">
        <f>'OHDA short'!Q159/'PET Experimental Details'!$G$42</f>
        <v>4.3536066219966942</v>
      </c>
      <c r="R159">
        <f>'OHDA short'!R159/'PET Experimental Details'!$G$42</f>
        <v>3.4158079807572959</v>
      </c>
      <c r="S159">
        <f>'OHDA short'!S159/'PET Experimental Details'!$G$42</f>
        <v>6.0823489834029703</v>
      </c>
      <c r="T159">
        <f>'OHDA short'!T159/'PET Experimental Details'!$G$42</f>
        <v>5.665516668007089</v>
      </c>
      <c r="U159">
        <f>'OHDA short'!U159/'PET Experimental Details'!$G$42</f>
        <v>5.7052713506357637</v>
      </c>
      <c r="V159">
        <f>'OHDA short'!V159/'PET Experimental Details'!$G$42</f>
        <v>5.2838388048931133</v>
      </c>
      <c r="W159">
        <f>'OHDA short'!W159/'PET Experimental Details'!$G$42</f>
        <v>5.2310823527967187</v>
      </c>
      <c r="X159">
        <f>'OHDA short'!X159/'PET Experimental Details'!$G$42</f>
        <v>5.2972313710637104</v>
      </c>
      <c r="Y159" s="1">
        <f>OHDA!BJ159/'PET Experimental Details'!$L$18</f>
        <v>5.4556158210584549</v>
      </c>
      <c r="Z159" s="1">
        <f>OHDA!BK159/'PET Experimental Details'!$L$18</f>
        <v>5.1949796270364557</v>
      </c>
      <c r="AA159">
        <v>2700</v>
      </c>
      <c r="AB159">
        <v>3000</v>
      </c>
      <c r="AC159">
        <f>'OHDA short'!AC159/'PET Experimental Details'!$G$42</f>
        <v>0.4961687666546703</v>
      </c>
      <c r="AD159">
        <f t="shared" si="0"/>
        <v>50</v>
      </c>
      <c r="AE159">
        <v>31</v>
      </c>
      <c r="AF159" s="49">
        <f t="shared" si="1"/>
        <v>300</v>
      </c>
    </row>
    <row r="160" spans="1:33" x14ac:dyDescent="0.25">
      <c r="A160">
        <v>3000</v>
      </c>
      <c r="B160">
        <v>3300</v>
      </c>
      <c r="C160">
        <f>'OHDA short'!C160/'PET Experimental Details'!$G$42</f>
        <v>4.4126849133283992</v>
      </c>
      <c r="D160">
        <f>'OHDA short'!D160/'PET Experimental Details'!$G$42</f>
        <v>3.8506458409567665</v>
      </c>
      <c r="E160">
        <f>'OHDA short'!E160/'PET Experimental Details'!$G$42</f>
        <v>5.0211374464293401</v>
      </c>
      <c r="F160">
        <f>'OHDA short'!F160/'PET Experimental Details'!$G$42</f>
        <v>4.7613409468709529</v>
      </c>
      <c r="G160">
        <f>'OHDA short'!G160/'PET Experimental Details'!$G$42</f>
        <v>4.6182354988692147</v>
      </c>
      <c r="H160">
        <f>'OHDA short'!H160/'PET Experimental Details'!$G$42</f>
        <v>4.7113171461364267</v>
      </c>
      <c r="I160">
        <f>'OHDA short'!I160/'PET Experimental Details'!$G$42</f>
        <v>5.3211868057591083</v>
      </c>
      <c r="J160">
        <f>'OHDA short'!J160/'PET Experimental Details'!$G$42</f>
        <v>5.541420924293905</v>
      </c>
      <c r="K160">
        <f>'OHDA short'!K160/'PET Experimental Details'!$G$42</f>
        <v>3.8384410469435233</v>
      </c>
      <c r="L160">
        <f>'OHDA short'!L160/'PET Experimental Details'!$G$42</f>
        <v>3.8123768212923732</v>
      </c>
      <c r="M160">
        <f>'OHDA short'!M160/'PET Experimental Details'!$G$42</f>
        <v>3.5980560842375366</v>
      </c>
      <c r="N160">
        <f>'OHDA short'!N160/'PET Experimental Details'!$G$42</f>
        <v>4.0715690499145918</v>
      </c>
      <c r="O160">
        <f>'OHDA short'!O160/'PET Experimental Details'!$G$42</f>
        <v>4.9481388340139318</v>
      </c>
      <c r="P160">
        <f>'OHDA short'!P160/'PET Experimental Details'!$G$42</f>
        <v>4.4092932418513344</v>
      </c>
      <c r="Q160">
        <f>'OHDA short'!Q160/'PET Experimental Details'!$G$42</f>
        <v>4.1132462895366597</v>
      </c>
      <c r="R160">
        <f>'OHDA short'!R160/'PET Experimental Details'!$G$42</f>
        <v>3.7850855182116199</v>
      </c>
      <c r="S160">
        <f>'OHDA short'!S160/'PET Experimental Details'!$G$42</f>
        <v>5.7877320801441376</v>
      </c>
      <c r="T160">
        <f>'OHDA short'!T160/'PET Experimental Details'!$G$42</f>
        <v>5.3489691415622538</v>
      </c>
      <c r="U160">
        <f>'OHDA short'!U160/'PET Experimental Details'!$G$42</f>
        <v>5.2131506222560926</v>
      </c>
      <c r="V160">
        <f>'OHDA short'!V160/'PET Experimental Details'!$G$42</f>
        <v>5.5698428440955974</v>
      </c>
      <c r="W160">
        <f>'OHDA short'!W160/'PET Experimental Details'!$G$42</f>
        <v>4.7574414222942645</v>
      </c>
      <c r="X160">
        <f>'OHDA short'!X160/'PET Experimental Details'!$G$42</f>
        <v>5.2343143336808273</v>
      </c>
      <c r="Y160" s="1">
        <f>OHDA!BJ160/'PET Experimental Details'!$L$18</f>
        <v>5.139127933775602</v>
      </c>
      <c r="Z160" s="1">
        <f>OHDA!BK160/'PET Experimental Details'!$L$18</f>
        <v>5.230133166062461</v>
      </c>
      <c r="AA160">
        <v>3000</v>
      </c>
      <c r="AB160">
        <v>3300</v>
      </c>
      <c r="AC160">
        <f>'OHDA short'!AC160/'PET Experimental Details'!$G$42</f>
        <v>0.51326283394722039</v>
      </c>
      <c r="AD160">
        <f t="shared" si="0"/>
        <v>55</v>
      </c>
      <c r="AE160">
        <v>32</v>
      </c>
      <c r="AF160" s="49">
        <f t="shared" si="1"/>
        <v>300</v>
      </c>
    </row>
    <row r="161" spans="1:32" x14ac:dyDescent="0.25">
      <c r="A161">
        <v>3300</v>
      </c>
      <c r="B161">
        <v>3600</v>
      </c>
      <c r="C161">
        <f>'OHDA short'!C161/'PET Experimental Details'!$G$42</f>
        <v>3.5850374706336674</v>
      </c>
      <c r="D161">
        <f>'OHDA short'!D161/'PET Experimental Details'!$G$42</f>
        <v>4.0865730914669003</v>
      </c>
      <c r="E161">
        <f>'OHDA short'!E161/'PET Experimental Details'!$G$42</f>
        <v>4.8441584415292445</v>
      </c>
      <c r="F161">
        <f>'OHDA short'!F161/'PET Experimental Details'!$G$42</f>
        <v>4.703644484533692</v>
      </c>
      <c r="G161">
        <f>'OHDA short'!G161/'PET Experimental Details'!$G$42</f>
        <v>4.2410952864096823</v>
      </c>
      <c r="H161">
        <f>'OHDA short'!H161/'PET Experimental Details'!$G$42</f>
        <v>4.5255520780328915</v>
      </c>
      <c r="I161">
        <f>'OHDA short'!I161/'PET Experimental Details'!$G$42</f>
        <v>5.8912270882736006</v>
      </c>
      <c r="J161">
        <f>'OHDA short'!J161/'PET Experimental Details'!$G$42</f>
        <v>5.2426740484660099</v>
      </c>
      <c r="K161">
        <f>'OHDA short'!K161/'PET Experimental Details'!$G$42</f>
        <v>3.4009859364389547</v>
      </c>
      <c r="L161">
        <f>'OHDA short'!L161/'PET Experimental Details'!$G$42</f>
        <v>3.6838470404856172</v>
      </c>
      <c r="M161">
        <f>'OHDA short'!M161/'PET Experimental Details'!$G$42</f>
        <v>3.5823134023337446</v>
      </c>
      <c r="N161">
        <f>'OHDA short'!N161/'PET Experimental Details'!$G$42</f>
        <v>3.4705482394964062</v>
      </c>
      <c r="O161">
        <f>'OHDA short'!O161/'PET Experimental Details'!$G$42</f>
        <v>5.1654714742030459</v>
      </c>
      <c r="P161">
        <f>'OHDA short'!P161/'PET Experimental Details'!$G$42</f>
        <v>4.6002108897880465</v>
      </c>
      <c r="Q161">
        <f>'OHDA short'!Q161/'PET Experimental Details'!$G$42</f>
        <v>4.2683009707372666</v>
      </c>
      <c r="R161">
        <f>'OHDA short'!R161/'PET Experimental Details'!$G$42</f>
        <v>3.3336578865936799</v>
      </c>
      <c r="S161">
        <f>'OHDA short'!S161/'PET Experimental Details'!$G$42</f>
        <v>5.6328271919100796</v>
      </c>
      <c r="T161">
        <f>'OHDA short'!T161/'PET Experimental Details'!$G$42</f>
        <v>5.1767612404710972</v>
      </c>
      <c r="U161">
        <f>'OHDA short'!U161/'PET Experimental Details'!$G$42</f>
        <v>5.1666015236070724</v>
      </c>
      <c r="V161">
        <f>'OHDA short'!V161/'PET Experimental Details'!$G$42</f>
        <v>5.1627783295935643</v>
      </c>
      <c r="W161">
        <f>'OHDA short'!W161/'PET Experimental Details'!$G$42</f>
        <v>4.6749335770446621</v>
      </c>
      <c r="X161">
        <f>'OHDA short'!X161/'PET Experimental Details'!$G$42</f>
        <v>4.9937971058287038</v>
      </c>
      <c r="Y161" s="1">
        <f>OHDA!BJ161/'PET Experimental Details'!$L$18</f>
        <v>4.5475139117858667</v>
      </c>
      <c r="Z161" s="1">
        <f>OHDA!BK161/'PET Experimental Details'!$L$18</f>
        <v>4.755215600584993</v>
      </c>
      <c r="AA161">
        <v>3300</v>
      </c>
      <c r="AB161">
        <v>3600</v>
      </c>
      <c r="AC161">
        <f>'OHDA short'!AC161/'PET Experimental Details'!$G$42</f>
        <v>0.48028524949118179</v>
      </c>
      <c r="AD161">
        <f t="shared" si="0"/>
        <v>60</v>
      </c>
      <c r="AE161">
        <v>33</v>
      </c>
      <c r="AF161" s="49">
        <f t="shared" si="1"/>
        <v>300</v>
      </c>
    </row>
    <row r="162" spans="1:32" x14ac:dyDescent="0.25">
      <c r="A162">
        <v>3600</v>
      </c>
      <c r="B162">
        <v>3900</v>
      </c>
      <c r="C162">
        <f>'OHDA short'!C162/'PET Experimental Details'!$G$42</f>
        <v>3.972944458762468</v>
      </c>
      <c r="D162">
        <f>'OHDA short'!D162/'PET Experimental Details'!$G$42</f>
        <v>3.8739141255913481</v>
      </c>
      <c r="E162">
        <f>'OHDA short'!E162/'PET Experimental Details'!$G$42</f>
        <v>4.6297329444881532</v>
      </c>
      <c r="F162">
        <f>'OHDA short'!F162/'PET Experimental Details'!$G$42</f>
        <v>4.4851324583505594</v>
      </c>
      <c r="G162">
        <f>'OHDA short'!G162/'PET Experimental Details'!$G$42</f>
        <v>4.6441270880774645</v>
      </c>
      <c r="H162">
        <f>'OHDA short'!H162/'PET Experimental Details'!$G$42</f>
        <v>4.0462341359365483</v>
      </c>
      <c r="I162">
        <f>'OHDA short'!I162/'PET Experimental Details'!$G$42</f>
        <v>4.9973039694251016</v>
      </c>
      <c r="J162">
        <f>'OHDA short'!J162/'PET Experimental Details'!$G$42</f>
        <v>4.5531024576159025</v>
      </c>
      <c r="K162">
        <f>'OHDA short'!K162/'PET Experimental Details'!$G$42</f>
        <v>3.4227875912418737</v>
      </c>
      <c r="L162">
        <f>'OHDA short'!L162/'PET Experimental Details'!$G$42</f>
        <v>3.5640714626775858</v>
      </c>
      <c r="M162">
        <f>'OHDA short'!M162/'PET Experimental Details'!$G$42</f>
        <v>3.5573315707712112</v>
      </c>
      <c r="N162">
        <f>'OHDA short'!N162/'PET Experimental Details'!$G$42</f>
        <v>3.2567135658746897</v>
      </c>
      <c r="O162">
        <f>'OHDA short'!O162/'PET Experimental Details'!$G$42</f>
        <v>4.4758027608932656</v>
      </c>
      <c r="P162">
        <f>'OHDA short'!P162/'PET Experimental Details'!$G$42</f>
        <v>4.2885549936347829</v>
      </c>
      <c r="Q162">
        <f>'OHDA short'!Q162/'PET Experimental Details'!$G$42</f>
        <v>3.7439859140742011</v>
      </c>
      <c r="R162">
        <f>'OHDA short'!R162/'PET Experimental Details'!$G$42</f>
        <v>3.1573801623743676</v>
      </c>
      <c r="S162">
        <f>'OHDA short'!S162/'PET Experimental Details'!$G$42</f>
        <v>5.054773976014495</v>
      </c>
      <c r="T162">
        <f>'OHDA short'!T162/'PET Experimental Details'!$G$42</f>
        <v>4.8318985775893335</v>
      </c>
      <c r="U162">
        <f>'OHDA short'!U162/'PET Experimental Details'!$G$42</f>
        <v>4.6771789141926519</v>
      </c>
      <c r="V162">
        <f>'OHDA short'!V162/'PET Experimental Details'!$G$42</f>
        <v>5.2867657806726669</v>
      </c>
      <c r="W162">
        <f>'OHDA short'!W162/'PET Experimental Details'!$G$42</f>
        <v>4.2156862541152478</v>
      </c>
      <c r="X162">
        <f>'OHDA short'!X162/'PET Experimental Details'!$G$42</f>
        <v>5.1411354274804912</v>
      </c>
      <c r="Y162" s="1">
        <f>OHDA!BJ162/'PET Experimental Details'!$L$18</f>
        <v>4.5121228694605158</v>
      </c>
      <c r="Z162" s="1">
        <f>OHDA!BK162/'PET Experimental Details'!$L$18</f>
        <v>4.3093020228453094</v>
      </c>
      <c r="AA162">
        <v>3600</v>
      </c>
      <c r="AB162">
        <v>3900</v>
      </c>
      <c r="AC162">
        <f>'OHDA short'!AC162/'PET Experimental Details'!$G$42</f>
        <v>0.45436606672799129</v>
      </c>
      <c r="AD162">
        <f t="shared" si="0"/>
        <v>65</v>
      </c>
    </row>
    <row r="163" spans="1:32" x14ac:dyDescent="0.25">
      <c r="A163">
        <v>3900</v>
      </c>
      <c r="B163">
        <v>4200</v>
      </c>
      <c r="C163">
        <f>'OHDA short'!C163/'PET Experimental Details'!$G$42</f>
        <v>3.2013455888808702</v>
      </c>
      <c r="D163">
        <f>'OHDA short'!D163/'PET Experimental Details'!$G$42</f>
        <v>3.7231191667049632</v>
      </c>
      <c r="E163">
        <f>'OHDA short'!E163/'PET Experimental Details'!$G$42</f>
        <v>4.381236546314061</v>
      </c>
      <c r="F163">
        <f>'OHDA short'!F163/'PET Experimental Details'!$G$42</f>
        <v>4.2277266023589961</v>
      </c>
      <c r="G163">
        <f>'OHDA short'!G163/'PET Experimental Details'!$G$42</f>
        <v>4.0455516691421884</v>
      </c>
      <c r="H163">
        <f>'OHDA short'!H163/'PET Experimental Details'!$G$42</f>
        <v>4.3291178783178097</v>
      </c>
      <c r="I163">
        <f>'OHDA short'!I163/'PET Experimental Details'!$G$42</f>
        <v>4.5478911291810995</v>
      </c>
      <c r="J163">
        <f>'OHDA short'!J163/'PET Experimental Details'!$G$42</f>
        <v>4.5631775591890467</v>
      </c>
      <c r="K163">
        <f>'OHDA short'!K163/'PET Experimental Details'!$G$42</f>
        <v>2.98655469565862</v>
      </c>
      <c r="L163">
        <f>'OHDA short'!L163/'PET Experimental Details'!$G$42</f>
        <v>3.2691284586393401</v>
      </c>
      <c r="M163">
        <f>'OHDA short'!M163/'PET Experimental Details'!$G$42</f>
        <v>3.0347272028616628</v>
      </c>
      <c r="N163">
        <f>'OHDA short'!N163/'PET Experimental Details'!$G$42</f>
        <v>3.4280930143681805</v>
      </c>
      <c r="O163">
        <f>'OHDA short'!O163/'PET Experimental Details'!$G$42</f>
        <v>4.4494415618898309</v>
      </c>
      <c r="P163">
        <f>'OHDA short'!P163/'PET Experimental Details'!$G$42</f>
        <v>3.7594898554654788</v>
      </c>
      <c r="Q163">
        <f>'OHDA short'!Q163/'PET Experimental Details'!$G$42</f>
        <v>3.4940425434681877</v>
      </c>
      <c r="R163">
        <f>'OHDA short'!R163/'PET Experimental Details'!$G$42</f>
        <v>3.0358430546812181</v>
      </c>
      <c r="S163">
        <f>'OHDA short'!S163/'PET Experimental Details'!$G$42</f>
        <v>4.596642666151018</v>
      </c>
      <c r="T163">
        <f>'OHDA short'!T163/'PET Experimental Details'!$G$42</f>
        <v>4.1454536494135219</v>
      </c>
      <c r="U163">
        <f>'OHDA short'!U163/'PET Experimental Details'!$G$42</f>
        <v>4.0788169573409672</v>
      </c>
      <c r="V163">
        <f>'OHDA short'!V163/'PET Experimental Details'!$G$42</f>
        <v>5.1402830647972628</v>
      </c>
      <c r="W163">
        <f>'OHDA short'!W163/'PET Experimental Details'!$G$42</f>
        <v>4.7415539153214308</v>
      </c>
      <c r="X163">
        <f>'OHDA short'!X163/'PET Experimental Details'!$G$42</f>
        <v>4.3386552833152798</v>
      </c>
      <c r="Y163" s="1">
        <f>OHDA!BJ163/'PET Experimental Details'!$L$18</f>
        <v>4.0250477933287154</v>
      </c>
      <c r="Z163" s="1">
        <f>OHDA!BK163/'PET Experimental Details'!$L$18</f>
        <v>4.2170895399440536</v>
      </c>
      <c r="AA163">
        <v>3900</v>
      </c>
      <c r="AB163">
        <v>4200</v>
      </c>
      <c r="AC163">
        <f>'OHDA short'!AC163/'PET Experimental Details'!$G$42</f>
        <v>0.40623119845460248</v>
      </c>
      <c r="AD163">
        <f t="shared" si="0"/>
        <v>70</v>
      </c>
    </row>
    <row r="164" spans="1:32" x14ac:dyDescent="0.25">
      <c r="A164">
        <v>4200</v>
      </c>
      <c r="B164">
        <v>4500</v>
      </c>
      <c r="C164">
        <f>'OHDA short'!C164/'PET Experimental Details'!$G$42</f>
        <v>3.5574074794316628</v>
      </c>
      <c r="D164">
        <f>'OHDA short'!D164/'PET Experimental Details'!$G$42</f>
        <v>3.4640727322601723</v>
      </c>
      <c r="E164">
        <f>'OHDA short'!E164/'PET Experimental Details'!$G$42</f>
        <v>4.2546607649634289</v>
      </c>
      <c r="F164">
        <f>'OHDA short'!F164/'PET Experimental Details'!$G$42</f>
        <v>4.0153559065026316</v>
      </c>
      <c r="G164">
        <f>'OHDA short'!G164/'PET Experimental Details'!$G$42</f>
        <v>3.5458680863496852</v>
      </c>
      <c r="H164">
        <f>'OHDA short'!H164/'PET Experimental Details'!$G$42</f>
        <v>3.3993394382476025</v>
      </c>
      <c r="I164">
        <f>'OHDA short'!I164/'PET Experimental Details'!$G$42</f>
        <v>5.0209618297787255</v>
      </c>
      <c r="J164">
        <f>'OHDA short'!J164/'PET Experimental Details'!$G$42</f>
        <v>3.6890626331205101</v>
      </c>
      <c r="K164">
        <f>'OHDA short'!K164/'PET Experimental Details'!$G$42</f>
        <v>2.9448567938151236</v>
      </c>
      <c r="L164">
        <f>'OHDA short'!L164/'PET Experimental Details'!$G$42</f>
        <v>2.9400215473571332</v>
      </c>
      <c r="M164">
        <f>'OHDA short'!M164/'PET Experimental Details'!$G$42</f>
        <v>3.1439103724832718</v>
      </c>
      <c r="N164">
        <f>'OHDA short'!N164/'PET Experimental Details'!$G$42</f>
        <v>3.0111107627567022</v>
      </c>
      <c r="O164">
        <f>'OHDA short'!O164/'PET Experimental Details'!$G$42</f>
        <v>3.2645646810360036</v>
      </c>
      <c r="P164">
        <f>'OHDA short'!P164/'PET Experimental Details'!$G$42</f>
        <v>3.6067618649878161</v>
      </c>
      <c r="Q164">
        <f>'OHDA short'!Q164/'PET Experimental Details'!$G$42</f>
        <v>3.0735359758955254</v>
      </c>
      <c r="R164">
        <f>'OHDA short'!R164/'PET Experimental Details'!$G$42</f>
        <v>2.9433777482497168</v>
      </c>
      <c r="S164">
        <f>'OHDA short'!S164/'PET Experimental Details'!$G$42</f>
        <v>4.2127263896439491</v>
      </c>
      <c r="T164">
        <f>'OHDA short'!T164/'PET Experimental Details'!$G$42</f>
        <v>4.2414807313214977</v>
      </c>
      <c r="U164">
        <f>'OHDA short'!U164/'PET Experimental Details'!$G$42</f>
        <v>4.1295588431800665</v>
      </c>
      <c r="V164">
        <f>'OHDA short'!V164/'PET Experimental Details'!$G$42</f>
        <v>4.4450535977237013</v>
      </c>
      <c r="W164">
        <f>'OHDA short'!W164/'PET Experimental Details'!$G$42</f>
        <v>4.0073152870096829</v>
      </c>
      <c r="X164">
        <f>'OHDA short'!X164/'PET Experimental Details'!$G$42</f>
        <v>4.5511425930626199</v>
      </c>
      <c r="Y164" s="1">
        <f>OHDA!BJ164/'PET Experimental Details'!$L$18</f>
        <v>4.3911551218696223</v>
      </c>
      <c r="Z164" s="1">
        <f>OHDA!BK164/'PET Experimental Details'!$L$18</f>
        <v>3.7456958394313324</v>
      </c>
      <c r="AA164">
        <v>4200</v>
      </c>
      <c r="AB164">
        <v>4500</v>
      </c>
      <c r="AC164">
        <f>'OHDA short'!AC164/'PET Experimental Details'!$G$42</f>
        <v>0.41235134991023425</v>
      </c>
      <c r="AD164">
        <f t="shared" si="0"/>
        <v>75</v>
      </c>
    </row>
    <row r="165" spans="1:32" x14ac:dyDescent="0.25">
      <c r="A165">
        <v>4500</v>
      </c>
      <c r="B165">
        <v>4800</v>
      </c>
      <c r="C165">
        <f>'OHDA short'!C165/'PET Experimental Details'!$G$42</f>
        <v>3.1974596814832665</v>
      </c>
      <c r="D165">
        <f>'OHDA short'!D165/'PET Experimental Details'!$G$42</f>
        <v>3.8355779800493943</v>
      </c>
      <c r="E165">
        <f>'OHDA short'!E165/'PET Experimental Details'!$G$42</f>
        <v>3.669067246093594</v>
      </c>
      <c r="F165">
        <f>'OHDA short'!F165/'PET Experimental Details'!$G$42</f>
        <v>3.8232544467825673</v>
      </c>
      <c r="G165">
        <f>'OHDA short'!G165/'PET Experimental Details'!$G$42</f>
        <v>3.8705932404212438</v>
      </c>
      <c r="H165">
        <f>'OHDA short'!H165/'PET Experimental Details'!$G$42</f>
        <v>3.6052935485937643</v>
      </c>
      <c r="I165">
        <f>'OHDA short'!I165/'PET Experimental Details'!$G$42</f>
        <v>4.3794747519918094</v>
      </c>
      <c r="J165">
        <f>'OHDA short'!J165/'PET Experimental Details'!$G$42</f>
        <v>3.8854463944635107</v>
      </c>
      <c r="K165">
        <f>'OHDA short'!K165/'PET Experimental Details'!$G$42</f>
        <v>2.7917344053783313</v>
      </c>
      <c r="L165">
        <f>'OHDA short'!L165/'PET Experimental Details'!$G$42</f>
        <v>2.8423351886841242</v>
      </c>
      <c r="M165">
        <f>'OHDA short'!M165/'PET Experimental Details'!$G$42</f>
        <v>2.7977768583517455</v>
      </c>
      <c r="N165">
        <f>'OHDA short'!N165/'PET Experimental Details'!$G$42</f>
        <v>3.1841085545096162</v>
      </c>
      <c r="O165">
        <f>'OHDA short'!O165/'PET Experimental Details'!$G$42</f>
        <v>3.3949321543456943</v>
      </c>
      <c r="P165">
        <f>'OHDA short'!P165/'PET Experimental Details'!$G$42</f>
        <v>3.7310600472426687</v>
      </c>
      <c r="Q165">
        <f>'OHDA short'!Q165/'PET Experimental Details'!$G$42</f>
        <v>2.7956626284137251</v>
      </c>
      <c r="R165">
        <f>'OHDA short'!R165/'PET Experimental Details'!$G$42</f>
        <v>2.646159852918887</v>
      </c>
      <c r="S165">
        <f>'OHDA short'!S165/'PET Experimental Details'!$G$42</f>
        <v>3.941396390614281</v>
      </c>
      <c r="T165">
        <f>'OHDA short'!T165/'PET Experimental Details'!$G$42</f>
        <v>3.9971888027281817</v>
      </c>
      <c r="U165">
        <f>'OHDA short'!U165/'PET Experimental Details'!$G$42</f>
        <v>3.8564677193463961</v>
      </c>
      <c r="V165">
        <f>'OHDA short'!V165/'PET Experimental Details'!$G$42</f>
        <v>3.6342285288552496</v>
      </c>
      <c r="W165">
        <f>'OHDA short'!W165/'PET Experimental Details'!$G$42</f>
        <v>3.9863269832670887</v>
      </c>
      <c r="X165">
        <f>'OHDA short'!X165/'PET Experimental Details'!$G$42</f>
        <v>4.1916524948586158</v>
      </c>
      <c r="Y165" s="1">
        <f>OHDA!BJ165/'PET Experimental Details'!$L$18</f>
        <v>3.8377250123647704</v>
      </c>
      <c r="Z165" s="1">
        <f>OHDA!BK165/'PET Experimental Details'!$L$18</f>
        <v>3.9375009909854572</v>
      </c>
      <c r="AA165">
        <v>4500</v>
      </c>
      <c r="AB165">
        <v>4800</v>
      </c>
      <c r="AC165">
        <f>'OHDA short'!AC165/'PET Experimental Details'!$G$42</f>
        <v>0.38959206219139303</v>
      </c>
      <c r="AD165">
        <f t="shared" si="0"/>
        <v>80</v>
      </c>
    </row>
    <row r="166" spans="1:32" x14ac:dyDescent="0.25">
      <c r="A166">
        <v>4800</v>
      </c>
      <c r="B166">
        <v>5100</v>
      </c>
      <c r="C166">
        <f>'OHDA short'!C166/'PET Experimental Details'!$G$42</f>
        <v>3.0648772050531923</v>
      </c>
      <c r="D166">
        <f>'OHDA short'!D166/'PET Experimental Details'!$G$42</f>
        <v>2.9232844387665367</v>
      </c>
      <c r="E166">
        <f>'OHDA short'!E166/'PET Experimental Details'!$G$42</f>
        <v>3.1864831152657507</v>
      </c>
      <c r="F166">
        <f>'OHDA short'!F166/'PET Experimental Details'!$G$42</f>
        <v>3.6764641468449426</v>
      </c>
      <c r="G166">
        <f>'OHDA short'!G166/'PET Experimental Details'!$G$42</f>
        <v>3.0496664010500534</v>
      </c>
      <c r="H166">
        <f>'OHDA short'!H166/'PET Experimental Details'!$G$42</f>
        <v>3.2807391039072833</v>
      </c>
      <c r="I166">
        <f>'OHDA short'!I166/'PET Experimental Details'!$G$42</f>
        <v>3.9703064626299356</v>
      </c>
      <c r="J166">
        <f>'OHDA short'!J166/'PET Experimental Details'!$G$42</f>
        <v>3.8366524320837656</v>
      </c>
      <c r="K166">
        <f>'OHDA short'!K166/'PET Experimental Details'!$G$42</f>
        <v>2.4870636189357516</v>
      </c>
      <c r="L166">
        <f>'OHDA short'!L166/'PET Experimental Details'!$G$42</f>
        <v>2.815537436569191</v>
      </c>
      <c r="M166">
        <f>'OHDA short'!M166/'PET Experimental Details'!$G$42</f>
        <v>2.7503914037815886</v>
      </c>
      <c r="N166">
        <f>'OHDA short'!N166/'PET Experimental Details'!$G$42</f>
        <v>2.4149616395290048</v>
      </c>
      <c r="O166">
        <f>'OHDA short'!O166/'PET Experimental Details'!$G$42</f>
        <v>3.3597715336345297</v>
      </c>
      <c r="P166">
        <f>'OHDA short'!P166/'PET Experimental Details'!$G$42</f>
        <v>2.9357511939710865</v>
      </c>
      <c r="Q166">
        <f>'OHDA short'!Q166/'PET Experimental Details'!$G$42</f>
        <v>2.987417083517796</v>
      </c>
      <c r="R166">
        <f>'OHDA short'!R166/'PET Experimental Details'!$G$42</f>
        <v>1.9774572910274144</v>
      </c>
      <c r="S166">
        <f>'OHDA short'!S166/'PET Experimental Details'!$G$42</f>
        <v>4.2654557770509554</v>
      </c>
      <c r="T166">
        <f>'OHDA short'!T166/'PET Experimental Details'!$G$42</f>
        <v>4.0032481960137671</v>
      </c>
      <c r="U166">
        <f>'OHDA short'!U166/'PET Experimental Details'!$G$42</f>
        <v>3.5962336107342461</v>
      </c>
      <c r="V166">
        <f>'OHDA short'!V166/'PET Experimental Details'!$G$42</f>
        <v>3.1913492885368018</v>
      </c>
      <c r="W166">
        <f>'OHDA short'!W166/'PET Experimental Details'!$G$42</f>
        <v>3.7502222463581276</v>
      </c>
      <c r="X166">
        <f>'OHDA short'!X166/'PET Experimental Details'!$G$42</f>
        <v>3.5919801746607609</v>
      </c>
      <c r="Y166" s="1">
        <f>OHDA!BJ166/'PET Experimental Details'!$L$18</f>
        <v>3.3305469878377454</v>
      </c>
      <c r="Z166" s="1">
        <f>OHDA!BK166/'PET Experimental Details'!$L$18</f>
        <v>3.4488112886093631</v>
      </c>
      <c r="AA166">
        <v>4800</v>
      </c>
      <c r="AB166">
        <v>5100</v>
      </c>
      <c r="AC166">
        <f>'OHDA short'!AC166/'PET Experimental Details'!$G$42</f>
        <v>0.3689419604533718</v>
      </c>
      <c r="AD166">
        <f t="shared" si="0"/>
        <v>85</v>
      </c>
    </row>
    <row r="167" spans="1:32" x14ac:dyDescent="0.25">
      <c r="A167">
        <v>5100</v>
      </c>
      <c r="B167">
        <v>5400</v>
      </c>
      <c r="C167">
        <f>'OHDA short'!C167/'PET Experimental Details'!$G$42</f>
        <v>3.326441652087238</v>
      </c>
      <c r="D167">
        <f>'OHDA short'!D167/'PET Experimental Details'!$G$42</f>
        <v>2.9959771709162899</v>
      </c>
      <c r="E167">
        <f>'OHDA short'!E167/'PET Experimental Details'!$G$42</f>
        <v>3.1139711746461693</v>
      </c>
      <c r="F167">
        <f>'OHDA short'!F167/'PET Experimental Details'!$G$42</f>
        <v>3.1585118310816789</v>
      </c>
      <c r="G167">
        <f>'OHDA short'!G167/'PET Experimental Details'!$G$42</f>
        <v>3.0993430968289881</v>
      </c>
      <c r="H167">
        <f>'OHDA short'!H167/'PET Experimental Details'!$G$42</f>
        <v>3.1773161561375396</v>
      </c>
      <c r="I167">
        <f>'OHDA short'!I167/'PET Experimental Details'!$G$42</f>
        <v>3.2349536847534366</v>
      </c>
      <c r="J167">
        <f>'OHDA short'!J167/'PET Experimental Details'!$G$42</f>
        <v>3.4359710919399826</v>
      </c>
      <c r="K167">
        <f>'OHDA short'!K167/'PET Experimental Details'!$G$42</f>
        <v>2.767696514488188</v>
      </c>
      <c r="L167">
        <f>'OHDA short'!L167/'PET Experimental Details'!$G$42</f>
        <v>2.9812319033033461</v>
      </c>
      <c r="M167">
        <f>'OHDA short'!M167/'PET Experimental Details'!$G$42</f>
        <v>2.2307627004898531</v>
      </c>
      <c r="N167">
        <f>'OHDA short'!N167/'PET Experimental Details'!$G$42</f>
        <v>2.292514320403777</v>
      </c>
      <c r="O167">
        <f>'OHDA short'!O167/'PET Experimental Details'!$G$42</f>
        <v>2.8911620817734409</v>
      </c>
      <c r="P167">
        <f>'OHDA short'!P167/'PET Experimental Details'!$G$42</f>
        <v>3.0102438798698703</v>
      </c>
      <c r="Q167">
        <f>'OHDA short'!Q167/'PET Experimental Details'!$G$42</f>
        <v>2.1718652777717407</v>
      </c>
      <c r="R167">
        <f>'OHDA short'!R167/'PET Experimental Details'!$G$42</f>
        <v>2.1616342734094371</v>
      </c>
      <c r="S167">
        <f>'OHDA short'!S167/'PET Experimental Details'!$G$42</f>
        <v>3.7866843604304985</v>
      </c>
      <c r="T167">
        <f>'OHDA short'!T167/'PET Experimental Details'!$G$42</f>
        <v>3.3563623586504523</v>
      </c>
      <c r="U167">
        <f>'OHDA short'!U167/'PET Experimental Details'!$G$42</f>
        <v>3.257620847269922</v>
      </c>
      <c r="V167">
        <f>'OHDA short'!V167/'PET Experimental Details'!$G$42</f>
        <v>2.8264274335738468</v>
      </c>
      <c r="W167">
        <f>'OHDA short'!W167/'PET Experimental Details'!$G$42</f>
        <v>3.3819311090256585</v>
      </c>
      <c r="X167">
        <f>'OHDA short'!X167/'PET Experimental Details'!$G$42</f>
        <v>3.2841260385496889</v>
      </c>
      <c r="Y167" s="1">
        <f>OHDA!BJ167/'PET Experimental Details'!$L$18</f>
        <v>3.9753956357518425</v>
      </c>
      <c r="Z167" s="1">
        <f>OHDA!BK167/'PET Experimental Details'!$L$18</f>
        <v>3.4344830319650805</v>
      </c>
      <c r="AA167">
        <v>5100</v>
      </c>
      <c r="AB167">
        <v>5400</v>
      </c>
      <c r="AC167">
        <f>'OHDA short'!AC167/'PET Experimental Details'!$G$42</f>
        <v>0.36098244710692612</v>
      </c>
      <c r="AD167">
        <f t="shared" si="0"/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74D6-0D61-4865-B66A-8B15D289B3F6}">
  <dimension ref="A1:AC167"/>
  <sheetViews>
    <sheetView topLeftCell="A89" zoomScale="55" zoomScaleNormal="55" workbookViewId="0">
      <selection activeCell="Y2" sqref="Y2:Z167"/>
    </sheetView>
  </sheetViews>
  <sheetFormatPr defaultRowHeight="15" x14ac:dyDescent="0.25"/>
  <sheetData>
    <row r="1" spans="1:29" x14ac:dyDescent="0.25">
      <c r="A1" s="31">
        <v>5</v>
      </c>
    </row>
    <row r="2" spans="1:29" x14ac:dyDescent="0.25">
      <c r="A2" t="s">
        <v>109</v>
      </c>
      <c r="B2" t="s">
        <v>132</v>
      </c>
      <c r="C2" t="s">
        <v>124</v>
      </c>
      <c r="D2" t="s">
        <v>125</v>
      </c>
      <c r="E2" t="s">
        <v>110</v>
      </c>
      <c r="F2" t="s">
        <v>111</v>
      </c>
      <c r="G2" t="s">
        <v>126</v>
      </c>
      <c r="H2" t="s">
        <v>127</v>
      </c>
      <c r="I2" t="s">
        <v>113</v>
      </c>
      <c r="J2" t="s">
        <v>112</v>
      </c>
      <c r="K2" t="s">
        <v>128</v>
      </c>
      <c r="L2" t="s">
        <v>129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130</v>
      </c>
      <c r="T2" t="s">
        <v>131</v>
      </c>
      <c r="U2" t="s">
        <v>120</v>
      </c>
      <c r="V2" t="s">
        <v>121</v>
      </c>
      <c r="W2" t="s">
        <v>122</v>
      </c>
      <c r="X2" t="s">
        <v>123</v>
      </c>
      <c r="Y2" t="s">
        <v>212</v>
      </c>
      <c r="Z2" t="s">
        <v>211</v>
      </c>
      <c r="AA2" t="s">
        <v>109</v>
      </c>
      <c r="AB2" t="s">
        <v>132</v>
      </c>
      <c r="AC2" s="32" t="s">
        <v>57</v>
      </c>
    </row>
    <row r="3" spans="1:29" x14ac:dyDescent="0.25">
      <c r="A3">
        <v>0</v>
      </c>
      <c r="B3">
        <v>10</v>
      </c>
      <c r="C3" s="33">
        <f>'Veh short'!C3/'PET Experimental Details'!$L$18</f>
        <v>2.5096873943122443E-3</v>
      </c>
      <c r="D3" s="33">
        <f>'Veh short'!D3/'PET Experimental Details'!$L$18</f>
        <v>3.7371514154014221E-7</v>
      </c>
      <c r="E3" s="33">
        <f>'Veh short'!E3/'PET Experimental Details'!$L$18</f>
        <v>9.3634206063625235E-3</v>
      </c>
      <c r="F3" s="33">
        <f>'Veh short'!F3/'PET Experimental Details'!$L$18</f>
        <v>2.3682679056645384E-3</v>
      </c>
      <c r="G3" s="33">
        <f>'Veh short'!G3/'PET Experimental Details'!$L$18</f>
        <v>1.0874572686908536E-8</v>
      </c>
      <c r="H3" s="33">
        <f>'Veh short'!H3/'PET Experimental Details'!$L$18</f>
        <v>1.0875398670030131E-8</v>
      </c>
      <c r="I3" s="33">
        <f>'Veh short'!I3/'PET Experimental Details'!$L$18</f>
        <v>6.0457562425033259E-9</v>
      </c>
      <c r="J3" s="33">
        <f>'Veh short'!J3/'PET Experimental Details'!$L$18</f>
        <v>6.013318594253513E-9</v>
      </c>
      <c r="K3" s="33">
        <f>'Veh short'!K3/'PET Experimental Details'!$L$18</f>
        <v>4.87478732479102E-6</v>
      </c>
      <c r="L3" s="33">
        <f>'Veh short'!L3/'PET Experimental Details'!$L$18</f>
        <v>8.72837660796799E-8</v>
      </c>
      <c r="M3" s="33">
        <f>'Veh short'!M3/'PET Experimental Details'!$L$18</f>
        <v>3.0655879859491685E-3</v>
      </c>
      <c r="N3" s="33">
        <f>'Veh short'!N3/'PET Experimental Details'!$L$18</f>
        <v>9.2232285296670272E-9</v>
      </c>
      <c r="O3" s="33">
        <f>'Veh short'!O3/'PET Experimental Details'!$L$18</f>
        <v>-2.5072666477361253E-9</v>
      </c>
      <c r="P3" s="33">
        <f>'Veh short'!P3/'PET Experimental Details'!$L$18</f>
        <v>3.7803972104004041E-10</v>
      </c>
      <c r="Q3" s="33">
        <f>'Veh short'!Q3/'PET Experimental Details'!$L$18</f>
        <v>-2.3506456856682259E-9</v>
      </c>
      <c r="R3" s="33">
        <f>'Veh short'!R3/'PET Experimental Details'!$L$18</f>
        <v>3.5766897509503026E-5</v>
      </c>
      <c r="S3" s="33">
        <f>'Veh short'!S3/'PET Experimental Details'!$L$18</f>
        <v>4.9503107343223593E-4</v>
      </c>
      <c r="T3" s="33">
        <f>'Veh short'!T3/'PET Experimental Details'!$L$18</f>
        <v>2.1828292135421392E-5</v>
      </c>
      <c r="U3" s="33">
        <f>'Veh short'!U3/'PET Experimental Details'!$L$18</f>
        <v>1.3860472700654191E-8</v>
      </c>
      <c r="V3" s="33">
        <f>'Veh short'!V3/'PET Experimental Details'!$L$18</f>
        <v>3.7966681707541044E-3</v>
      </c>
      <c r="W3" s="33">
        <f>'Veh short'!W3/'PET Experimental Details'!$L$18</f>
        <v>2.1296388193774411E-7</v>
      </c>
      <c r="X3" s="33">
        <f>'Veh short'!X3/'PET Experimental Details'!$L$18</f>
        <v>2.6865518333229418E-2</v>
      </c>
      <c r="Y3" s="1">
        <f>Veh!BQ3/'PET Experimental Details'!$L$18</f>
        <v>1.505078380450185E-3</v>
      </c>
      <c r="Z3" s="1">
        <f>Veh!BR3/'PET Experimental Details'!$L$18</f>
        <v>1.5053320973509718E-3</v>
      </c>
      <c r="AA3">
        <v>0</v>
      </c>
      <c r="AB3">
        <v>10</v>
      </c>
      <c r="AC3" s="33">
        <f>'Veh short'!AC3/'PET Experimental Details'!$L$18</f>
        <v>-1.9747463015857872E-9</v>
      </c>
    </row>
    <row r="4" spans="1:29" x14ac:dyDescent="0.25">
      <c r="A4">
        <v>10</v>
      </c>
      <c r="B4">
        <v>20</v>
      </c>
      <c r="C4" s="33">
        <f>'Veh short'!C4/'PET Experimental Details'!$L$18</f>
        <v>0.98321946577006225</v>
      </c>
      <c r="D4" s="33">
        <f>'Veh short'!D4/'PET Experimental Details'!$L$18</f>
        <v>0.45151596114321285</v>
      </c>
      <c r="E4" s="33">
        <f>'Veh short'!E4/'PET Experimental Details'!$L$18</f>
        <v>0.67352552136682275</v>
      </c>
      <c r="F4" s="33">
        <f>'Veh short'!F4/'PET Experimental Details'!$L$18</f>
        <v>0.69632986918490558</v>
      </c>
      <c r="G4" s="33">
        <f>'Veh short'!G4/'PET Experimental Details'!$L$18</f>
        <v>0.21379537253276881</v>
      </c>
      <c r="H4" s="33">
        <f>'Veh short'!H4/'PET Experimental Details'!$L$18</f>
        <v>0.48072282377352515</v>
      </c>
      <c r="I4" s="33">
        <f>'Veh short'!I4/'PET Experimental Details'!$L$18</f>
        <v>1.0582601516791912</v>
      </c>
      <c r="J4" s="33">
        <f>'Veh short'!J4/'PET Experimental Details'!$L$18</f>
        <v>0.52227930591386418</v>
      </c>
      <c r="K4" s="33">
        <f>'Veh short'!K4/'PET Experimental Details'!$L$18</f>
        <v>0.41860691219081447</v>
      </c>
      <c r="L4" s="33">
        <f>'Veh short'!L4/'PET Experimental Details'!$L$18</f>
        <v>0.56361935578793509</v>
      </c>
      <c r="M4" s="33">
        <f>'Veh short'!M4/'PET Experimental Details'!$L$18</f>
        <v>0.4664789356234284</v>
      </c>
      <c r="N4" s="33">
        <f>'Veh short'!N4/'PET Experimental Details'!$L$18</f>
        <v>0.54300599379900338</v>
      </c>
      <c r="O4" s="33">
        <f>'Veh short'!O4/'PET Experimental Details'!$L$18</f>
        <v>0.46532417077557697</v>
      </c>
      <c r="P4" s="33">
        <f>'Veh short'!P4/'PET Experimental Details'!$L$18</f>
        <v>1.2680316896365098</v>
      </c>
      <c r="Q4" s="33">
        <f>'Veh short'!Q4/'PET Experimental Details'!$L$18</f>
        <v>0.66087323380760699</v>
      </c>
      <c r="R4" s="33">
        <f>'Veh short'!R4/'PET Experimental Details'!$L$18</f>
        <v>0.46247485652074338</v>
      </c>
      <c r="S4" s="33">
        <f>'Veh short'!S4/'PET Experimental Details'!$L$18</f>
        <v>1.038178810602896</v>
      </c>
      <c r="T4" s="33">
        <f>'Veh short'!T4/'PET Experimental Details'!$L$18</f>
        <v>0.81381410106590146</v>
      </c>
      <c r="U4" s="33">
        <f>'Veh short'!U4/'PET Experimental Details'!$L$18</f>
        <v>0.55944398927946093</v>
      </c>
      <c r="V4" s="33">
        <f>'Veh short'!V4/'PET Experimental Details'!$L$18</f>
        <v>0.69490204660874222</v>
      </c>
      <c r="W4" s="33">
        <f>'Veh short'!W4/'PET Experimental Details'!$L$18</f>
        <v>0.90899687814546681</v>
      </c>
      <c r="X4" s="33">
        <f>'Veh short'!X4/'PET Experimental Details'!$L$18</f>
        <v>0.38702967989893772</v>
      </c>
      <c r="Y4" s="1">
        <f>Veh!BQ4/'PET Experimental Details'!$L$18</f>
        <v>0.90956900634073012</v>
      </c>
      <c r="Z4" s="1">
        <f>Veh!BR4/'PET Experimental Details'!$L$18</f>
        <v>0.90151484469727527</v>
      </c>
      <c r="AA4">
        <v>10</v>
      </c>
      <c r="AB4">
        <v>20</v>
      </c>
      <c r="AC4" s="33">
        <f>'Veh short'!AC4/'PET Experimental Details'!$L$18</f>
        <v>8.9749799688506791</v>
      </c>
    </row>
    <row r="5" spans="1:29" x14ac:dyDescent="0.25">
      <c r="A5">
        <v>20</v>
      </c>
      <c r="B5">
        <v>30</v>
      </c>
      <c r="C5" s="33">
        <f>'Veh short'!C5/'PET Experimental Details'!$L$18</f>
        <v>1.7948302338169753</v>
      </c>
      <c r="D5" s="33">
        <f>'Veh short'!D5/'PET Experimental Details'!$L$18</f>
        <v>1.739941132842288</v>
      </c>
      <c r="E5" s="33">
        <f>'Veh short'!E5/'PET Experimental Details'!$L$18</f>
        <v>1.7398606476799807</v>
      </c>
      <c r="F5" s="33">
        <f>'Veh short'!F5/'PET Experimental Details'!$L$18</f>
        <v>2.244883747215543</v>
      </c>
      <c r="G5" s="33">
        <f>'Veh short'!G5/'PET Experimental Details'!$L$18</f>
        <v>1.0657851977234367</v>
      </c>
      <c r="H5" s="33">
        <f>'Veh short'!H5/'PET Experimental Details'!$L$18</f>
        <v>1.8970799235120988</v>
      </c>
      <c r="I5" s="33">
        <f>'Veh short'!I5/'PET Experimental Details'!$L$18</f>
        <v>1.9232378184708943</v>
      </c>
      <c r="J5" s="33">
        <f>'Veh short'!J5/'PET Experimental Details'!$L$18</f>
        <v>2.4682371241206029</v>
      </c>
      <c r="K5" s="33">
        <f>'Veh short'!K5/'PET Experimental Details'!$L$18</f>
        <v>1.9301759748157834</v>
      </c>
      <c r="L5" s="33">
        <f>'Veh short'!L5/'PET Experimental Details'!$L$18</f>
        <v>1.5230257436043475</v>
      </c>
      <c r="M5" s="33">
        <f>'Veh short'!M5/'PET Experimental Details'!$L$18</f>
        <v>1.6884872167543516</v>
      </c>
      <c r="N5" s="33">
        <f>'Veh short'!N5/'PET Experimental Details'!$L$18</f>
        <v>2.2546212058212105</v>
      </c>
      <c r="O5" s="33">
        <f>'Veh short'!O5/'PET Experimental Details'!$L$18</f>
        <v>2.5919885355293952</v>
      </c>
      <c r="P5" s="33">
        <f>'Veh short'!P5/'PET Experimental Details'!$L$18</f>
        <v>2.2463562365103691</v>
      </c>
      <c r="Q5" s="33">
        <f>'Veh short'!Q5/'PET Experimental Details'!$L$18</f>
        <v>1.7674782482393381</v>
      </c>
      <c r="R5" s="33">
        <f>'Veh short'!R5/'PET Experimental Details'!$L$18</f>
        <v>1.9920888083610657</v>
      </c>
      <c r="S5" s="33">
        <f>'Veh short'!S5/'PET Experimental Details'!$L$18</f>
        <v>2.1309824807798035</v>
      </c>
      <c r="T5" s="33">
        <f>'Veh short'!T5/'PET Experimental Details'!$L$18</f>
        <v>2.5560418797150137</v>
      </c>
      <c r="U5" s="33">
        <f>'Veh short'!U5/'PET Experimental Details'!$L$18</f>
        <v>2.3330085236156459</v>
      </c>
      <c r="V5" s="33">
        <f>'Veh short'!V5/'PET Experimental Details'!$L$18</f>
        <v>1.7322152166635778</v>
      </c>
      <c r="W5" s="33">
        <f>'Veh short'!W5/'PET Experimental Details'!$L$18</f>
        <v>1.8323140467852481</v>
      </c>
      <c r="X5" s="33">
        <f>'Veh short'!X5/'PET Experimental Details'!$L$18</f>
        <v>1.5870986440043802</v>
      </c>
      <c r="Y5" s="1">
        <f>Veh!BQ5/'PET Experimental Details'!$L$18</f>
        <v>2.3623327959451412</v>
      </c>
      <c r="Z5" s="1">
        <f>Veh!BR5/'PET Experimental Details'!$L$18</f>
        <v>2.4030761377577603</v>
      </c>
      <c r="AA5">
        <v>20</v>
      </c>
      <c r="AB5">
        <v>30</v>
      </c>
      <c r="AC5" s="33">
        <f>'Veh short'!AC5/'PET Experimental Details'!$L$18</f>
        <v>3.5937578966491639</v>
      </c>
    </row>
    <row r="6" spans="1:29" x14ac:dyDescent="0.25">
      <c r="A6">
        <v>30</v>
      </c>
      <c r="B6">
        <v>40</v>
      </c>
      <c r="C6" s="33">
        <f>'Veh short'!C6/'PET Experimental Details'!$L$18</f>
        <v>3.1003234811656823</v>
      </c>
      <c r="D6" s="33">
        <f>'Veh short'!D6/'PET Experimental Details'!$L$18</f>
        <v>2.3162077797209584</v>
      </c>
      <c r="E6" s="33">
        <f>'Veh short'!E6/'PET Experimental Details'!$L$18</f>
        <v>2.2017743639143448</v>
      </c>
      <c r="F6" s="33">
        <f>'Veh short'!F6/'PET Experimental Details'!$L$18</f>
        <v>2.9722498887187641</v>
      </c>
      <c r="G6" s="33">
        <f>'Veh short'!G6/'PET Experimental Details'!$L$18</f>
        <v>2.1998277861895241</v>
      </c>
      <c r="H6" s="33">
        <f>'Veh short'!H6/'PET Experimental Details'!$L$18</f>
        <v>1.8061480085215034</v>
      </c>
      <c r="I6" s="33">
        <f>'Veh short'!I6/'PET Experimental Details'!$L$18</f>
        <v>1.8808796706854602</v>
      </c>
      <c r="J6" s="33">
        <f>'Veh short'!J6/'PET Experimental Details'!$L$18</f>
        <v>2.5217412658904781</v>
      </c>
      <c r="K6" s="33">
        <f>'Veh short'!K6/'PET Experimental Details'!$L$18</f>
        <v>1.8181169381250193</v>
      </c>
      <c r="L6" s="33">
        <f>'Veh short'!L6/'PET Experimental Details'!$L$18</f>
        <v>2.5583837226251935</v>
      </c>
      <c r="M6" s="33">
        <f>'Veh short'!M6/'PET Experimental Details'!$L$18</f>
        <v>2.4877913107495786</v>
      </c>
      <c r="N6" s="33">
        <f>'Veh short'!N6/'PET Experimental Details'!$L$18</f>
        <v>2.7596821887148582</v>
      </c>
      <c r="O6" s="33">
        <f>'Veh short'!O6/'PET Experimental Details'!$L$18</f>
        <v>2.8196945123302068</v>
      </c>
      <c r="P6" s="33">
        <f>'Veh short'!P6/'PET Experimental Details'!$L$18</f>
        <v>3.7864567639351492</v>
      </c>
      <c r="Q6" s="33">
        <f>'Veh short'!Q6/'PET Experimental Details'!$L$18</f>
        <v>3.6608130811944299</v>
      </c>
      <c r="R6" s="33">
        <f>'Veh short'!R6/'PET Experimental Details'!$L$18</f>
        <v>3.922741484361786</v>
      </c>
      <c r="S6" s="33">
        <f>'Veh short'!S6/'PET Experimental Details'!$L$18</f>
        <v>2.4454146120210072</v>
      </c>
      <c r="T6" s="33">
        <f>'Veh short'!T6/'PET Experimental Details'!$L$18</f>
        <v>3.2986034778575886</v>
      </c>
      <c r="U6" s="33">
        <f>'Veh short'!U6/'PET Experimental Details'!$L$18</f>
        <v>3.9184771314268954</v>
      </c>
      <c r="V6" s="33">
        <f>'Veh short'!V6/'PET Experimental Details'!$L$18</f>
        <v>1.758955876867039</v>
      </c>
      <c r="W6" s="33">
        <f>'Veh short'!W6/'PET Experimental Details'!$L$18</f>
        <v>2.5518727426302301</v>
      </c>
      <c r="X6" s="33">
        <f>'Veh short'!X6/'PET Experimental Details'!$L$18</f>
        <v>2.405007825078362</v>
      </c>
      <c r="Y6" s="1">
        <f>Veh!BQ6/'PET Experimental Details'!$L$18</f>
        <v>2.4401916601765543</v>
      </c>
      <c r="Z6" s="1">
        <f>Veh!BR6/'PET Experimental Details'!$L$18</f>
        <v>2.3940929065189991</v>
      </c>
      <c r="AA6">
        <v>30</v>
      </c>
      <c r="AB6">
        <v>40</v>
      </c>
      <c r="AC6" s="33">
        <f>'Veh short'!AC6/'PET Experimental Details'!$L$18</f>
        <v>2.2784052119189409</v>
      </c>
    </row>
    <row r="7" spans="1:29" x14ac:dyDescent="0.25">
      <c r="A7">
        <v>40</v>
      </c>
      <c r="B7">
        <v>50</v>
      </c>
      <c r="C7" s="33">
        <f>'Veh short'!C7/'PET Experimental Details'!$L$18</f>
        <v>2.3435964499175386</v>
      </c>
      <c r="D7" s="33">
        <f>'Veh short'!D7/'PET Experimental Details'!$L$18</f>
        <v>2.6995042075804276</v>
      </c>
      <c r="E7" s="33">
        <f>'Veh short'!E7/'PET Experimental Details'!$L$18</f>
        <v>2.6897291230365643</v>
      </c>
      <c r="F7" s="33">
        <f>'Veh short'!F7/'PET Experimental Details'!$L$18</f>
        <v>2.8096485870525401</v>
      </c>
      <c r="G7" s="33">
        <f>'Veh short'!G7/'PET Experimental Details'!$L$18</f>
        <v>2.4653441678794152</v>
      </c>
      <c r="H7" s="33">
        <f>'Veh short'!H7/'PET Experimental Details'!$L$18</f>
        <v>2.2636877710649013</v>
      </c>
      <c r="I7" s="33">
        <f>'Veh short'!I7/'PET Experimental Details'!$L$18</f>
        <v>2.7637368035289493</v>
      </c>
      <c r="J7" s="33">
        <f>'Veh short'!J7/'PET Experimental Details'!$L$18</f>
        <v>3.4208655237062588</v>
      </c>
      <c r="K7" s="33">
        <f>'Veh short'!K7/'PET Experimental Details'!$L$18</f>
        <v>2.065580390689941</v>
      </c>
      <c r="L7" s="33">
        <f>'Veh short'!L7/'PET Experimental Details'!$L$18</f>
        <v>2.4761171750204332</v>
      </c>
      <c r="M7" s="33">
        <f>'Veh short'!M7/'PET Experimental Details'!$L$18</f>
        <v>2.4495181669716612</v>
      </c>
      <c r="N7" s="33">
        <f>'Veh short'!N7/'PET Experimental Details'!$L$18</f>
        <v>3.2014174696062629</v>
      </c>
      <c r="O7" s="33">
        <f>'Veh short'!O7/'PET Experimental Details'!$L$18</f>
        <v>3.5868096864153336</v>
      </c>
      <c r="P7" s="33">
        <f>'Veh short'!P7/'PET Experimental Details'!$L$18</f>
        <v>4.0849999836791513</v>
      </c>
      <c r="Q7" s="33">
        <f>'Veh short'!Q7/'PET Experimental Details'!$L$18</f>
        <v>1.7509943102333696</v>
      </c>
      <c r="R7" s="33">
        <f>'Veh short'!R7/'PET Experimental Details'!$L$18</f>
        <v>3.4384303765021516</v>
      </c>
      <c r="S7" s="33">
        <f>'Veh short'!S7/'PET Experimental Details'!$L$18</f>
        <v>3.6504964997959237</v>
      </c>
      <c r="T7" s="33">
        <f>'Veh short'!T7/'PET Experimental Details'!$L$18</f>
        <v>3.4723621380709551</v>
      </c>
      <c r="U7" s="33">
        <f>'Veh short'!U7/'PET Experimental Details'!$L$18</f>
        <v>2.3160858995646678</v>
      </c>
      <c r="V7" s="33">
        <f>'Veh short'!V7/'PET Experimental Details'!$L$18</f>
        <v>4.0060070992498309</v>
      </c>
      <c r="W7" s="33">
        <f>'Veh short'!W7/'PET Experimental Details'!$L$18</f>
        <v>3.3610260841940014</v>
      </c>
      <c r="X7" s="33">
        <f>'Veh short'!X7/'PET Experimental Details'!$L$18</f>
        <v>1.9406832916992498</v>
      </c>
      <c r="Y7" s="1">
        <f>Veh!BQ7/'PET Experimental Details'!$L$18</f>
        <v>2.8312595881633644</v>
      </c>
      <c r="Z7" s="1">
        <f>Veh!BR7/'PET Experimental Details'!$L$18</f>
        <v>3.1130894478185676</v>
      </c>
      <c r="AA7">
        <v>40</v>
      </c>
      <c r="AB7">
        <v>50</v>
      </c>
      <c r="AC7" s="33">
        <f>'Veh short'!AC7/'PET Experimental Details'!$L$18</f>
        <v>2.2932969389752551</v>
      </c>
    </row>
    <row r="8" spans="1:29" x14ac:dyDescent="0.25">
      <c r="A8">
        <v>50</v>
      </c>
      <c r="B8">
        <v>60</v>
      </c>
      <c r="C8" s="33">
        <f>'Veh short'!C8/'PET Experimental Details'!$L$18</f>
        <v>2.6282138762932137</v>
      </c>
      <c r="D8" s="33">
        <f>'Veh short'!D8/'PET Experimental Details'!$L$18</f>
        <v>3.5302983064444473</v>
      </c>
      <c r="E8" s="33">
        <f>'Veh short'!E8/'PET Experimental Details'!$L$18</f>
        <v>2.9334044570752029</v>
      </c>
      <c r="F8" s="33">
        <f>'Veh short'!F8/'PET Experimental Details'!$L$18</f>
        <v>2.8389716881481459</v>
      </c>
      <c r="G8" s="33">
        <f>'Veh short'!G8/'PET Experimental Details'!$L$18</f>
        <v>2.4884366442582095</v>
      </c>
      <c r="H8" s="33">
        <f>'Veh short'!H8/'PET Experimental Details'!$L$18</f>
        <v>3.01971931215042</v>
      </c>
      <c r="I8" s="33">
        <f>'Veh short'!I8/'PET Experimental Details'!$L$18</f>
        <v>3.3770734806412066</v>
      </c>
      <c r="J8" s="33">
        <f>'Veh short'!J8/'PET Experimental Details'!$L$18</f>
        <v>2.2201428771074299</v>
      </c>
      <c r="K8" s="33">
        <f>'Veh short'!K8/'PET Experimental Details'!$L$18</f>
        <v>2.1841660082393903</v>
      </c>
      <c r="L8" s="33">
        <f>'Veh short'!L8/'PET Experimental Details'!$L$18</f>
        <v>3.3664793249001463</v>
      </c>
      <c r="M8" s="33">
        <f>'Veh short'!M8/'PET Experimental Details'!$L$18</f>
        <v>2.7679315140060141</v>
      </c>
      <c r="N8" s="33">
        <f>'Veh short'!N8/'PET Experimental Details'!$L$18</f>
        <v>2.9165146164607352</v>
      </c>
      <c r="O8" s="33">
        <f>'Veh short'!O8/'PET Experimental Details'!$L$18</f>
        <v>3.0478097094494805</v>
      </c>
      <c r="P8" s="33">
        <f>'Veh short'!P8/'PET Experimental Details'!$L$18</f>
        <v>4.376166713999373</v>
      </c>
      <c r="Q8" s="33">
        <f>'Veh short'!Q8/'PET Experimental Details'!$L$18</f>
        <v>2.628838941651269</v>
      </c>
      <c r="R8" s="33">
        <f>'Veh short'!R8/'PET Experimental Details'!$L$18</f>
        <v>3.8458870402261729</v>
      </c>
      <c r="S8" s="33">
        <f>'Veh short'!S8/'PET Experimental Details'!$L$18</f>
        <v>3.6265013050264727</v>
      </c>
      <c r="T8" s="33">
        <f>'Veh short'!T8/'PET Experimental Details'!$L$18</f>
        <v>3.7326236095978405</v>
      </c>
      <c r="U8" s="33">
        <f>'Veh short'!U8/'PET Experimental Details'!$L$18</f>
        <v>2.3747484450905114</v>
      </c>
      <c r="V8" s="33">
        <f>'Veh short'!V8/'PET Experimental Details'!$L$18</f>
        <v>3.4603771006526634</v>
      </c>
      <c r="W8" s="33">
        <f>'Veh short'!W8/'PET Experimental Details'!$L$18</f>
        <v>3.1344505966000415</v>
      </c>
      <c r="X8" s="33">
        <f>'Veh short'!X8/'PET Experimental Details'!$L$18</f>
        <v>2.8651815381806616</v>
      </c>
      <c r="Y8" s="1">
        <f>Veh!BQ8/'PET Experimental Details'!$L$18</f>
        <v>3.1834407153951472</v>
      </c>
      <c r="Z8" s="1">
        <f>Veh!BR8/'PET Experimental Details'!$L$18</f>
        <v>2.668371413749242</v>
      </c>
      <c r="AA8">
        <v>50</v>
      </c>
      <c r="AB8">
        <v>60</v>
      </c>
      <c r="AC8" s="33">
        <f>'Veh short'!AC8/'PET Experimental Details'!$L$18</f>
        <v>2.2531221151057821</v>
      </c>
    </row>
    <row r="9" spans="1:29" x14ac:dyDescent="0.25">
      <c r="A9">
        <v>60</v>
      </c>
      <c r="B9">
        <v>80</v>
      </c>
      <c r="C9" s="33">
        <f>'Veh short'!C9/'PET Experimental Details'!$L$18</f>
        <v>2.1184150078825552</v>
      </c>
      <c r="D9" s="33">
        <f>'Veh short'!D9/'PET Experimental Details'!$L$18</f>
        <v>2.7116879430944363</v>
      </c>
      <c r="E9" s="33">
        <f>'Veh short'!E9/'PET Experimental Details'!$L$18</f>
        <v>3.0204088616302998</v>
      </c>
      <c r="F9" s="33">
        <f>'Veh short'!F9/'PET Experimental Details'!$L$18</f>
        <v>2.9724593731863664</v>
      </c>
      <c r="G9" s="33">
        <f>'Veh short'!G9/'PET Experimental Details'!$L$18</f>
        <v>2.5836801052795328</v>
      </c>
      <c r="H9" s="33">
        <f>'Veh short'!H9/'PET Experimental Details'!$L$18</f>
        <v>3.3586621627645483</v>
      </c>
      <c r="I9" s="33">
        <f>'Veh short'!I9/'PET Experimental Details'!$L$18</f>
        <v>3.1671406686350045</v>
      </c>
      <c r="J9" s="33">
        <f>'Veh short'!J9/'PET Experimental Details'!$L$18</f>
        <v>3.2483383730797426</v>
      </c>
      <c r="K9" s="33">
        <f>'Veh short'!K9/'PET Experimental Details'!$L$18</f>
        <v>2.6047059963216723</v>
      </c>
      <c r="L9" s="33">
        <f>'Veh short'!L9/'PET Experimental Details'!$L$18</f>
        <v>3.3947102152379434</v>
      </c>
      <c r="M9" s="33">
        <f>'Veh short'!M9/'PET Experimental Details'!$L$18</f>
        <v>2.8250551764626217</v>
      </c>
      <c r="N9" s="33">
        <f>'Veh short'!N9/'PET Experimental Details'!$L$18</f>
        <v>3.6788566980623729</v>
      </c>
      <c r="O9" s="33">
        <f>'Veh short'!O9/'PET Experimental Details'!$L$18</f>
        <v>3.4993187521515461</v>
      </c>
      <c r="P9" s="33">
        <f>'Veh short'!P9/'PET Experimental Details'!$L$18</f>
        <v>3.7603370106841538</v>
      </c>
      <c r="Q9" s="33">
        <f>'Veh short'!Q9/'PET Experimental Details'!$L$18</f>
        <v>3.4929800941418194</v>
      </c>
      <c r="R9" s="33">
        <f>'Veh short'!R9/'PET Experimental Details'!$L$18</f>
        <v>3.8941576228421018</v>
      </c>
      <c r="S9" s="33">
        <f>'Veh short'!S9/'PET Experimental Details'!$L$18</f>
        <v>3.8872878176944252</v>
      </c>
      <c r="T9" s="33">
        <f>'Veh short'!T9/'PET Experimental Details'!$L$18</f>
        <v>4.1908682407608309</v>
      </c>
      <c r="U9" s="33">
        <f>'Veh short'!U9/'PET Experimental Details'!$L$18</f>
        <v>2.8779757423101184</v>
      </c>
      <c r="V9" s="33">
        <f>'Veh short'!V9/'PET Experimental Details'!$L$18</f>
        <v>2.8789663065547173</v>
      </c>
      <c r="W9" s="33">
        <f>'Veh short'!W9/'PET Experimental Details'!$L$18</f>
        <v>3.0918703395969627</v>
      </c>
      <c r="X9" s="33">
        <f>'Veh short'!X9/'PET Experimental Details'!$L$18</f>
        <v>3.2240190509625823</v>
      </c>
      <c r="Y9" s="1">
        <f>Veh!BQ9/'PET Experimental Details'!$L$18</f>
        <v>3.4453597470990562</v>
      </c>
      <c r="Z9" s="1">
        <f>Veh!BR9/'PET Experimental Details'!$L$18</f>
        <v>3.5502449749513225</v>
      </c>
      <c r="AA9">
        <v>60</v>
      </c>
      <c r="AB9">
        <v>80</v>
      </c>
      <c r="AC9" s="33">
        <f>'Veh short'!AC9/'PET Experimental Details'!$L$18</f>
        <v>1.5367532966104489</v>
      </c>
    </row>
    <row r="10" spans="1:29" x14ac:dyDescent="0.25">
      <c r="A10">
        <v>80</v>
      </c>
      <c r="B10">
        <v>100</v>
      </c>
      <c r="C10" s="33">
        <f>'Veh short'!C10/'PET Experimental Details'!$L$18</f>
        <v>3.0592851097326719</v>
      </c>
      <c r="D10" s="33">
        <f>'Veh short'!D10/'PET Experimental Details'!$L$18</f>
        <v>3.1250645542009381</v>
      </c>
      <c r="E10" s="33">
        <f>'Veh short'!E10/'PET Experimental Details'!$L$18</f>
        <v>3.5767139184819654</v>
      </c>
      <c r="F10" s="33">
        <f>'Veh short'!F10/'PET Experimental Details'!$L$18</f>
        <v>3.2419531137339015</v>
      </c>
      <c r="G10" s="33">
        <f>'Veh short'!G10/'PET Experimental Details'!$L$18</f>
        <v>2.4621415966356279</v>
      </c>
      <c r="H10" s="33">
        <f>'Veh short'!H10/'PET Experimental Details'!$L$18</f>
        <v>2.3755108354690044</v>
      </c>
      <c r="I10" s="33">
        <f>'Veh short'!I10/'PET Experimental Details'!$L$18</f>
        <v>3.7197004283295563</v>
      </c>
      <c r="J10" s="33">
        <f>'Veh short'!J10/'PET Experimental Details'!$L$18</f>
        <v>3.6842452731438562</v>
      </c>
      <c r="K10" s="33">
        <f>'Veh short'!K10/'PET Experimental Details'!$L$18</f>
        <v>3.3037191725056347</v>
      </c>
      <c r="L10" s="33">
        <f>'Veh short'!L10/'PET Experimental Details'!$L$18</f>
        <v>3.1136678578003978</v>
      </c>
      <c r="M10" s="33">
        <f>'Veh short'!M10/'PET Experimental Details'!$L$18</f>
        <v>3.0122673140235232</v>
      </c>
      <c r="N10" s="33">
        <f>'Veh short'!N10/'PET Experimental Details'!$L$18</f>
        <v>3.1652618429289867</v>
      </c>
      <c r="O10" s="33">
        <f>'Veh short'!O10/'PET Experimental Details'!$L$18</f>
        <v>4.5039451474047718</v>
      </c>
      <c r="P10" s="33">
        <f>'Veh short'!P10/'PET Experimental Details'!$L$18</f>
        <v>4.3693406385192288</v>
      </c>
      <c r="Q10" s="33">
        <f>'Veh short'!Q10/'PET Experimental Details'!$L$18</f>
        <v>3.3745555392190574</v>
      </c>
      <c r="R10" s="33">
        <f>'Veh short'!R10/'PET Experimental Details'!$L$18</f>
        <v>3.7951428460555405</v>
      </c>
      <c r="S10" s="33">
        <f>'Veh short'!S10/'PET Experimental Details'!$L$18</f>
        <v>3.8713761564450522</v>
      </c>
      <c r="T10" s="33">
        <f>'Veh short'!T10/'PET Experimental Details'!$L$18</f>
        <v>3.9433964891714015</v>
      </c>
      <c r="U10" s="33">
        <f>'Veh short'!U10/'PET Experimental Details'!$L$18</f>
        <v>3.7683307072509229</v>
      </c>
      <c r="V10" s="33">
        <f>'Veh short'!V10/'PET Experimental Details'!$L$18</f>
        <v>3.9644283579392394</v>
      </c>
      <c r="W10" s="33">
        <f>'Veh short'!W10/'PET Experimental Details'!$L$18</f>
        <v>2.350034162437868</v>
      </c>
      <c r="X10" s="33">
        <f>'Veh short'!X10/'PET Experimental Details'!$L$18</f>
        <v>4.1578269573526061</v>
      </c>
      <c r="Y10" s="1">
        <f>Veh!BQ10/'PET Experimental Details'!$L$18</f>
        <v>4.0522765335345392</v>
      </c>
      <c r="Z10" s="1">
        <f>Veh!BR10/'PET Experimental Details'!$L$18</f>
        <v>3.8213986704109355</v>
      </c>
      <c r="AA10">
        <v>80</v>
      </c>
      <c r="AB10">
        <v>100</v>
      </c>
      <c r="AC10" s="33">
        <f>'Veh short'!AC10/'PET Experimental Details'!$L$18</f>
        <v>0.99682740054778662</v>
      </c>
    </row>
    <row r="11" spans="1:29" x14ac:dyDescent="0.25">
      <c r="A11">
        <v>100</v>
      </c>
      <c r="B11">
        <v>120</v>
      </c>
      <c r="C11" s="33">
        <f>'Veh short'!C11/'PET Experimental Details'!$L$18</f>
        <v>3.3674371984394029</v>
      </c>
      <c r="D11" s="33">
        <f>'Veh short'!D11/'PET Experimental Details'!$L$18</f>
        <v>3.373795935993722</v>
      </c>
      <c r="E11" s="33">
        <f>'Veh short'!E11/'PET Experimental Details'!$L$18</f>
        <v>3.4663672335037474</v>
      </c>
      <c r="F11" s="33">
        <f>'Veh short'!F11/'PET Experimental Details'!$L$18</f>
        <v>3.8339155072604423</v>
      </c>
      <c r="G11" s="33">
        <f>'Veh short'!G11/'PET Experimental Details'!$L$18</f>
        <v>2.2352540780170376</v>
      </c>
      <c r="H11" s="33">
        <f>'Veh short'!H11/'PET Experimental Details'!$L$18</f>
        <v>1.9811544174695224</v>
      </c>
      <c r="I11" s="33">
        <f>'Veh short'!I11/'PET Experimental Details'!$L$18</f>
        <v>4.7932931505584264</v>
      </c>
      <c r="J11" s="33">
        <f>'Veh short'!J11/'PET Experimental Details'!$L$18</f>
        <v>4.7251059437131886</v>
      </c>
      <c r="K11" s="33">
        <f>'Veh short'!K11/'PET Experimental Details'!$L$18</f>
        <v>2.6222952719288899</v>
      </c>
      <c r="L11" s="33">
        <f>'Veh short'!L11/'PET Experimental Details'!$L$18</f>
        <v>3.1066023075199225</v>
      </c>
      <c r="M11" s="33">
        <f>'Veh short'!M11/'PET Experimental Details'!$L$18</f>
        <v>3.0453029011644612</v>
      </c>
      <c r="N11" s="33">
        <f>'Veh short'!N11/'PET Experimental Details'!$L$18</f>
        <v>3.2270046386581921</v>
      </c>
      <c r="O11" s="33">
        <f>'Veh short'!O11/'PET Experimental Details'!$L$18</f>
        <v>4.1741557335421886</v>
      </c>
      <c r="P11" s="33">
        <f>'Veh short'!P11/'PET Experimental Details'!$L$18</f>
        <v>4.614069094038376</v>
      </c>
      <c r="Q11" s="33">
        <f>'Veh short'!Q11/'PET Experimental Details'!$L$18</f>
        <v>3.1253190715413841</v>
      </c>
      <c r="R11" s="33">
        <f>'Veh short'!R11/'PET Experimental Details'!$L$18</f>
        <v>3.5469154509488527</v>
      </c>
      <c r="S11" s="33">
        <f>'Veh short'!S11/'PET Experimental Details'!$L$18</f>
        <v>4.7142427363204806</v>
      </c>
      <c r="T11" s="33">
        <f>'Veh short'!T11/'PET Experimental Details'!$L$18</f>
        <v>4.1820627626556517</v>
      </c>
      <c r="U11" s="33">
        <f>'Veh short'!U11/'PET Experimental Details'!$L$18</f>
        <v>3.9747602933232868</v>
      </c>
      <c r="V11" s="33">
        <f>'Veh short'!V11/'PET Experimental Details'!$L$18</f>
        <v>3.377662707831715</v>
      </c>
      <c r="W11" s="33">
        <f>'Veh short'!W11/'PET Experimental Details'!$L$18</f>
        <v>3.4683965914846167</v>
      </c>
      <c r="X11" s="33">
        <f>'Veh short'!X11/'PET Experimental Details'!$L$18</f>
        <v>3.5434005136018616</v>
      </c>
      <c r="Y11" s="1">
        <f>Veh!BQ11/'PET Experimental Details'!$L$18</f>
        <v>3.5558743640801569</v>
      </c>
      <c r="Z11" s="1">
        <f>Veh!BR11/'PET Experimental Details'!$L$18</f>
        <v>4.1153884479386456</v>
      </c>
      <c r="AA11">
        <v>100</v>
      </c>
      <c r="AB11">
        <v>120</v>
      </c>
      <c r="AC11" s="33">
        <f>'Veh short'!AC11/'PET Experimental Details'!$L$18</f>
        <v>1.2387883992138327</v>
      </c>
    </row>
    <row r="12" spans="1:29" x14ac:dyDescent="0.25">
      <c r="A12">
        <v>120</v>
      </c>
      <c r="B12">
        <v>140</v>
      </c>
      <c r="C12" s="33">
        <f>'Veh short'!C12/'PET Experimental Details'!$L$18</f>
        <v>3.7306225953513628</v>
      </c>
      <c r="D12" s="33">
        <f>'Veh short'!D12/'PET Experimental Details'!$L$18</f>
        <v>2.7196723130472984</v>
      </c>
      <c r="E12" s="33">
        <f>'Veh short'!E12/'PET Experimental Details'!$L$18</f>
        <v>3.3958519402229617</v>
      </c>
      <c r="F12" s="33">
        <f>'Veh short'!F12/'PET Experimental Details'!$L$18</f>
        <v>3.6932026110185889</v>
      </c>
      <c r="G12" s="33">
        <f>'Veh short'!G12/'PET Experimental Details'!$L$18</f>
        <v>2.5109832889257913</v>
      </c>
      <c r="H12" s="33">
        <f>'Veh short'!H12/'PET Experimental Details'!$L$18</f>
        <v>3.04914630348047</v>
      </c>
      <c r="I12" s="33">
        <f>'Veh short'!I12/'PET Experimental Details'!$L$18</f>
        <v>4.4155195444206852</v>
      </c>
      <c r="J12" s="33">
        <f>'Veh short'!J12/'PET Experimental Details'!$L$18</f>
        <v>3.8782686915859297</v>
      </c>
      <c r="K12" s="33">
        <f>'Veh short'!K12/'PET Experimental Details'!$L$18</f>
        <v>3.133569452551229</v>
      </c>
      <c r="L12" s="33">
        <f>'Veh short'!L12/'PET Experimental Details'!$L$18</f>
        <v>3.2458008956663806</v>
      </c>
      <c r="M12" s="33">
        <f>'Veh short'!M12/'PET Experimental Details'!$L$18</f>
        <v>3.4998010576801826</v>
      </c>
      <c r="N12" s="33">
        <f>'Veh short'!N12/'PET Experimental Details'!$L$18</f>
        <v>3.5423198082444105</v>
      </c>
      <c r="O12" s="33">
        <f>'Veh short'!O12/'PET Experimental Details'!$L$18</f>
        <v>4.448849065413663</v>
      </c>
      <c r="P12" s="33">
        <f>'Veh short'!P12/'PET Experimental Details'!$L$18</f>
        <v>3.7912471196259991</v>
      </c>
      <c r="Q12" s="33">
        <f>'Veh short'!Q12/'PET Experimental Details'!$L$18</f>
        <v>3.4395365376289186</v>
      </c>
      <c r="R12" s="33">
        <f>'Veh short'!R12/'PET Experimental Details'!$L$18</f>
        <v>3.8394895050605333</v>
      </c>
      <c r="S12" s="33">
        <f>'Veh short'!S12/'PET Experimental Details'!$L$18</f>
        <v>4.034296494257732</v>
      </c>
      <c r="T12" s="33">
        <f>'Veh short'!T12/'PET Experimental Details'!$L$18</f>
        <v>4.1635268524632076</v>
      </c>
      <c r="U12" s="33">
        <f>'Veh short'!U12/'PET Experimental Details'!$L$18</f>
        <v>4.3763859213771932</v>
      </c>
      <c r="V12" s="33">
        <f>'Veh short'!V12/'PET Experimental Details'!$L$18</f>
        <v>2.6919839117003153</v>
      </c>
      <c r="W12" s="33">
        <f>'Veh short'!W12/'PET Experimental Details'!$L$18</f>
        <v>3.156837824718477</v>
      </c>
      <c r="X12" s="33">
        <f>'Veh short'!X12/'PET Experimental Details'!$L$18</f>
        <v>3.6563631207758762</v>
      </c>
      <c r="Y12" s="1">
        <f>Veh!BQ12/'PET Experimental Details'!$L$18</f>
        <v>4.1132226611210632</v>
      </c>
      <c r="Z12" s="1">
        <f>Veh!BR12/'PET Experimental Details'!$L$18</f>
        <v>3.8212041605370999</v>
      </c>
      <c r="AA12">
        <v>120</v>
      </c>
      <c r="AB12">
        <v>140</v>
      </c>
      <c r="AC12" s="33">
        <f>'Veh short'!AC12/'PET Experimental Details'!$L$18</f>
        <v>0.8246361480551716</v>
      </c>
    </row>
    <row r="13" spans="1:29" x14ac:dyDescent="0.25">
      <c r="A13">
        <v>140</v>
      </c>
      <c r="B13">
        <v>160</v>
      </c>
      <c r="C13" s="33">
        <f>'Veh short'!C13/'PET Experimental Details'!$L$18</f>
        <v>3.3044306742528566</v>
      </c>
      <c r="D13" s="33">
        <f>'Veh short'!D13/'PET Experimental Details'!$L$18</f>
        <v>3.4469370229474716</v>
      </c>
      <c r="E13" s="33">
        <f>'Veh short'!E13/'PET Experimental Details'!$L$18</f>
        <v>3.5384299780700457</v>
      </c>
      <c r="F13" s="33">
        <f>'Veh short'!F13/'PET Experimental Details'!$L$18</f>
        <v>3.8762441264141412</v>
      </c>
      <c r="G13" s="33">
        <f>'Veh short'!G13/'PET Experimental Details'!$L$18</f>
        <v>3.0627736030157449</v>
      </c>
      <c r="H13" s="33">
        <f>'Veh short'!H13/'PET Experimental Details'!$L$18</f>
        <v>3.4152463920760145</v>
      </c>
      <c r="I13" s="33">
        <f>'Veh short'!I13/'PET Experimental Details'!$L$18</f>
        <v>4.604924885926259</v>
      </c>
      <c r="J13" s="33">
        <f>'Veh short'!J13/'PET Experimental Details'!$L$18</f>
        <v>3.7118104244693368</v>
      </c>
      <c r="K13" s="33">
        <f>'Veh short'!K13/'PET Experimental Details'!$L$18</f>
        <v>3.2990048827806993</v>
      </c>
      <c r="L13" s="33">
        <f>'Veh short'!L13/'PET Experimental Details'!$L$18</f>
        <v>3.4496065302276144</v>
      </c>
      <c r="M13" s="33">
        <f>'Veh short'!M13/'PET Experimental Details'!$L$18</f>
        <v>3.0856594940058133</v>
      </c>
      <c r="N13" s="33">
        <f>'Veh short'!N13/'PET Experimental Details'!$L$18</f>
        <v>4.0665918641729739</v>
      </c>
      <c r="O13" s="33">
        <f>'Veh short'!O13/'PET Experimental Details'!$L$18</f>
        <v>5.0862063302633969</v>
      </c>
      <c r="P13" s="33">
        <f>'Veh short'!P13/'PET Experimental Details'!$L$18</f>
        <v>4.678881787474876</v>
      </c>
      <c r="Q13" s="33">
        <f>'Veh short'!Q13/'PET Experimental Details'!$L$18</f>
        <v>4.3483760850252011</v>
      </c>
      <c r="R13" s="33">
        <f>'Veh short'!R13/'PET Experimental Details'!$L$18</f>
        <v>4.1446972365286294</v>
      </c>
      <c r="S13" s="33">
        <f>'Veh short'!S13/'PET Experimental Details'!$L$18</f>
        <v>4.1607959979661144</v>
      </c>
      <c r="T13" s="33">
        <f>'Veh short'!T13/'PET Experimental Details'!$L$18</f>
        <v>4.2752084758926374</v>
      </c>
      <c r="U13" s="33">
        <f>'Veh short'!U13/'PET Experimental Details'!$L$18</f>
        <v>3.9812804353924114</v>
      </c>
      <c r="V13" s="33">
        <f>'Veh short'!V13/'PET Experimental Details'!$L$18</f>
        <v>3.8824213556486353</v>
      </c>
      <c r="W13" s="33">
        <f>'Veh short'!W13/'PET Experimental Details'!$L$18</f>
        <v>3.8067449768232913</v>
      </c>
      <c r="X13" s="33">
        <f>'Veh short'!X13/'PET Experimental Details'!$L$18</f>
        <v>3.54969115979373</v>
      </c>
      <c r="Y13" s="1">
        <f>Veh!BQ13/'PET Experimental Details'!$L$18</f>
        <v>3.6868570419836479</v>
      </c>
      <c r="Z13" s="1">
        <f>Veh!BR13/'PET Experimental Details'!$L$18</f>
        <v>3.6113586227220709</v>
      </c>
      <c r="AA13">
        <v>140</v>
      </c>
      <c r="AB13">
        <v>160</v>
      </c>
      <c r="AC13" s="33">
        <f>'Veh short'!AC13/'PET Experimental Details'!$L$18</f>
        <v>0.8969001090032247</v>
      </c>
    </row>
    <row r="14" spans="1:29" x14ac:dyDescent="0.25">
      <c r="A14">
        <v>160</v>
      </c>
      <c r="B14">
        <v>180</v>
      </c>
      <c r="C14" s="33">
        <f>'Veh short'!C14/'PET Experimental Details'!$L$18</f>
        <v>3.281120655782308</v>
      </c>
      <c r="D14" s="33">
        <f>'Veh short'!D14/'PET Experimental Details'!$L$18</f>
        <v>3.2140375661801772</v>
      </c>
      <c r="E14" s="33">
        <f>'Veh short'!E14/'PET Experimental Details'!$L$18</f>
        <v>3.4611821750247689</v>
      </c>
      <c r="F14" s="33">
        <f>'Veh short'!F14/'PET Experimental Details'!$L$18</f>
        <v>4.07025063012372</v>
      </c>
      <c r="G14" s="33">
        <f>'Veh short'!G14/'PET Experimental Details'!$L$18</f>
        <v>2.772093151070536</v>
      </c>
      <c r="H14" s="33">
        <f>'Veh short'!H14/'PET Experimental Details'!$L$18</f>
        <v>3.5171546257448441</v>
      </c>
      <c r="I14" s="33">
        <f>'Veh short'!I14/'PET Experimental Details'!$L$18</f>
        <v>5.0154134000733741</v>
      </c>
      <c r="J14" s="33">
        <f>'Veh short'!J14/'PET Experimental Details'!$L$18</f>
        <v>4.7593889694179241</v>
      </c>
      <c r="K14" s="33">
        <f>'Veh short'!K14/'PET Experimental Details'!$L$18</f>
        <v>3.2681871385674595</v>
      </c>
      <c r="L14" s="33">
        <f>'Veh short'!L14/'PET Experimental Details'!$L$18</f>
        <v>3.605625104581188</v>
      </c>
      <c r="M14" s="33">
        <f>'Veh short'!M14/'PET Experimental Details'!$L$18</f>
        <v>3.2394349980172281</v>
      </c>
      <c r="N14" s="33">
        <f>'Veh short'!N14/'PET Experimental Details'!$L$18</f>
        <v>4.055985806967688</v>
      </c>
      <c r="O14" s="33">
        <f>'Veh short'!O14/'PET Experimental Details'!$L$18</f>
        <v>4.6021013867578446</v>
      </c>
      <c r="P14" s="33">
        <f>'Veh short'!P14/'PET Experimental Details'!$L$18</f>
        <v>5.1257960337486246</v>
      </c>
      <c r="Q14" s="33">
        <f>'Veh short'!Q14/'PET Experimental Details'!$L$18</f>
        <v>3.943859072898285</v>
      </c>
      <c r="R14" s="33">
        <f>'Veh short'!R14/'PET Experimental Details'!$L$18</f>
        <v>4.0990393627909496</v>
      </c>
      <c r="S14" s="33">
        <f>'Veh short'!S14/'PET Experimental Details'!$L$18</f>
        <v>5.1556581583720815</v>
      </c>
      <c r="T14" s="33">
        <f>'Veh short'!T14/'PET Experimental Details'!$L$18</f>
        <v>4.5193021670545201</v>
      </c>
      <c r="U14" s="33">
        <f>'Veh short'!U14/'PET Experimental Details'!$L$18</f>
        <v>3.7741566466525236</v>
      </c>
      <c r="V14" s="33">
        <f>'Veh short'!V14/'PET Experimental Details'!$L$18</f>
        <v>3.1158324871455045</v>
      </c>
      <c r="W14" s="33">
        <f>'Veh short'!W14/'PET Experimental Details'!$L$18</f>
        <v>4.4038745970017121</v>
      </c>
      <c r="X14" s="33">
        <f>'Veh short'!X14/'PET Experimental Details'!$L$18</f>
        <v>3.7865788342472575</v>
      </c>
      <c r="Y14" s="1">
        <f>Veh!BQ14/'PET Experimental Details'!$L$18</f>
        <v>3.8379646388615831</v>
      </c>
      <c r="Z14" s="1">
        <f>Veh!BR14/'PET Experimental Details'!$L$18</f>
        <v>3.9001949232883302</v>
      </c>
      <c r="AA14">
        <v>160</v>
      </c>
      <c r="AB14">
        <v>180</v>
      </c>
      <c r="AC14" s="33">
        <f>'Veh short'!AC14/'PET Experimental Details'!$L$18</f>
        <v>0.67966957776222026</v>
      </c>
    </row>
    <row r="15" spans="1:29" x14ac:dyDescent="0.25">
      <c r="A15">
        <v>180</v>
      </c>
      <c r="B15">
        <v>240</v>
      </c>
      <c r="C15" s="33">
        <f>'Veh short'!C15/'PET Experimental Details'!$L$18</f>
        <v>3.3551893309944623</v>
      </c>
      <c r="D15" s="33">
        <f>'Veh short'!D15/'PET Experimental Details'!$L$18</f>
        <v>3.2197596746569079</v>
      </c>
      <c r="E15" s="33">
        <f>'Veh short'!E15/'PET Experimental Details'!$L$18</f>
        <v>3.9171358442411144</v>
      </c>
      <c r="F15" s="33">
        <f>'Veh short'!F15/'PET Experimental Details'!$L$18</f>
        <v>4.0213447852466286</v>
      </c>
      <c r="G15" s="33">
        <f>'Veh short'!G15/'PET Experimental Details'!$L$18</f>
        <v>2.5847221121633943</v>
      </c>
      <c r="H15" s="33">
        <f>'Veh short'!H15/'PET Experimental Details'!$L$18</f>
        <v>3.3923234380436829</v>
      </c>
      <c r="I15" s="33">
        <f>'Veh short'!I15/'PET Experimental Details'!$L$18</f>
        <v>4.4879140242393021</v>
      </c>
      <c r="J15" s="33">
        <f>'Veh short'!J15/'PET Experimental Details'!$L$18</f>
        <v>5.0947800064501614</v>
      </c>
      <c r="K15" s="33">
        <f>'Veh short'!K15/'PET Experimental Details'!$L$18</f>
        <v>3.3447721161962396</v>
      </c>
      <c r="L15" s="33">
        <f>'Veh short'!L15/'PET Experimental Details'!$L$18</f>
        <v>3.7522965539260924</v>
      </c>
      <c r="M15" s="33">
        <f>'Veh short'!M15/'PET Experimental Details'!$L$18</f>
        <v>3.6484900159867397</v>
      </c>
      <c r="N15" s="33">
        <f>'Veh short'!N15/'PET Experimental Details'!$L$18</f>
        <v>3.8340641551239121</v>
      </c>
      <c r="O15" s="33">
        <f>'Veh short'!O15/'PET Experimental Details'!$L$18</f>
        <v>4.6575173331295607</v>
      </c>
      <c r="P15" s="33">
        <f>'Veh short'!P15/'PET Experimental Details'!$L$18</f>
        <v>4.9778193450295936</v>
      </c>
      <c r="Q15" s="33">
        <f>'Veh short'!Q15/'PET Experimental Details'!$L$18</f>
        <v>4.0373385960499828</v>
      </c>
      <c r="R15" s="33">
        <f>'Veh short'!R15/'PET Experimental Details'!$L$18</f>
        <v>4.1303369191323576</v>
      </c>
      <c r="S15" s="33">
        <f>'Veh short'!S15/'PET Experimental Details'!$L$18</f>
        <v>4.5612985837817419</v>
      </c>
      <c r="T15" s="33">
        <f>'Veh short'!T15/'PET Experimental Details'!$L$18</f>
        <v>4.6004391591097296</v>
      </c>
      <c r="U15" s="33">
        <f>'Veh short'!U15/'PET Experimental Details'!$L$18</f>
        <v>4.7959689124653915</v>
      </c>
      <c r="V15" s="33">
        <f>'Veh short'!V15/'PET Experimental Details'!$L$18</f>
        <v>3.923541843822715</v>
      </c>
      <c r="W15" s="33">
        <f>'Veh short'!W15/'PET Experimental Details'!$L$18</f>
        <v>3.4314853857615715</v>
      </c>
      <c r="X15" s="33">
        <f>'Veh short'!X15/'PET Experimental Details'!$L$18</f>
        <v>4.1780987644603513</v>
      </c>
      <c r="Y15" s="1">
        <f>Veh!BQ15/'PET Experimental Details'!$L$18</f>
        <v>4.2081731892919665</v>
      </c>
      <c r="Z15" s="1">
        <f>Veh!BR15/'PET Experimental Details'!$L$18</f>
        <v>4.300620242621136</v>
      </c>
      <c r="AA15">
        <v>180</v>
      </c>
      <c r="AB15">
        <v>240</v>
      </c>
      <c r="AC15" s="33">
        <f>'Veh short'!AC15/'PET Experimental Details'!$L$18</f>
        <v>0.72184938485857986</v>
      </c>
    </row>
    <row r="16" spans="1:29" x14ac:dyDescent="0.25">
      <c r="A16">
        <v>240</v>
      </c>
      <c r="B16">
        <v>300</v>
      </c>
      <c r="C16" s="33">
        <f>'Veh short'!C16/'PET Experimental Details'!$L$18</f>
        <v>3.6972722618143137</v>
      </c>
      <c r="D16" s="33">
        <f>'Veh short'!D16/'PET Experimental Details'!$L$18</f>
        <v>3.5312346348005543</v>
      </c>
      <c r="E16" s="33">
        <f>'Veh short'!E16/'PET Experimental Details'!$L$18</f>
        <v>3.7703307950763003</v>
      </c>
      <c r="F16" s="33">
        <f>'Veh short'!F16/'PET Experimental Details'!$L$18</f>
        <v>4.1634802565280724</v>
      </c>
      <c r="G16" s="33">
        <f>'Veh short'!G16/'PET Experimental Details'!$L$18</f>
        <v>2.7576150207077701</v>
      </c>
      <c r="H16" s="33">
        <f>'Veh short'!H16/'PET Experimental Details'!$L$18</f>
        <v>3.2362733034073212</v>
      </c>
      <c r="I16" s="33">
        <f>'Veh short'!I16/'PET Experimental Details'!$L$18</f>
        <v>4.5408198035709937</v>
      </c>
      <c r="J16" s="33">
        <f>'Veh short'!J16/'PET Experimental Details'!$L$18</f>
        <v>4.8595320968877038</v>
      </c>
      <c r="K16" s="33">
        <f>'Veh short'!K16/'PET Experimental Details'!$L$18</f>
        <v>3.5092585400155714</v>
      </c>
      <c r="L16" s="33">
        <f>'Veh short'!L16/'PET Experimental Details'!$L$18</f>
        <v>3.7471413082818632</v>
      </c>
      <c r="M16" s="33">
        <f>'Veh short'!M16/'PET Experimental Details'!$L$18</f>
        <v>3.773837657911153</v>
      </c>
      <c r="N16" s="33">
        <f>'Veh short'!N16/'PET Experimental Details'!$L$18</f>
        <v>3.9339931557849765</v>
      </c>
      <c r="O16" s="33">
        <f>'Veh short'!O16/'PET Experimental Details'!$L$18</f>
        <v>4.8771635107396678</v>
      </c>
      <c r="P16" s="33">
        <f>'Veh short'!P16/'PET Experimental Details'!$L$18</f>
        <v>5.1009873331976481</v>
      </c>
      <c r="Q16" s="33">
        <f>'Veh short'!Q16/'PET Experimental Details'!$L$18</f>
        <v>3.8588597766460331</v>
      </c>
      <c r="R16" s="33">
        <f>'Veh short'!R16/'PET Experimental Details'!$L$18</f>
        <v>4.5400748080700515</v>
      </c>
      <c r="S16" s="33">
        <f>'Veh short'!S16/'PET Experimental Details'!$L$18</f>
        <v>4.9655181153920509</v>
      </c>
      <c r="T16" s="33">
        <f>'Veh short'!T16/'PET Experimental Details'!$L$18</f>
        <v>4.869655370854499</v>
      </c>
      <c r="U16" s="33">
        <f>'Veh short'!U16/'PET Experimental Details'!$L$18</f>
        <v>4.1268049863878806</v>
      </c>
      <c r="V16" s="33">
        <f>'Veh short'!V16/'PET Experimental Details'!$L$18</f>
        <v>3.7973138704791034</v>
      </c>
      <c r="W16" s="33">
        <f>'Veh short'!W16/'PET Experimental Details'!$L$18</f>
        <v>4.3042450655674021</v>
      </c>
      <c r="X16" s="33">
        <f>'Veh short'!X16/'PET Experimental Details'!$L$18</f>
        <v>3.6926307695450955</v>
      </c>
      <c r="Y16" s="1">
        <f>Veh!BQ16/'PET Experimental Details'!$L$18</f>
        <v>3.8642686293969168</v>
      </c>
      <c r="Z16" s="1">
        <f>Veh!BR16/'PET Experimental Details'!$L$18</f>
        <v>3.8712541683441337</v>
      </c>
      <c r="AA16">
        <v>240</v>
      </c>
      <c r="AB16">
        <v>300</v>
      </c>
      <c r="AC16" s="33">
        <f>'Veh short'!AC16/'PET Experimental Details'!$L$18</f>
        <v>0.755104902085732</v>
      </c>
    </row>
    <row r="17" spans="1:29" x14ac:dyDescent="0.25">
      <c r="A17">
        <v>300</v>
      </c>
      <c r="B17">
        <v>360</v>
      </c>
      <c r="C17" s="33">
        <f>'Veh short'!C17/'PET Experimental Details'!$L$18</f>
        <v>3.4302427921577503</v>
      </c>
      <c r="D17" s="33">
        <f>'Veh short'!D17/'PET Experimental Details'!$L$18</f>
        <v>3.8508248253130506</v>
      </c>
      <c r="E17" s="33">
        <f>'Veh short'!E17/'PET Experimental Details'!$L$18</f>
        <v>4.1862560651608565</v>
      </c>
      <c r="F17" s="33">
        <f>'Veh short'!F17/'PET Experimental Details'!$L$18</f>
        <v>4.208626879304088</v>
      </c>
      <c r="G17" s="33">
        <f>'Veh short'!G17/'PET Experimental Details'!$L$18</f>
        <v>3.6551807103004341</v>
      </c>
      <c r="H17" s="33">
        <f>'Veh short'!H17/'PET Experimental Details'!$L$18</f>
        <v>4.095070128486209</v>
      </c>
      <c r="I17" s="33">
        <f>'Veh short'!I17/'PET Experimental Details'!$L$18</f>
        <v>4.5186641595833557</v>
      </c>
      <c r="J17" s="33">
        <f>'Veh short'!J17/'PET Experimental Details'!$L$18</f>
        <v>4.6303192992401492</v>
      </c>
      <c r="K17" s="33">
        <f>'Veh short'!K17/'PET Experimental Details'!$L$18</f>
        <v>3.56197794909373</v>
      </c>
      <c r="L17" s="33">
        <f>'Veh short'!L17/'PET Experimental Details'!$L$18</f>
        <v>3.7613901934237561</v>
      </c>
      <c r="M17" s="33">
        <f>'Veh short'!M17/'PET Experimental Details'!$L$18</f>
        <v>3.849084905890515</v>
      </c>
      <c r="N17" s="33">
        <f>'Veh short'!N17/'PET Experimental Details'!$L$18</f>
        <v>3.963430121000032</v>
      </c>
      <c r="O17" s="33">
        <f>'Veh short'!O17/'PET Experimental Details'!$L$18</f>
        <v>5.2108260979228458</v>
      </c>
      <c r="P17" s="33">
        <f>'Veh short'!P17/'PET Experimental Details'!$L$18</f>
        <v>4.9564424783741048</v>
      </c>
      <c r="Q17" s="33">
        <f>'Veh short'!Q17/'PET Experimental Details'!$L$18</f>
        <v>4.1278565345180862</v>
      </c>
      <c r="R17" s="33">
        <f>'Veh short'!R17/'PET Experimental Details'!$L$18</f>
        <v>4.190497831953313</v>
      </c>
      <c r="S17" s="33">
        <f>'Veh short'!S17/'PET Experimental Details'!$L$18</f>
        <v>4.9783815325637901</v>
      </c>
      <c r="T17" s="33">
        <f>'Veh short'!T17/'PET Experimental Details'!$L$18</f>
        <v>4.9563756500517364</v>
      </c>
      <c r="U17" s="33">
        <f>'Veh short'!U17/'PET Experimental Details'!$L$18</f>
        <v>4.4696737994969924</v>
      </c>
      <c r="V17" s="33">
        <f>'Veh short'!V17/'PET Experimental Details'!$L$18</f>
        <v>4.8662288591698086</v>
      </c>
      <c r="W17" s="33">
        <f>'Veh short'!W17/'PET Experimental Details'!$L$18</f>
        <v>3.8060430986401297</v>
      </c>
      <c r="X17" s="33">
        <f>'Veh short'!X17/'PET Experimental Details'!$L$18</f>
        <v>3.7753736730591205</v>
      </c>
      <c r="Y17" s="1">
        <f>Veh!BQ17/'PET Experimental Details'!$L$18</f>
        <v>4.3459244100411834</v>
      </c>
      <c r="Z17" s="1">
        <f>Veh!BR17/'PET Experimental Details'!$L$18</f>
        <v>4.3530763395810075</v>
      </c>
      <c r="AA17">
        <v>300</v>
      </c>
      <c r="AB17">
        <v>360</v>
      </c>
      <c r="AC17" s="33">
        <f>'Veh short'!AC17/'PET Experimental Details'!$L$18</f>
        <v>0.7349308267761161</v>
      </c>
    </row>
    <row r="18" spans="1:29" x14ac:dyDescent="0.25">
      <c r="A18">
        <v>360</v>
      </c>
      <c r="B18">
        <v>420</v>
      </c>
      <c r="C18" s="33">
        <f>'Veh short'!C18/'PET Experimental Details'!$L$18</f>
        <v>3.4323215238680969</v>
      </c>
      <c r="D18" s="33">
        <f>'Veh short'!D18/'PET Experimental Details'!$L$18</f>
        <v>3.9902462350848418</v>
      </c>
      <c r="E18" s="33">
        <f>'Veh short'!E18/'PET Experimental Details'!$L$18</f>
        <v>4.2815586987009375</v>
      </c>
      <c r="F18" s="33">
        <f>'Veh short'!F18/'PET Experimental Details'!$L$18</f>
        <v>4.0027995847621396</v>
      </c>
      <c r="G18" s="33">
        <f>'Veh short'!G18/'PET Experimental Details'!$L$18</f>
        <v>3.1342185375927518</v>
      </c>
      <c r="H18" s="33">
        <f>'Veh short'!H18/'PET Experimental Details'!$L$18</f>
        <v>3.5576251264876317</v>
      </c>
      <c r="I18" s="33">
        <f>'Veh short'!I18/'PET Experimental Details'!$L$18</f>
        <v>5.3247234662829008</v>
      </c>
      <c r="J18" s="33">
        <f>'Veh short'!J18/'PET Experimental Details'!$L$18</f>
        <v>5.2795217325055512</v>
      </c>
      <c r="K18" s="33">
        <f>'Veh short'!K18/'PET Experimental Details'!$L$18</f>
        <v>3.755777779189053</v>
      </c>
      <c r="L18" s="33">
        <f>'Veh short'!L18/'PET Experimental Details'!$L$18</f>
        <v>3.7718095685562805</v>
      </c>
      <c r="M18" s="33">
        <f>'Veh short'!M18/'PET Experimental Details'!$L$18</f>
        <v>3.926846380410614</v>
      </c>
      <c r="N18" s="33">
        <f>'Veh short'!N18/'PET Experimental Details'!$L$18</f>
        <v>4.2769906417121648</v>
      </c>
      <c r="O18" s="33">
        <f>'Veh short'!O18/'PET Experimental Details'!$L$18</f>
        <v>4.7773075113239711</v>
      </c>
      <c r="P18" s="33">
        <f>'Veh short'!P18/'PET Experimental Details'!$L$18</f>
        <v>4.7511139694419136</v>
      </c>
      <c r="Q18" s="33">
        <f>'Veh short'!Q18/'PET Experimental Details'!$L$18</f>
        <v>3.9435448319020634</v>
      </c>
      <c r="R18" s="33">
        <f>'Veh short'!R18/'PET Experimental Details'!$L$18</f>
        <v>4.134102588719311</v>
      </c>
      <c r="S18" s="33">
        <f>'Veh short'!S18/'PET Experimental Details'!$L$18</f>
        <v>4.9171587107773016</v>
      </c>
      <c r="T18" s="33">
        <f>'Veh short'!T18/'PET Experimental Details'!$L$18</f>
        <v>5.1242325176019783</v>
      </c>
      <c r="U18" s="33">
        <f>'Veh short'!U18/'PET Experimental Details'!$L$18</f>
        <v>3.9443863172661615</v>
      </c>
      <c r="V18" s="33">
        <f>'Veh short'!V18/'PET Experimental Details'!$L$18</f>
        <v>4.6658135619424961</v>
      </c>
      <c r="W18" s="33">
        <f>'Veh short'!W18/'PET Experimental Details'!$L$18</f>
        <v>3.7160360250175652</v>
      </c>
      <c r="X18" s="33">
        <f>'Veh short'!X18/'PET Experimental Details'!$L$18</f>
        <v>4.0539689368784471</v>
      </c>
      <c r="Y18" s="1">
        <f>Veh!BQ18/'PET Experimental Details'!$L$18</f>
        <v>4.3318192372363145</v>
      </c>
      <c r="Z18" s="1">
        <f>Veh!BR18/'PET Experimental Details'!$L$18</f>
        <v>4.3733632475303601</v>
      </c>
      <c r="AA18">
        <v>360</v>
      </c>
      <c r="AB18">
        <v>420</v>
      </c>
      <c r="AC18" s="33">
        <f>'Veh short'!AC18/'PET Experimental Details'!$L$18</f>
        <v>0.6323872399827567</v>
      </c>
    </row>
    <row r="19" spans="1:29" x14ac:dyDescent="0.25">
      <c r="A19">
        <v>420</v>
      </c>
      <c r="B19">
        <v>480</v>
      </c>
      <c r="C19" s="33">
        <f>'Veh short'!C19/'PET Experimental Details'!$L$18</f>
        <v>3.9361477369183353</v>
      </c>
      <c r="D19" s="33">
        <f>'Veh short'!D19/'PET Experimental Details'!$L$18</f>
        <v>3.8394494452009984</v>
      </c>
      <c r="E19" s="33">
        <f>'Veh short'!E19/'PET Experimental Details'!$L$18</f>
        <v>4.1071391077812196</v>
      </c>
      <c r="F19" s="33">
        <f>'Veh short'!F19/'PET Experimental Details'!$L$18</f>
        <v>4.4372117785467449</v>
      </c>
      <c r="G19" s="33">
        <f>'Veh short'!G19/'PET Experimental Details'!$L$18</f>
        <v>3.7905694006111799</v>
      </c>
      <c r="H19" s="33">
        <f>'Veh short'!H19/'PET Experimental Details'!$L$18</f>
        <v>3.9477146856026448</v>
      </c>
      <c r="I19" s="33">
        <f>'Veh short'!I19/'PET Experimental Details'!$L$18</f>
        <v>4.3645237733343176</v>
      </c>
      <c r="J19" s="33">
        <f>'Veh short'!J19/'PET Experimental Details'!$L$18</f>
        <v>4.6601017701486045</v>
      </c>
      <c r="K19" s="33">
        <f>'Veh short'!K19/'PET Experimental Details'!$L$18</f>
        <v>3.8533190306122806</v>
      </c>
      <c r="L19" s="33">
        <f>'Veh short'!L19/'PET Experimental Details'!$L$18</f>
        <v>4.0218157171049729</v>
      </c>
      <c r="M19" s="33">
        <f>'Veh short'!M19/'PET Experimental Details'!$L$18</f>
        <v>3.8477426268054251</v>
      </c>
      <c r="N19" s="33">
        <f>'Veh short'!N19/'PET Experimental Details'!$L$18</f>
        <v>4.3036596772816047</v>
      </c>
      <c r="O19" s="33">
        <f>'Veh short'!O19/'PET Experimental Details'!$L$18</f>
        <v>4.9074780811692049</v>
      </c>
      <c r="P19" s="33">
        <f>'Veh short'!P19/'PET Experimental Details'!$L$18</f>
        <v>4.9507786925646879</v>
      </c>
      <c r="Q19" s="33">
        <f>'Veh short'!Q19/'PET Experimental Details'!$L$18</f>
        <v>3.8439032449406114</v>
      </c>
      <c r="R19" s="33">
        <f>'Veh short'!R19/'PET Experimental Details'!$L$18</f>
        <v>3.9818505404703632</v>
      </c>
      <c r="S19" s="33">
        <f>'Veh short'!S19/'PET Experimental Details'!$L$18</f>
        <v>4.9687187712400016</v>
      </c>
      <c r="T19" s="33">
        <f>'Veh short'!T19/'PET Experimental Details'!$L$18</f>
        <v>5.3426767904926891</v>
      </c>
      <c r="U19" s="33">
        <f>'Veh short'!U19/'PET Experimental Details'!$L$18</f>
        <v>4.6692769369271261</v>
      </c>
      <c r="V19" s="33">
        <f>'Veh short'!V19/'PET Experimental Details'!$L$18</f>
        <v>3.9621546389156896</v>
      </c>
      <c r="W19" s="33">
        <f>'Veh short'!W19/'PET Experimental Details'!$L$18</f>
        <v>4.1209016604281468</v>
      </c>
      <c r="X19" s="33">
        <f>'Veh short'!X19/'PET Experimental Details'!$L$18</f>
        <v>4.196663842415016</v>
      </c>
      <c r="Y19" s="1">
        <f>Veh!BQ19/'PET Experimental Details'!$L$18</f>
        <v>4.5769721808602846</v>
      </c>
      <c r="Z19" s="1">
        <f>Veh!BR19/'PET Experimental Details'!$L$18</f>
        <v>4.6313760477026173</v>
      </c>
      <c r="AA19">
        <v>420</v>
      </c>
      <c r="AB19">
        <v>480</v>
      </c>
      <c r="AC19" s="33">
        <f>'Veh short'!AC19/'PET Experimental Details'!$L$18</f>
        <v>0.84585186273898416</v>
      </c>
    </row>
    <row r="20" spans="1:29" x14ac:dyDescent="0.25">
      <c r="A20">
        <v>480</v>
      </c>
      <c r="B20">
        <v>540</v>
      </c>
      <c r="C20" s="33">
        <f>'Veh short'!C20/'PET Experimental Details'!$L$18</f>
        <v>3.8803251642613801</v>
      </c>
      <c r="D20" s="33">
        <f>'Veh short'!D20/'PET Experimental Details'!$L$18</f>
        <v>3.7905337415866285</v>
      </c>
      <c r="E20" s="33">
        <f>'Veh short'!E20/'PET Experimental Details'!$L$18</f>
        <v>4.0854978562538742</v>
      </c>
      <c r="F20" s="33">
        <f>'Veh short'!F20/'PET Experimental Details'!$L$18</f>
        <v>4.5805817469906671</v>
      </c>
      <c r="G20" s="33">
        <f>'Veh short'!G20/'PET Experimental Details'!$L$18</f>
        <v>3.3166759977629114</v>
      </c>
      <c r="H20" s="33">
        <f>'Veh short'!H20/'PET Experimental Details'!$L$18</f>
        <v>3.9949960287846102</v>
      </c>
      <c r="I20" s="33">
        <f>'Veh short'!I20/'PET Experimental Details'!$L$18</f>
        <v>4.9492423459214043</v>
      </c>
      <c r="J20" s="33">
        <f>'Veh short'!J20/'PET Experimental Details'!$L$18</f>
        <v>4.2272499112024366</v>
      </c>
      <c r="K20" s="33">
        <f>'Veh short'!K20/'PET Experimental Details'!$L$18</f>
        <v>4.0715964955094277</v>
      </c>
      <c r="L20" s="33">
        <f>'Veh short'!L20/'PET Experimental Details'!$L$18</f>
        <v>4.3264215013494569</v>
      </c>
      <c r="M20" s="33">
        <f>'Veh short'!M20/'PET Experimental Details'!$L$18</f>
        <v>3.9875530028453872</v>
      </c>
      <c r="N20" s="33">
        <f>'Veh short'!N20/'PET Experimental Details'!$L$18</f>
        <v>4.3194248081816013</v>
      </c>
      <c r="O20" s="33">
        <f>'Veh short'!O20/'PET Experimental Details'!$L$18</f>
        <v>5.0457850475697086</v>
      </c>
      <c r="P20" s="33">
        <f>'Veh short'!P20/'PET Experimental Details'!$L$18</f>
        <v>4.9794379309185048</v>
      </c>
      <c r="Q20" s="33">
        <f>'Veh short'!Q20/'PET Experimental Details'!$L$18</f>
        <v>3.7032526367842324</v>
      </c>
      <c r="R20" s="33">
        <f>'Veh short'!R20/'PET Experimental Details'!$L$18</f>
        <v>4.237021551024962</v>
      </c>
      <c r="S20" s="33">
        <f>'Veh short'!S20/'PET Experimental Details'!$L$18</f>
        <v>5.4482713746017382</v>
      </c>
      <c r="T20" s="33">
        <f>'Veh short'!T20/'PET Experimental Details'!$L$18</f>
        <v>5.3627667909761287</v>
      </c>
      <c r="U20" s="33">
        <f>'Veh short'!U20/'PET Experimental Details'!$L$18</f>
        <v>5.0797016651978035</v>
      </c>
      <c r="V20" s="33">
        <f>'Veh short'!V20/'PET Experimental Details'!$L$18</f>
        <v>4.2165755893787438</v>
      </c>
      <c r="W20" s="33">
        <f>'Veh short'!W20/'PET Experimental Details'!$L$18</f>
        <v>4.0516505098960849</v>
      </c>
      <c r="X20" s="33">
        <f>'Veh short'!X20/'PET Experimental Details'!$L$18</f>
        <v>3.8834799680736665</v>
      </c>
      <c r="Y20" s="1">
        <f>Veh!BQ20/'PET Experimental Details'!$L$18</f>
        <v>4.5425059465024136</v>
      </c>
      <c r="Z20" s="1">
        <f>Veh!BR20/'PET Experimental Details'!$L$18</f>
        <v>4.6358907168991053</v>
      </c>
      <c r="AA20">
        <v>480</v>
      </c>
      <c r="AB20">
        <v>540</v>
      </c>
      <c r="AC20" s="33">
        <f>'Veh short'!AC20/'PET Experimental Details'!$L$18</f>
        <v>0.77705333677919197</v>
      </c>
    </row>
    <row r="21" spans="1:29" x14ac:dyDescent="0.25">
      <c r="A21">
        <v>540</v>
      </c>
      <c r="B21">
        <v>660</v>
      </c>
      <c r="C21" s="33">
        <f>'Veh short'!C21/'PET Experimental Details'!$L$18</f>
        <v>4.0985477836265103</v>
      </c>
      <c r="D21" s="33">
        <f>'Veh short'!D21/'PET Experimental Details'!$L$18</f>
        <v>4.0282507134738301</v>
      </c>
      <c r="E21" s="33">
        <f>'Veh short'!E21/'PET Experimental Details'!$L$18</f>
        <v>4.3043524978633245</v>
      </c>
      <c r="F21" s="33">
        <f>'Veh short'!F21/'PET Experimental Details'!$L$18</f>
        <v>4.5348474265044816</v>
      </c>
      <c r="G21" s="33">
        <f>'Veh short'!G21/'PET Experimental Details'!$L$18</f>
        <v>3.2566752006303306</v>
      </c>
      <c r="H21" s="33">
        <f>'Veh short'!H21/'PET Experimental Details'!$L$18</f>
        <v>3.7177084547699759</v>
      </c>
      <c r="I21" s="33">
        <f>'Veh short'!I21/'PET Experimental Details'!$L$18</f>
        <v>4.9126724152627901</v>
      </c>
      <c r="J21" s="33">
        <f>'Veh short'!J21/'PET Experimental Details'!$L$18</f>
        <v>5.1294180415546</v>
      </c>
      <c r="K21" s="33">
        <f>'Veh short'!K21/'PET Experimental Details'!$L$18</f>
        <v>4.2733061249446411</v>
      </c>
      <c r="L21" s="33">
        <f>'Veh short'!L21/'PET Experimental Details'!$L$18</f>
        <v>3.9634710941032321</v>
      </c>
      <c r="M21" s="33">
        <f>'Veh short'!M21/'PET Experimental Details'!$L$18</f>
        <v>4.0967167298321252</v>
      </c>
      <c r="N21" s="33">
        <f>'Veh short'!N21/'PET Experimental Details'!$L$18</f>
        <v>4.7800362332616153</v>
      </c>
      <c r="O21" s="33">
        <f>'Veh short'!O21/'PET Experimental Details'!$L$18</f>
        <v>5.4816434985443356</v>
      </c>
      <c r="P21" s="33">
        <f>'Veh short'!P21/'PET Experimental Details'!$L$18</f>
        <v>5.1398943474976742</v>
      </c>
      <c r="Q21" s="33">
        <f>'Veh short'!Q21/'PET Experimental Details'!$L$18</f>
        <v>4.1087014505426342</v>
      </c>
      <c r="R21" s="33">
        <f>'Veh short'!R21/'PET Experimental Details'!$L$18</f>
        <v>4.1274834161811862</v>
      </c>
      <c r="S21" s="33">
        <f>'Veh short'!S21/'PET Experimental Details'!$L$18</f>
        <v>5.6260737884780063</v>
      </c>
      <c r="T21" s="33">
        <f>'Veh short'!T21/'PET Experimental Details'!$L$18</f>
        <v>5.3050216473006682</v>
      </c>
      <c r="U21" s="33">
        <f>'Veh short'!U21/'PET Experimental Details'!$L$18</f>
        <v>4.6256831719434599</v>
      </c>
      <c r="V21" s="33">
        <f>'Veh short'!V21/'PET Experimental Details'!$L$18</f>
        <v>4.2962252374791294</v>
      </c>
      <c r="W21" s="33">
        <f>'Veh short'!W21/'PET Experimental Details'!$L$18</f>
        <v>4.3728937973411375</v>
      </c>
      <c r="X21" s="33">
        <f>'Veh short'!X21/'PET Experimental Details'!$L$18</f>
        <v>4.4258940574319254</v>
      </c>
      <c r="Y21" s="1">
        <f>Veh!BQ21/'PET Experimental Details'!$L$18</f>
        <v>4.6443912687884934</v>
      </c>
      <c r="Z21" s="1">
        <f>Veh!BR21/'PET Experimental Details'!$L$18</f>
        <v>4.5788991763110074</v>
      </c>
      <c r="AA21">
        <v>540</v>
      </c>
      <c r="AB21">
        <v>660</v>
      </c>
      <c r="AC21" s="33">
        <f>'Veh short'!AC21/'PET Experimental Details'!$L$18</f>
        <v>0.8284846319461846</v>
      </c>
    </row>
    <row r="22" spans="1:29" x14ac:dyDescent="0.25">
      <c r="A22">
        <v>660</v>
      </c>
      <c r="B22">
        <v>780</v>
      </c>
      <c r="C22" s="33">
        <f>'Veh short'!C22/'PET Experimental Details'!$L$18</f>
        <v>4.3153878118267004</v>
      </c>
      <c r="D22" s="33">
        <f>'Veh short'!D22/'PET Experimental Details'!$L$18</f>
        <v>3.7208542987601478</v>
      </c>
      <c r="E22" s="33">
        <f>'Veh short'!E22/'PET Experimental Details'!$L$18</f>
        <v>4.6318551403748565</v>
      </c>
      <c r="F22" s="33">
        <f>'Veh short'!F22/'PET Experimental Details'!$L$18</f>
        <v>4.6198708415943681</v>
      </c>
      <c r="G22" s="33">
        <f>'Veh short'!G22/'PET Experimental Details'!$L$18</f>
        <v>3.5197228536308853</v>
      </c>
      <c r="H22" s="33">
        <f>'Veh short'!H22/'PET Experimental Details'!$L$18</f>
        <v>4.0298348203330736</v>
      </c>
      <c r="I22" s="33">
        <f>'Veh short'!I22/'PET Experimental Details'!$L$18</f>
        <v>5.7238219063357443</v>
      </c>
      <c r="J22" s="33">
        <f>'Veh short'!J22/'PET Experimental Details'!$L$18</f>
        <v>5.5420356060102174</v>
      </c>
      <c r="K22" s="33">
        <f>'Veh short'!K22/'PET Experimental Details'!$L$18</f>
        <v>4.3176718459521712</v>
      </c>
      <c r="L22" s="33">
        <f>'Veh short'!L22/'PET Experimental Details'!$L$18</f>
        <v>4.3609918615363545</v>
      </c>
      <c r="M22" s="33">
        <f>'Veh short'!M22/'PET Experimental Details'!$L$18</f>
        <v>4.5030805308795561</v>
      </c>
      <c r="N22" s="33">
        <f>'Veh short'!N22/'PET Experimental Details'!$L$18</f>
        <v>4.5145126740526358</v>
      </c>
      <c r="O22" s="33">
        <f>'Veh short'!O22/'PET Experimental Details'!$L$18</f>
        <v>5.3175883509819721</v>
      </c>
      <c r="P22" s="33">
        <f>'Veh short'!P22/'PET Experimental Details'!$L$18</f>
        <v>5.5545335083601231</v>
      </c>
      <c r="Q22" s="33">
        <f>'Veh short'!Q22/'PET Experimental Details'!$L$18</f>
        <v>4.2524665865266877</v>
      </c>
      <c r="R22" s="33">
        <f>'Veh short'!R22/'PET Experimental Details'!$L$18</f>
        <v>4.3904186764104987</v>
      </c>
      <c r="S22" s="33">
        <f>'Veh short'!S22/'PET Experimental Details'!$L$18</f>
        <v>5.4882649884274635</v>
      </c>
      <c r="T22" s="33">
        <f>'Veh short'!T22/'PET Experimental Details'!$L$18</f>
        <v>5.6425633039153631</v>
      </c>
      <c r="U22" s="33">
        <f>'Veh short'!U22/'PET Experimental Details'!$L$18</f>
        <v>4.5871365059765701</v>
      </c>
      <c r="V22" s="33">
        <f>'Veh short'!V22/'PET Experimental Details'!$L$18</f>
        <v>4.5736102249754538</v>
      </c>
      <c r="W22" s="33">
        <f>'Veh short'!W22/'PET Experimental Details'!$L$18</f>
        <v>4.881070674688555</v>
      </c>
      <c r="X22" s="33">
        <f>'Veh short'!X22/'PET Experimental Details'!$L$18</f>
        <v>4.8047111601458399</v>
      </c>
      <c r="Y22" s="1">
        <f>Veh!BQ22/'PET Experimental Details'!$L$18</f>
        <v>4.6893466027227921</v>
      </c>
      <c r="Z22" s="1">
        <f>Veh!BR22/'PET Experimental Details'!$L$18</f>
        <v>4.8837958788639266</v>
      </c>
      <c r="AA22">
        <v>660</v>
      </c>
      <c r="AB22">
        <v>780</v>
      </c>
      <c r="AC22" s="33">
        <f>'Veh short'!AC22/'PET Experimental Details'!$L$18</f>
        <v>0.8786326045365076</v>
      </c>
    </row>
    <row r="23" spans="1:29" x14ac:dyDescent="0.25">
      <c r="A23">
        <v>780</v>
      </c>
      <c r="B23">
        <v>900</v>
      </c>
      <c r="C23" s="33">
        <f>'Veh short'!C23/'PET Experimental Details'!$L$18</f>
        <v>4.0884628338050932</v>
      </c>
      <c r="D23" s="33">
        <f>'Veh short'!D23/'PET Experimental Details'!$L$18</f>
        <v>4.9507637882009305</v>
      </c>
      <c r="E23" s="33">
        <f>'Veh short'!E23/'PET Experimental Details'!$L$18</f>
        <v>5.0044244323711098</v>
      </c>
      <c r="F23" s="33">
        <f>'Veh short'!F23/'PET Experimental Details'!$L$18</f>
        <v>5.0126340044844238</v>
      </c>
      <c r="G23" s="33">
        <f>'Veh short'!G23/'PET Experimental Details'!$L$18</f>
        <v>3.8380608059399992</v>
      </c>
      <c r="H23" s="33">
        <f>'Veh short'!H23/'PET Experimental Details'!$L$18</f>
        <v>4.4753285014823891</v>
      </c>
      <c r="I23" s="33">
        <f>'Veh short'!I23/'PET Experimental Details'!$L$18</f>
        <v>5.5854475916840478</v>
      </c>
      <c r="J23" s="33">
        <f>'Veh short'!J23/'PET Experimental Details'!$L$18</f>
        <v>5.1224266072224669</v>
      </c>
      <c r="K23" s="33">
        <f>'Veh short'!K23/'PET Experimental Details'!$L$18</f>
        <v>4.2925341249105173</v>
      </c>
      <c r="L23" s="33">
        <f>'Veh short'!L23/'PET Experimental Details'!$L$18</f>
        <v>4.8312751204261568</v>
      </c>
      <c r="M23" s="33">
        <f>'Veh short'!M23/'PET Experimental Details'!$L$18</f>
        <v>4.6371744975005242</v>
      </c>
      <c r="N23" s="33">
        <f>'Veh short'!N23/'PET Experimental Details'!$L$18</f>
        <v>4.7724037633944256</v>
      </c>
      <c r="O23" s="33">
        <f>'Veh short'!O23/'PET Experimental Details'!$L$18</f>
        <v>5.3038355969964455</v>
      </c>
      <c r="P23" s="33">
        <f>'Veh short'!P23/'PET Experimental Details'!$L$18</f>
        <v>5.6248633198539197</v>
      </c>
      <c r="Q23" s="33">
        <f>'Veh short'!Q23/'PET Experimental Details'!$L$18</f>
        <v>4.208791329799717</v>
      </c>
      <c r="R23" s="33">
        <f>'Veh short'!R23/'PET Experimental Details'!$L$18</f>
        <v>4.4102296213602594</v>
      </c>
      <c r="S23" s="33">
        <f>'Veh short'!S23/'PET Experimental Details'!$L$18</f>
        <v>5.9425581468184285</v>
      </c>
      <c r="T23" s="33">
        <f>'Veh short'!T23/'PET Experimental Details'!$L$18</f>
        <v>5.7544997057527469</v>
      </c>
      <c r="U23" s="33">
        <f>'Veh short'!U23/'PET Experimental Details'!$L$18</f>
        <v>5.1366305518037132</v>
      </c>
      <c r="V23" s="33">
        <f>'Veh short'!V23/'PET Experimental Details'!$L$18</f>
        <v>5.185822348954412</v>
      </c>
      <c r="W23" s="33">
        <f>'Veh short'!W23/'PET Experimental Details'!$L$18</f>
        <v>5.0216698775214592</v>
      </c>
      <c r="X23" s="33">
        <f>'Veh short'!X23/'PET Experimental Details'!$L$18</f>
        <v>5.0455640573048246</v>
      </c>
      <c r="Y23" s="1">
        <f>Veh!BQ23/'PET Experimental Details'!$L$18</f>
        <v>4.6962936508247175</v>
      </c>
      <c r="Z23" s="1">
        <f>Veh!BR23/'PET Experimental Details'!$L$18</f>
        <v>4.6475761415289512</v>
      </c>
      <c r="AA23">
        <v>780</v>
      </c>
      <c r="AB23">
        <v>900</v>
      </c>
      <c r="AC23" s="33">
        <f>'Veh short'!AC23/'PET Experimental Details'!$L$18</f>
        <v>0.81282765744424867</v>
      </c>
    </row>
    <row r="24" spans="1:29" x14ac:dyDescent="0.25">
      <c r="A24">
        <v>900</v>
      </c>
      <c r="B24">
        <v>1020</v>
      </c>
      <c r="C24" s="33">
        <f>'Veh short'!C24/'PET Experimental Details'!$L$18</f>
        <v>4.4300925018769437</v>
      </c>
      <c r="D24" s="33">
        <f>'Veh short'!D24/'PET Experimental Details'!$L$18</f>
        <v>4.3845399456858534</v>
      </c>
      <c r="E24" s="33">
        <f>'Veh short'!E24/'PET Experimental Details'!$L$18</f>
        <v>4.8487179967185705</v>
      </c>
      <c r="F24" s="33">
        <f>'Veh short'!F24/'PET Experimental Details'!$L$18</f>
        <v>4.8388294152189735</v>
      </c>
      <c r="G24" s="33">
        <f>'Veh short'!G24/'PET Experimental Details'!$L$18</f>
        <v>3.5622572539319495</v>
      </c>
      <c r="H24" s="33">
        <f>'Veh short'!H24/'PET Experimental Details'!$L$18</f>
        <v>4.2518333722396413</v>
      </c>
      <c r="I24" s="33">
        <f>'Veh short'!I24/'PET Experimental Details'!$L$18</f>
        <v>5.5483299468532072</v>
      </c>
      <c r="J24" s="33">
        <f>'Veh short'!J24/'PET Experimental Details'!$L$18</f>
        <v>5.3179498370014864</v>
      </c>
      <c r="K24" s="33">
        <f>'Veh short'!K24/'PET Experimental Details'!$L$18</f>
        <v>4.2079692056740656</v>
      </c>
      <c r="L24" s="33">
        <f>'Veh short'!L24/'PET Experimental Details'!$L$18</f>
        <v>4.7431392692134828</v>
      </c>
      <c r="M24" s="33">
        <f>'Veh short'!M24/'PET Experimental Details'!$L$18</f>
        <v>4.3450160249175731</v>
      </c>
      <c r="N24" s="33">
        <f>'Veh short'!N24/'PET Experimental Details'!$L$18</f>
        <v>4.839896033233793</v>
      </c>
      <c r="O24" s="33">
        <f>'Veh short'!O24/'PET Experimental Details'!$L$18</f>
        <v>4.8991599548236087</v>
      </c>
      <c r="P24" s="33">
        <f>'Veh short'!P24/'PET Experimental Details'!$L$18</f>
        <v>5.4064662931880392</v>
      </c>
      <c r="Q24" s="33">
        <f>'Veh short'!Q24/'PET Experimental Details'!$L$18</f>
        <v>4.2338121104524431</v>
      </c>
      <c r="R24" s="33">
        <f>'Veh short'!R24/'PET Experimental Details'!$L$18</f>
        <v>4.3016874910252119</v>
      </c>
      <c r="S24" s="33">
        <f>'Veh short'!S24/'PET Experimental Details'!$L$18</f>
        <v>6.0515105760945049</v>
      </c>
      <c r="T24" s="33">
        <f>'Veh short'!T24/'PET Experimental Details'!$L$18</f>
        <v>5.9675746158667939</v>
      </c>
      <c r="U24" s="33">
        <f>'Veh short'!U24/'PET Experimental Details'!$L$18</f>
        <v>4.8556351041304397</v>
      </c>
      <c r="V24" s="33">
        <f>'Veh short'!V24/'PET Experimental Details'!$L$18</f>
        <v>5.3317999839727568</v>
      </c>
      <c r="W24" s="33">
        <f>'Veh short'!W24/'PET Experimental Details'!$L$18</f>
        <v>5.0148270724489361</v>
      </c>
      <c r="X24" s="33">
        <f>'Veh short'!X24/'PET Experimental Details'!$L$18</f>
        <v>4.7426452823922691</v>
      </c>
      <c r="Y24" s="1">
        <f>Veh!BQ24/'PET Experimental Details'!$L$18</f>
        <v>4.932670678481049</v>
      </c>
      <c r="Z24" s="1">
        <f>Veh!BR24/'PET Experimental Details'!$L$18</f>
        <v>4.9588933724355408</v>
      </c>
      <c r="AA24">
        <v>900</v>
      </c>
      <c r="AB24">
        <v>1020</v>
      </c>
      <c r="AC24" s="33">
        <f>'Veh short'!AC24/'PET Experimental Details'!$L$18</f>
        <v>0.80019946670924513</v>
      </c>
    </row>
    <row r="25" spans="1:29" x14ac:dyDescent="0.25">
      <c r="A25">
        <v>1020</v>
      </c>
      <c r="B25">
        <v>1140</v>
      </c>
      <c r="C25" s="33">
        <f>'Veh short'!C25/'PET Experimental Details'!$L$18</f>
        <v>4.0813299581144973</v>
      </c>
      <c r="D25" s="33">
        <f>'Veh short'!D25/'PET Experimental Details'!$L$18</f>
        <v>4.2605945079205458</v>
      </c>
      <c r="E25" s="33">
        <f>'Veh short'!E25/'PET Experimental Details'!$L$18</f>
        <v>4.8892784606244613</v>
      </c>
      <c r="F25" s="33">
        <f>'Veh short'!F25/'PET Experimental Details'!$L$18</f>
        <v>5.1524696912104746</v>
      </c>
      <c r="G25" s="33">
        <f>'Veh short'!G25/'PET Experimental Details'!$L$18</f>
        <v>3.5284681005366303</v>
      </c>
      <c r="H25" s="33">
        <f>'Veh short'!H25/'PET Experimental Details'!$L$18</f>
        <v>4.6558594500813975</v>
      </c>
      <c r="I25" s="33">
        <f>'Veh short'!I25/'PET Experimental Details'!$L$18</f>
        <v>5.4567388128489256</v>
      </c>
      <c r="J25" s="33">
        <f>'Veh short'!J25/'PET Experimental Details'!$L$18</f>
        <v>5.5019858288855215</v>
      </c>
      <c r="K25" s="33">
        <f>'Veh short'!K25/'PET Experimental Details'!$L$18</f>
        <v>4.6280016183397361</v>
      </c>
      <c r="L25" s="33">
        <f>'Veh short'!L25/'PET Experimental Details'!$L$18</f>
        <v>4.9614396148960438</v>
      </c>
      <c r="M25" s="33">
        <f>'Veh short'!M25/'PET Experimental Details'!$L$18</f>
        <v>4.4485759896452999</v>
      </c>
      <c r="N25" s="33">
        <f>'Veh short'!N25/'PET Experimental Details'!$L$18</f>
        <v>5.1301077865327764</v>
      </c>
      <c r="O25" s="33">
        <f>'Veh short'!O25/'PET Experimental Details'!$L$18</f>
        <v>5.5228157727245568</v>
      </c>
      <c r="P25" s="33">
        <f>'Veh short'!P25/'PET Experimental Details'!$L$18</f>
        <v>5.006342251128693</v>
      </c>
      <c r="Q25" s="33">
        <f>'Veh short'!Q25/'PET Experimental Details'!$L$18</f>
        <v>4.017883318486617</v>
      </c>
      <c r="R25" s="33">
        <f>'Veh short'!R25/'PET Experimental Details'!$L$18</f>
        <v>3.9255727783347338</v>
      </c>
      <c r="S25" s="33">
        <f>'Veh short'!S25/'PET Experimental Details'!$L$18</f>
        <v>5.6639727615622348</v>
      </c>
      <c r="T25" s="33">
        <f>'Veh short'!T25/'PET Experimental Details'!$L$18</f>
        <v>5.6126939044006319</v>
      </c>
      <c r="U25" s="33">
        <f>'Veh short'!U25/'PET Experimental Details'!$L$18</f>
        <v>5.0013543385120434</v>
      </c>
      <c r="V25" s="33">
        <f>'Veh short'!V25/'PET Experimental Details'!$L$18</f>
        <v>4.8974886465187479</v>
      </c>
      <c r="W25" s="33">
        <f>'Veh short'!W25/'PET Experimental Details'!$L$18</f>
        <v>5.4661730634546242</v>
      </c>
      <c r="X25" s="33">
        <f>'Veh short'!X25/'PET Experimental Details'!$L$18</f>
        <v>4.8828347911883636</v>
      </c>
      <c r="Y25" s="1">
        <f>Veh!BQ25/'PET Experimental Details'!$L$18</f>
        <v>5.0056593507161935</v>
      </c>
      <c r="Z25" s="1">
        <f>Veh!BR25/'PET Experimental Details'!$L$18</f>
        <v>5.1492738836959617</v>
      </c>
      <c r="AA25">
        <v>1020</v>
      </c>
      <c r="AB25">
        <v>1140</v>
      </c>
      <c r="AC25" s="33">
        <f>'Veh short'!AC25/'PET Experimental Details'!$L$18</f>
        <v>0.93512688007015998</v>
      </c>
    </row>
    <row r="26" spans="1:29" x14ac:dyDescent="0.25">
      <c r="A26">
        <v>1140</v>
      </c>
      <c r="B26">
        <v>1260</v>
      </c>
      <c r="C26" s="33">
        <f>'Veh short'!C26/'PET Experimental Details'!$L$18</f>
        <v>4.5181327734702661</v>
      </c>
      <c r="D26" s="33">
        <f>'Veh short'!D26/'PET Experimental Details'!$L$18</f>
        <v>4.3661902835974837</v>
      </c>
      <c r="E26" s="33">
        <f>'Veh short'!E26/'PET Experimental Details'!$L$18</f>
        <v>5.1196387694756789</v>
      </c>
      <c r="F26" s="33">
        <f>'Veh short'!F26/'PET Experimental Details'!$L$18</f>
        <v>5.1323304417036608</v>
      </c>
      <c r="G26" s="33">
        <f>'Veh short'!G26/'PET Experimental Details'!$L$18</f>
        <v>3.6418627843092368</v>
      </c>
      <c r="H26" s="33">
        <f>'Veh short'!H26/'PET Experimental Details'!$L$18</f>
        <v>4.1250213621219718</v>
      </c>
      <c r="I26" s="33">
        <f>'Veh short'!I26/'PET Experimental Details'!$L$18</f>
        <v>5.783913238855634</v>
      </c>
      <c r="J26" s="33">
        <f>'Veh short'!J26/'PET Experimental Details'!$L$18</f>
        <v>5.4134748859123345</v>
      </c>
      <c r="K26" s="33">
        <f>'Veh short'!K26/'PET Experimental Details'!$L$18</f>
        <v>4.4325554182523641</v>
      </c>
      <c r="L26" s="33">
        <f>'Veh short'!L26/'PET Experimental Details'!$L$18</f>
        <v>4.7357114338720381</v>
      </c>
      <c r="M26" s="33">
        <f>'Veh short'!M26/'PET Experimental Details'!$L$18</f>
        <v>4.5513361989224643</v>
      </c>
      <c r="N26" s="33">
        <f>'Veh short'!N26/'PET Experimental Details'!$L$18</f>
        <v>5.0568817017146079</v>
      </c>
      <c r="O26" s="33">
        <f>'Veh short'!O26/'PET Experimental Details'!$L$18</f>
        <v>4.7910221165647364</v>
      </c>
      <c r="P26" s="33">
        <f>'Veh short'!P26/'PET Experimental Details'!$L$18</f>
        <v>5.1853697501852087</v>
      </c>
      <c r="Q26" s="33">
        <f>'Veh short'!Q26/'PET Experimental Details'!$L$18</f>
        <v>3.8051897603581883</v>
      </c>
      <c r="R26" s="33">
        <f>'Veh short'!R26/'PET Experimental Details'!$L$18</f>
        <v>3.9552004969977448</v>
      </c>
      <c r="S26" s="33">
        <f>'Veh short'!S26/'PET Experimental Details'!$L$18</f>
        <v>5.8459808487357661</v>
      </c>
      <c r="T26" s="33">
        <f>'Veh short'!T26/'PET Experimental Details'!$L$18</f>
        <v>5.6971787096271482</v>
      </c>
      <c r="U26" s="33">
        <f>'Veh short'!U26/'PET Experimental Details'!$L$18</f>
        <v>5.5494697793514192</v>
      </c>
      <c r="V26" s="33">
        <f>'Veh short'!V26/'PET Experimental Details'!$L$18</f>
        <v>5.1917359114015733</v>
      </c>
      <c r="W26" s="33">
        <f>'Veh short'!W26/'PET Experimental Details'!$L$18</f>
        <v>5.0688737240767034</v>
      </c>
      <c r="X26" s="33">
        <f>'Veh short'!X26/'PET Experimental Details'!$L$18</f>
        <v>5.2519467397266819</v>
      </c>
      <c r="Y26" s="1">
        <f>Veh!BQ26/'PET Experimental Details'!$L$18</f>
        <v>5.214045276345205</v>
      </c>
      <c r="Z26" s="1">
        <f>Veh!BR26/'PET Experimental Details'!$L$18</f>
        <v>5.2219121445581287</v>
      </c>
      <c r="AA26">
        <v>1140</v>
      </c>
      <c r="AB26">
        <v>1260</v>
      </c>
      <c r="AC26" s="33">
        <f>'Veh short'!AC26/'PET Experimental Details'!$L$18</f>
        <v>0.94006471086557641</v>
      </c>
    </row>
    <row r="27" spans="1:29" x14ac:dyDescent="0.25">
      <c r="A27">
        <v>1260</v>
      </c>
      <c r="B27">
        <v>1380</v>
      </c>
      <c r="C27" s="33">
        <f>'Veh short'!C27/'PET Experimental Details'!$L$18</f>
        <v>3.9552919400501905</v>
      </c>
      <c r="D27" s="33">
        <f>'Veh short'!D27/'PET Experimental Details'!$L$18</f>
        <v>4.3512523730969672</v>
      </c>
      <c r="E27" s="33">
        <f>'Veh short'!E27/'PET Experimental Details'!$L$18</f>
        <v>4.753371160190186</v>
      </c>
      <c r="F27" s="33">
        <f>'Veh short'!F27/'PET Experimental Details'!$L$18</f>
        <v>5.1592511811306458</v>
      </c>
      <c r="G27" s="33">
        <f>'Veh short'!G27/'PET Experimental Details'!$L$18</f>
        <v>3.5597942501462407</v>
      </c>
      <c r="H27" s="33">
        <f>'Veh short'!H27/'PET Experimental Details'!$L$18</f>
        <v>3.7577177532542505</v>
      </c>
      <c r="I27" s="33">
        <f>'Veh short'!I27/'PET Experimental Details'!$L$18</f>
        <v>5.601047528190203</v>
      </c>
      <c r="J27" s="33">
        <f>'Veh short'!J27/'PET Experimental Details'!$L$18</f>
        <v>4.909114585205856</v>
      </c>
      <c r="K27" s="33">
        <f>'Veh short'!K27/'PET Experimental Details'!$L$18</f>
        <v>4.5989077548737827</v>
      </c>
      <c r="L27" s="33">
        <f>'Veh short'!L27/'PET Experimental Details'!$L$18</f>
        <v>4.9954498805703809</v>
      </c>
      <c r="M27" s="33">
        <f>'Veh short'!M27/'PET Experimental Details'!$L$18</f>
        <v>4.7123952422582223</v>
      </c>
      <c r="N27" s="33">
        <f>'Veh short'!N27/'PET Experimental Details'!$L$18</f>
        <v>5.0363054036071251</v>
      </c>
      <c r="O27" s="33">
        <f>'Veh short'!O27/'PET Experimental Details'!$L$18</f>
        <v>5.0258647573815765</v>
      </c>
      <c r="P27" s="33">
        <f>'Veh short'!P27/'PET Experimental Details'!$L$18</f>
        <v>5.6689979146797738</v>
      </c>
      <c r="Q27" s="33">
        <f>'Veh short'!Q27/'PET Experimental Details'!$L$18</f>
        <v>4.2093958515788907</v>
      </c>
      <c r="R27" s="33">
        <f>'Veh short'!R27/'PET Experimental Details'!$L$18</f>
        <v>4.2687663229776387</v>
      </c>
      <c r="S27" s="33">
        <f>'Veh short'!S27/'PET Experimental Details'!$L$18</f>
        <v>5.8615795584362393</v>
      </c>
      <c r="T27" s="33">
        <f>'Veh short'!T27/'PET Experimental Details'!$L$18</f>
        <v>5.4189534234212182</v>
      </c>
      <c r="U27" s="33">
        <f>'Veh short'!U27/'PET Experimental Details'!$L$18</f>
        <v>5.4258927606823537</v>
      </c>
      <c r="V27" s="33">
        <f>'Veh short'!V27/'PET Experimental Details'!$L$18</f>
        <v>4.7113676633613695</v>
      </c>
      <c r="W27" s="33">
        <f>'Veh short'!W27/'PET Experimental Details'!$L$18</f>
        <v>5.3878539828300838</v>
      </c>
      <c r="X27" s="33">
        <f>'Veh short'!X27/'PET Experimental Details'!$L$18</f>
        <v>5.1092342064613119</v>
      </c>
      <c r="Y27" s="1">
        <f>Veh!BQ27/'PET Experimental Details'!$L$18</f>
        <v>5.0950463353857112</v>
      </c>
      <c r="Z27" s="1">
        <f>Veh!BR27/'PET Experimental Details'!$L$18</f>
        <v>5.0968062388337012</v>
      </c>
      <c r="AA27">
        <v>1260</v>
      </c>
      <c r="AB27">
        <v>1380</v>
      </c>
      <c r="AC27" s="33">
        <f>'Veh short'!AC27/'PET Experimental Details'!$L$18</f>
        <v>0.76810923274442755</v>
      </c>
    </row>
    <row r="28" spans="1:29" x14ac:dyDescent="0.25">
      <c r="A28">
        <v>1380</v>
      </c>
      <c r="B28">
        <v>1500</v>
      </c>
      <c r="C28" s="33">
        <f>'Veh short'!C28/'PET Experimental Details'!$L$18</f>
        <v>4.3659059646098317</v>
      </c>
      <c r="D28" s="33">
        <f>'Veh short'!D28/'PET Experimental Details'!$L$18</f>
        <v>4.004651000948523</v>
      </c>
      <c r="E28" s="33">
        <f>'Veh short'!E28/'PET Experimental Details'!$L$18</f>
        <v>4.9629224446863729</v>
      </c>
      <c r="F28" s="33">
        <f>'Veh short'!F28/'PET Experimental Details'!$L$18</f>
        <v>5.0412395139064134</v>
      </c>
      <c r="G28" s="33">
        <f>'Veh short'!G28/'PET Experimental Details'!$L$18</f>
        <v>3.6152386880543892</v>
      </c>
      <c r="H28" s="33">
        <f>'Veh short'!H28/'PET Experimental Details'!$L$18</f>
        <v>3.9473823265390378</v>
      </c>
      <c r="I28" s="33">
        <f>'Veh short'!I28/'PET Experimental Details'!$L$18</f>
        <v>5.7262597358753595</v>
      </c>
      <c r="J28" s="33">
        <f>'Veh short'!J28/'PET Experimental Details'!$L$18</f>
        <v>5.3493710586181447</v>
      </c>
      <c r="K28" s="33">
        <f>'Veh short'!K28/'PET Experimental Details'!$L$18</f>
        <v>4.4743559527103614</v>
      </c>
      <c r="L28" s="33">
        <f>'Veh short'!L28/'PET Experimental Details'!$L$18</f>
        <v>4.8524336464257329</v>
      </c>
      <c r="M28" s="33">
        <f>'Veh short'!M28/'PET Experimental Details'!$L$18</f>
        <v>4.4445727893763074</v>
      </c>
      <c r="N28" s="33">
        <f>'Veh short'!N28/'PET Experimental Details'!$L$18</f>
        <v>4.8001168286308458</v>
      </c>
      <c r="O28" s="33">
        <f>'Veh short'!O28/'PET Experimental Details'!$L$18</f>
        <v>4.9775874322208438</v>
      </c>
      <c r="P28" s="33">
        <f>'Veh short'!P28/'PET Experimental Details'!$L$18</f>
        <v>4.948992580716463</v>
      </c>
      <c r="Q28" s="33">
        <f>'Veh short'!Q28/'PET Experimental Details'!$L$18</f>
        <v>3.9627752891101582</v>
      </c>
      <c r="R28" s="33">
        <f>'Veh short'!R28/'PET Experimental Details'!$L$18</f>
        <v>4.2973433762774738</v>
      </c>
      <c r="S28" s="33">
        <f>'Veh short'!S28/'PET Experimental Details'!$L$18</f>
        <v>5.7458586221420633</v>
      </c>
      <c r="T28" s="33">
        <f>'Veh short'!T28/'PET Experimental Details'!$L$18</f>
        <v>5.6604862426307223</v>
      </c>
      <c r="U28" s="33">
        <f>'Veh short'!U28/'PET Experimental Details'!$L$18</f>
        <v>4.8075824321474672</v>
      </c>
      <c r="V28" s="33">
        <f>'Veh short'!V28/'PET Experimental Details'!$L$18</f>
        <v>4.9722348662175415</v>
      </c>
      <c r="W28" s="33">
        <f>'Veh short'!W28/'PET Experimental Details'!$L$18</f>
        <v>5.4045178527350624</v>
      </c>
      <c r="X28" s="33">
        <f>'Veh short'!X28/'PET Experimental Details'!$L$18</f>
        <v>5.3286937692844196</v>
      </c>
      <c r="Y28" s="1">
        <f>Veh!BQ28/'PET Experimental Details'!$L$18</f>
        <v>4.7853208619402094</v>
      </c>
      <c r="Z28" s="1">
        <f>Veh!BR28/'PET Experimental Details'!$L$18</f>
        <v>4.9540105577260629</v>
      </c>
      <c r="AA28">
        <v>1380</v>
      </c>
      <c r="AB28">
        <v>1500</v>
      </c>
      <c r="AC28" s="33">
        <f>'Veh short'!AC28/'PET Experimental Details'!$L$18</f>
        <v>0.8143121673691609</v>
      </c>
    </row>
    <row r="29" spans="1:29" x14ac:dyDescent="0.25">
      <c r="A29">
        <v>1500</v>
      </c>
      <c r="B29">
        <v>1800</v>
      </c>
      <c r="C29" s="33">
        <f>'Veh short'!C29/'PET Experimental Details'!$L$18</f>
        <v>4.281790673882627</v>
      </c>
      <c r="D29" s="33">
        <f>'Veh short'!D29/'PET Experimental Details'!$L$18</f>
        <v>3.9994138975588203</v>
      </c>
      <c r="E29" s="33">
        <f>'Veh short'!E29/'PET Experimental Details'!$L$18</f>
        <v>4.9538117194092361</v>
      </c>
      <c r="F29" s="33">
        <f>'Veh short'!F29/'PET Experimental Details'!$L$18</f>
        <v>5.1365016913528265</v>
      </c>
      <c r="G29" s="33">
        <f>'Veh short'!G29/'PET Experimental Details'!$L$18</f>
        <v>3.6177862072563762</v>
      </c>
      <c r="H29" s="33">
        <f>'Veh short'!H29/'PET Experimental Details'!$L$18</f>
        <v>4.2015582670475098</v>
      </c>
      <c r="I29" s="33">
        <f>'Veh short'!I29/'PET Experimental Details'!$L$18</f>
        <v>5.4668728676485312</v>
      </c>
      <c r="J29" s="33">
        <f>'Veh short'!J29/'PET Experimental Details'!$L$18</f>
        <v>5.3087118181245856</v>
      </c>
      <c r="K29" s="33">
        <f>'Veh short'!K29/'PET Experimental Details'!$L$18</f>
        <v>4.4416778942501649</v>
      </c>
      <c r="L29" s="33">
        <f>'Veh short'!L29/'PET Experimental Details'!$L$18</f>
        <v>4.7631578754858301</v>
      </c>
      <c r="M29" s="33">
        <f>'Veh short'!M29/'PET Experimental Details'!$L$18</f>
        <v>4.5360536470727801</v>
      </c>
      <c r="N29" s="33">
        <f>'Veh short'!N29/'PET Experimental Details'!$L$18</f>
        <v>4.9093643116701342</v>
      </c>
      <c r="O29" s="33">
        <f>'Veh short'!O29/'PET Experimental Details'!$L$18</f>
        <v>4.9204875988093297</v>
      </c>
      <c r="P29" s="33">
        <f>'Veh short'!P29/'PET Experimental Details'!$L$18</f>
        <v>4.969990067916001</v>
      </c>
      <c r="Q29" s="33">
        <f>'Veh short'!Q29/'PET Experimental Details'!$L$18</f>
        <v>3.5663005541490436</v>
      </c>
      <c r="R29" s="33">
        <f>'Veh short'!R29/'PET Experimental Details'!$L$18</f>
        <v>3.8513851135593025</v>
      </c>
      <c r="S29" s="33">
        <f>'Veh short'!S29/'PET Experimental Details'!$L$18</f>
        <v>5.3895046103002313</v>
      </c>
      <c r="T29" s="33">
        <f>'Veh short'!T29/'PET Experimental Details'!$L$18</f>
        <v>5.4979950803645083</v>
      </c>
      <c r="U29" s="33">
        <f>'Veh short'!U29/'PET Experimental Details'!$L$18</f>
        <v>5.2742565072010894</v>
      </c>
      <c r="V29" s="33">
        <f>'Veh short'!V29/'PET Experimental Details'!$L$18</f>
        <v>4.940008583160532</v>
      </c>
      <c r="W29" s="33">
        <f>'Veh short'!W29/'PET Experimental Details'!$L$18</f>
        <v>5.1481608462574275</v>
      </c>
      <c r="X29" s="33">
        <f>'Veh short'!X29/'PET Experimental Details'!$L$18</f>
        <v>5.1209865011448663</v>
      </c>
      <c r="Y29" s="1">
        <f>Veh!BQ29/'PET Experimental Details'!$L$18</f>
        <v>4.8308670101508566</v>
      </c>
      <c r="Z29" s="1">
        <f>Veh!BR29/'PET Experimental Details'!$L$18</f>
        <v>4.8551028062625292</v>
      </c>
      <c r="AA29">
        <v>1500</v>
      </c>
      <c r="AB29">
        <v>1800</v>
      </c>
      <c r="AC29" s="33">
        <f>'Veh short'!AC29/'PET Experimental Details'!$L$18</f>
        <v>0.86626135979376384</v>
      </c>
    </row>
    <row r="30" spans="1:29" x14ac:dyDescent="0.25">
      <c r="A30">
        <v>1800</v>
      </c>
      <c r="B30">
        <v>2100</v>
      </c>
      <c r="C30" s="33">
        <f>'Veh short'!C30/'PET Experimental Details'!$L$18</f>
        <v>4.0410663576055788</v>
      </c>
      <c r="D30" s="33">
        <f>'Veh short'!D30/'PET Experimental Details'!$L$18</f>
        <v>3.9690709935882578</v>
      </c>
      <c r="E30" s="33">
        <f>'Veh short'!E30/'PET Experimental Details'!$L$18</f>
        <v>4.8443511175804685</v>
      </c>
      <c r="F30" s="33">
        <f>'Veh short'!F30/'PET Experimental Details'!$L$18</f>
        <v>4.9614890381053716</v>
      </c>
      <c r="G30" s="33">
        <f>'Veh short'!G30/'PET Experimental Details'!$L$18</f>
        <v>3.7555933508871959</v>
      </c>
      <c r="H30" s="33">
        <f>'Veh short'!H30/'PET Experimental Details'!$L$18</f>
        <v>3.9870371742518218</v>
      </c>
      <c r="I30" s="33">
        <f>'Veh short'!I30/'PET Experimental Details'!$L$18</f>
        <v>5.4566333628187706</v>
      </c>
      <c r="J30" s="33">
        <f>'Veh short'!J30/'PET Experimental Details'!$L$18</f>
        <v>5.1394375275958737</v>
      </c>
      <c r="K30" s="33">
        <f>'Veh short'!K30/'PET Experimental Details'!$L$18</f>
        <v>4.2285736546397636</v>
      </c>
      <c r="L30" s="33">
        <f>'Veh short'!L30/'PET Experimental Details'!$L$18</f>
        <v>4.7728005540078495</v>
      </c>
      <c r="M30" s="33">
        <f>'Veh short'!M30/'PET Experimental Details'!$L$18</f>
        <v>4.5249451213032756</v>
      </c>
      <c r="N30" s="33">
        <f>'Veh short'!N30/'PET Experimental Details'!$L$18</f>
        <v>4.5656819432187907</v>
      </c>
      <c r="O30" s="33">
        <f>'Veh short'!O30/'PET Experimental Details'!$L$18</f>
        <v>4.5834594938754449</v>
      </c>
      <c r="P30" s="33">
        <f>'Veh short'!P30/'PET Experimental Details'!$L$18</f>
        <v>4.6664615429424217</v>
      </c>
      <c r="Q30" s="33">
        <f>'Veh short'!Q30/'PET Experimental Details'!$L$18</f>
        <v>3.2601994612962235</v>
      </c>
      <c r="R30" s="33">
        <f>'Veh short'!R30/'PET Experimental Details'!$L$18</f>
        <v>3.6460961858175889</v>
      </c>
      <c r="S30" s="33">
        <f>'Veh short'!S30/'PET Experimental Details'!$L$18</f>
        <v>5.3404339934837095</v>
      </c>
      <c r="T30" s="33">
        <f>'Veh short'!T30/'PET Experimental Details'!$L$18</f>
        <v>5.4616562730439808</v>
      </c>
      <c r="U30" s="33">
        <f>'Veh short'!U30/'PET Experimental Details'!$L$18</f>
        <v>4.9874923873208425</v>
      </c>
      <c r="V30" s="33">
        <f>'Veh short'!V30/'PET Experimental Details'!$L$18</f>
        <v>5.0150035369866908</v>
      </c>
      <c r="W30" s="33">
        <f>'Veh short'!W30/'PET Experimental Details'!$L$18</f>
        <v>4.8993414710702154</v>
      </c>
      <c r="X30" s="33">
        <f>'Veh short'!X30/'PET Experimental Details'!$L$18</f>
        <v>5.2297557381574782</v>
      </c>
      <c r="Y30" s="1">
        <f>Veh!BQ30/'PET Experimental Details'!$L$18</f>
        <v>4.6873365921188777</v>
      </c>
      <c r="Z30" s="1">
        <f>Veh!BR30/'PET Experimental Details'!$L$18</f>
        <v>4.7274368281378782</v>
      </c>
      <c r="AA30">
        <v>1800</v>
      </c>
      <c r="AB30">
        <v>2100</v>
      </c>
      <c r="AC30" s="33">
        <f>'Veh short'!AC30/'PET Experimental Details'!$L$18</f>
        <v>0.77345744410162998</v>
      </c>
    </row>
    <row r="31" spans="1:29" x14ac:dyDescent="0.25">
      <c r="A31">
        <v>2100</v>
      </c>
      <c r="B31">
        <v>2400</v>
      </c>
      <c r="C31" s="33">
        <f>'Veh short'!C31/'PET Experimental Details'!$L$18</f>
        <v>4.0394164302993127</v>
      </c>
      <c r="D31" s="33">
        <f>'Veh short'!D31/'PET Experimental Details'!$L$18</f>
        <v>3.7854258557415403</v>
      </c>
      <c r="E31" s="33">
        <f>'Veh short'!E31/'PET Experimental Details'!$L$18</f>
        <v>4.6280045694557836</v>
      </c>
      <c r="F31" s="33">
        <f>'Veh short'!F31/'PET Experimental Details'!$L$18</f>
        <v>4.8931505601926979</v>
      </c>
      <c r="G31" s="33">
        <f>'Veh short'!G31/'PET Experimental Details'!$L$18</f>
        <v>3.5570455480529475</v>
      </c>
      <c r="H31" s="33">
        <f>'Veh short'!H31/'PET Experimental Details'!$L$18</f>
        <v>3.6889949510176527</v>
      </c>
      <c r="I31" s="33">
        <f>'Veh short'!I31/'PET Experimental Details'!$L$18</f>
        <v>4.956155291577466</v>
      </c>
      <c r="J31" s="33">
        <f>'Veh short'!J31/'PET Experimental Details'!$L$18</f>
        <v>5.0676908694464693</v>
      </c>
      <c r="K31" s="33">
        <f>'Veh short'!K31/'PET Experimental Details'!$L$18</f>
        <v>4.188490536724208</v>
      </c>
      <c r="L31" s="33">
        <f>'Veh short'!L31/'PET Experimental Details'!$L$18</f>
        <v>4.4215973724241229</v>
      </c>
      <c r="M31" s="33">
        <f>'Veh short'!M31/'PET Experimental Details'!$L$18</f>
        <v>4.3738893069335409</v>
      </c>
      <c r="N31" s="33">
        <f>'Veh short'!N31/'PET Experimental Details'!$L$18</f>
        <v>4.2328376181593317</v>
      </c>
      <c r="O31" s="33">
        <f>'Veh short'!O31/'PET Experimental Details'!$L$18</f>
        <v>4.4519506100522408</v>
      </c>
      <c r="P31" s="33">
        <f>'Veh short'!P31/'PET Experimental Details'!$L$18</f>
        <v>4.3072813255005276</v>
      </c>
      <c r="Q31" s="33">
        <f>'Veh short'!Q31/'PET Experimental Details'!$L$18</f>
        <v>3.3477299441576518</v>
      </c>
      <c r="R31" s="33">
        <f>'Veh short'!R31/'PET Experimental Details'!$L$18</f>
        <v>3.5035076745585152</v>
      </c>
      <c r="S31" s="33">
        <f>'Veh short'!S31/'PET Experimental Details'!$L$18</f>
        <v>5.2154552777367389</v>
      </c>
      <c r="T31" s="33">
        <f>'Veh short'!T31/'PET Experimental Details'!$L$18</f>
        <v>5.1514698172081843</v>
      </c>
      <c r="U31" s="33">
        <f>'Veh short'!U31/'PET Experimental Details'!$L$18</f>
        <v>5.2152600820125308</v>
      </c>
      <c r="V31" s="33">
        <f>'Veh short'!V31/'PET Experimental Details'!$L$18</f>
        <v>4.7739096582563807</v>
      </c>
      <c r="W31" s="33">
        <f>'Veh short'!W31/'PET Experimental Details'!$L$18</f>
        <v>5.1650796899027682</v>
      </c>
      <c r="X31" s="33">
        <f>'Veh short'!X31/'PET Experimental Details'!$L$18</f>
        <v>4.5060613153353977</v>
      </c>
      <c r="Y31" s="1">
        <f>Veh!BQ31/'PET Experimental Details'!$L$18</f>
        <v>4.5195190584475728</v>
      </c>
      <c r="Z31" s="1">
        <f>Veh!BR31/'PET Experimental Details'!$L$18</f>
        <v>4.6383920663675164</v>
      </c>
      <c r="AA31">
        <v>2100</v>
      </c>
      <c r="AB31">
        <v>2400</v>
      </c>
      <c r="AC31" s="33">
        <f>'Veh short'!AC31/'PET Experimental Details'!$L$18</f>
        <v>0.6813467495923794</v>
      </c>
    </row>
    <row r="32" spans="1:29" x14ac:dyDescent="0.25">
      <c r="A32">
        <v>2400</v>
      </c>
      <c r="B32">
        <v>2700</v>
      </c>
      <c r="C32" s="33">
        <f>'Veh short'!C32/'PET Experimental Details'!$L$18</f>
        <v>3.4573658100807578</v>
      </c>
      <c r="D32" s="33">
        <f>'Veh short'!D32/'PET Experimental Details'!$L$18</f>
        <v>3.8971425013797112</v>
      </c>
      <c r="E32" s="33">
        <f>'Veh short'!E32/'PET Experimental Details'!$L$18</f>
        <v>4.0717421665285425</v>
      </c>
      <c r="F32" s="33">
        <f>'Veh short'!F32/'PET Experimental Details'!$L$18</f>
        <v>4.4957003254474852</v>
      </c>
      <c r="G32" s="33">
        <f>'Veh short'!G32/'PET Experimental Details'!$L$18</f>
        <v>3.1121669115422916</v>
      </c>
      <c r="H32" s="33">
        <f>'Veh short'!H32/'PET Experimental Details'!$L$18</f>
        <v>3.5554592399761047</v>
      </c>
      <c r="I32" s="33">
        <f>'Veh short'!I32/'PET Experimental Details'!$L$18</f>
        <v>5.0510582486851865</v>
      </c>
      <c r="J32" s="33">
        <f>'Veh short'!J32/'PET Experimental Details'!$L$18</f>
        <v>4.9654069206589959</v>
      </c>
      <c r="K32" s="33">
        <f>'Veh short'!K32/'PET Experimental Details'!$L$18</f>
        <v>3.9322389695778552</v>
      </c>
      <c r="L32" s="33">
        <f>'Veh short'!L32/'PET Experimental Details'!$L$18</f>
        <v>4.066200379975446</v>
      </c>
      <c r="M32" s="33">
        <f>'Veh short'!M32/'PET Experimental Details'!$L$18</f>
        <v>4.0896042040873199</v>
      </c>
      <c r="N32" s="33">
        <f>'Veh short'!N32/'PET Experimental Details'!$L$18</f>
        <v>4.2342135180556815</v>
      </c>
      <c r="O32" s="33">
        <f>'Veh short'!O32/'PET Experimental Details'!$L$18</f>
        <v>4.0669245959602147</v>
      </c>
      <c r="P32" s="33">
        <f>'Veh short'!P32/'PET Experimental Details'!$L$18</f>
        <v>3.6380539706157768</v>
      </c>
      <c r="Q32" s="33">
        <f>'Veh short'!Q32/'PET Experimental Details'!$L$18</f>
        <v>3.1123389854443624</v>
      </c>
      <c r="R32" s="33">
        <f>'Veh short'!R32/'PET Experimental Details'!$L$18</f>
        <v>3.2899131979465288</v>
      </c>
      <c r="S32" s="33">
        <f>'Veh short'!S32/'PET Experimental Details'!$L$18</f>
        <v>4.8211284293776142</v>
      </c>
      <c r="T32" s="33">
        <f>'Veh short'!T32/'PET Experimental Details'!$L$18</f>
        <v>4.9021857292495694</v>
      </c>
      <c r="U32" s="33">
        <f>'Veh short'!U32/'PET Experimental Details'!$L$18</f>
        <v>4.7226642301157149</v>
      </c>
      <c r="V32" s="33">
        <f>'Veh short'!V32/'PET Experimental Details'!$L$18</f>
        <v>4.0597340094120673</v>
      </c>
      <c r="W32" s="33">
        <f>'Veh short'!W32/'PET Experimental Details'!$L$18</f>
        <v>4.3574959490914678</v>
      </c>
      <c r="X32" s="33">
        <f>'Veh short'!X32/'PET Experimental Details'!$L$18</f>
        <v>4.2000288375119128</v>
      </c>
      <c r="Y32" s="1">
        <f>Veh!BQ32/'PET Experimental Details'!$L$18</f>
        <v>4.1457169400546681</v>
      </c>
      <c r="Z32" s="1">
        <f>Veh!BR32/'PET Experimental Details'!$L$18</f>
        <v>4.1439353753740411</v>
      </c>
      <c r="AA32">
        <v>2400</v>
      </c>
      <c r="AB32">
        <v>2700</v>
      </c>
      <c r="AC32" s="33">
        <f>'Veh short'!AC32/'PET Experimental Details'!$L$18</f>
        <v>0.59983035191532097</v>
      </c>
    </row>
    <row r="33" spans="1:29" x14ac:dyDescent="0.25">
      <c r="A33">
        <v>2700</v>
      </c>
      <c r="B33">
        <v>3000</v>
      </c>
      <c r="C33" s="33">
        <f>'Veh short'!C33/'PET Experimental Details'!$L$18</f>
        <v>3.4984312098807333</v>
      </c>
      <c r="D33" s="33">
        <f>'Veh short'!D33/'PET Experimental Details'!$L$18</f>
        <v>3.6034582353620399</v>
      </c>
      <c r="E33" s="33">
        <f>'Veh short'!E33/'PET Experimental Details'!$L$18</f>
        <v>4.187799542485573</v>
      </c>
      <c r="F33" s="33">
        <f>'Veh short'!F33/'PET Experimental Details'!$L$18</f>
        <v>4.3742867210372474</v>
      </c>
      <c r="G33" s="33">
        <f>'Veh short'!G33/'PET Experimental Details'!$L$18</f>
        <v>3.042881306747665</v>
      </c>
      <c r="H33" s="33">
        <f>'Veh short'!H33/'PET Experimental Details'!$L$18</f>
        <v>3.3397084714802072</v>
      </c>
      <c r="I33" s="33">
        <f>'Veh short'!I33/'PET Experimental Details'!$L$18</f>
        <v>4.934024236595616</v>
      </c>
      <c r="J33" s="33">
        <f>'Veh short'!J33/'PET Experimental Details'!$L$18</f>
        <v>4.8942925201427157</v>
      </c>
      <c r="K33" s="33">
        <f>'Veh short'!K33/'PET Experimental Details'!$L$18</f>
        <v>3.6838712888587399</v>
      </c>
      <c r="L33" s="33">
        <f>'Veh short'!L33/'PET Experimental Details'!$L$18</f>
        <v>3.5829687173415361</v>
      </c>
      <c r="M33" s="33">
        <f>'Veh short'!M33/'PET Experimental Details'!$L$18</f>
        <v>3.7888464961346249</v>
      </c>
      <c r="N33" s="33">
        <f>'Veh short'!N33/'PET Experimental Details'!$L$18</f>
        <v>4.0064685302936436</v>
      </c>
      <c r="O33" s="33">
        <f>'Veh short'!O33/'PET Experimental Details'!$L$18</f>
        <v>3.8653760503651733</v>
      </c>
      <c r="P33" s="33">
        <f>'Veh short'!P33/'PET Experimental Details'!$L$18</f>
        <v>3.775795462026899</v>
      </c>
      <c r="Q33" s="33">
        <f>'Veh short'!Q33/'PET Experimental Details'!$L$18</f>
        <v>2.5963708049727705</v>
      </c>
      <c r="R33" s="33">
        <f>'Veh short'!R33/'PET Experimental Details'!$L$18</f>
        <v>2.8155015475467664</v>
      </c>
      <c r="S33" s="33">
        <f>'Veh short'!S33/'PET Experimental Details'!$L$18</f>
        <v>4.5715074118557952</v>
      </c>
      <c r="T33" s="33">
        <f>'Veh short'!T33/'PET Experimental Details'!$L$18</f>
        <v>4.5649560199968535</v>
      </c>
      <c r="U33" s="33">
        <f>'Veh short'!U33/'PET Experimental Details'!$L$18</f>
        <v>4.6160066795842827</v>
      </c>
      <c r="V33" s="33">
        <f>'Veh short'!V33/'PET Experimental Details'!$L$18</f>
        <v>4.5291796353688536</v>
      </c>
      <c r="W33" s="33">
        <f>'Veh short'!W33/'PET Experimental Details'!$L$18</f>
        <v>4.2812919241077116</v>
      </c>
      <c r="X33" s="33">
        <f>'Veh short'!X33/'PET Experimental Details'!$L$18</f>
        <v>4.0850456915456537</v>
      </c>
      <c r="Y33" s="1">
        <f>Veh!BQ33/'PET Experimental Details'!$L$18</f>
        <v>3.8948595658728462</v>
      </c>
      <c r="Z33" s="1">
        <f>Veh!BR33/'PET Experimental Details'!$L$18</f>
        <v>3.952291579467591</v>
      </c>
      <c r="AA33">
        <v>2700</v>
      </c>
      <c r="AB33">
        <v>3000</v>
      </c>
      <c r="AC33" s="33">
        <f>'Veh short'!AC33/'PET Experimental Details'!$L$18</f>
        <v>0.71111135068017917</v>
      </c>
    </row>
    <row r="34" spans="1:29" x14ac:dyDescent="0.25">
      <c r="A34">
        <v>3000</v>
      </c>
      <c r="B34">
        <v>3300</v>
      </c>
      <c r="C34" s="33">
        <f>'Veh short'!C34/'PET Experimental Details'!$L$18</f>
        <v>3.284223813817575</v>
      </c>
      <c r="D34" s="33">
        <f>'Veh short'!D34/'PET Experimental Details'!$L$18</f>
        <v>3.3966354058106059</v>
      </c>
      <c r="E34" s="33">
        <f>'Veh short'!E34/'PET Experimental Details'!$L$18</f>
        <v>3.7701329402424761</v>
      </c>
      <c r="F34" s="33">
        <f>'Veh short'!F34/'PET Experimental Details'!$L$18</f>
        <v>4.0720786381673513</v>
      </c>
      <c r="G34" s="33">
        <f>'Veh short'!G34/'PET Experimental Details'!$L$18</f>
        <v>2.7384095599145213</v>
      </c>
      <c r="H34" s="33">
        <f>'Veh short'!H34/'PET Experimental Details'!$L$18</f>
        <v>2.7694750364353431</v>
      </c>
      <c r="I34" s="33">
        <f>'Veh short'!I34/'PET Experimental Details'!$L$18</f>
        <v>4.8308936045030837</v>
      </c>
      <c r="J34" s="33">
        <f>'Veh short'!J34/'PET Experimental Details'!$L$18</f>
        <v>4.2119083739468559</v>
      </c>
      <c r="K34" s="33">
        <f>'Veh short'!K34/'PET Experimental Details'!$L$18</f>
        <v>3.3052971862421656</v>
      </c>
      <c r="L34" s="33">
        <f>'Veh short'!L34/'PET Experimental Details'!$L$18</f>
        <v>3.3524148230667947</v>
      </c>
      <c r="M34" s="33">
        <f>'Veh short'!M34/'PET Experimental Details'!$L$18</f>
        <v>3.3948817119699917</v>
      </c>
      <c r="N34" s="33">
        <f>'Veh short'!N34/'PET Experimental Details'!$L$18</f>
        <v>3.4804361800519419</v>
      </c>
      <c r="O34" s="33">
        <f>'Veh short'!O34/'PET Experimental Details'!$L$18</f>
        <v>3.3122808707276814</v>
      </c>
      <c r="P34" s="33">
        <f>'Veh short'!P34/'PET Experimental Details'!$L$18</f>
        <v>3.511791077280336</v>
      </c>
      <c r="Q34" s="33">
        <f>'Veh short'!Q34/'PET Experimental Details'!$L$18</f>
        <v>2.9719086352114998</v>
      </c>
      <c r="R34" s="33">
        <f>'Veh short'!R34/'PET Experimental Details'!$L$18</f>
        <v>2.797185644459677</v>
      </c>
      <c r="S34" s="33">
        <f>'Veh short'!S34/'PET Experimental Details'!$L$18</f>
        <v>4.2152308601514203</v>
      </c>
      <c r="T34" s="33">
        <f>'Veh short'!T34/'PET Experimental Details'!$L$18</f>
        <v>4.2353499938943715</v>
      </c>
      <c r="U34" s="33">
        <f>'Veh short'!U34/'PET Experimental Details'!$L$18</f>
        <v>4.2082373671447861</v>
      </c>
      <c r="V34" s="33">
        <f>'Veh short'!V34/'PET Experimental Details'!$L$18</f>
        <v>3.6180395154768328</v>
      </c>
      <c r="W34" s="33">
        <f>'Veh short'!W34/'PET Experimental Details'!$L$18</f>
        <v>4.1435313782484409</v>
      </c>
      <c r="X34" s="33">
        <f>'Veh short'!X34/'PET Experimental Details'!$L$18</f>
        <v>4.0468828575035172</v>
      </c>
      <c r="Y34" s="1">
        <f>Veh!BQ34/'PET Experimental Details'!$L$18</f>
        <v>3.7775272996177831</v>
      </c>
      <c r="Z34" s="1">
        <f>Veh!BR34/'PET Experimental Details'!$L$18</f>
        <v>3.6910128220862912</v>
      </c>
      <c r="AA34">
        <v>3000</v>
      </c>
      <c r="AB34">
        <v>3300</v>
      </c>
      <c r="AC34" s="33">
        <f>'Veh short'!AC34/'PET Experimental Details'!$L$18</f>
        <v>0.58472384579517811</v>
      </c>
    </row>
    <row r="35" spans="1:29" x14ac:dyDescent="0.25">
      <c r="A35">
        <v>3300</v>
      </c>
      <c r="B35">
        <v>3600</v>
      </c>
      <c r="C35" s="33">
        <f>'Veh short'!C35/'PET Experimental Details'!$L$18</f>
        <v>3.4055822443044907</v>
      </c>
      <c r="D35" s="33">
        <f>'Veh short'!D35/'PET Experimental Details'!$L$18</f>
        <v>3.0236045393562896</v>
      </c>
      <c r="E35" s="33">
        <f>'Veh short'!E35/'PET Experimental Details'!$L$18</f>
        <v>3.4614565292039354</v>
      </c>
      <c r="F35" s="33">
        <f>'Veh short'!F35/'PET Experimental Details'!$L$18</f>
        <v>3.9695502816986683</v>
      </c>
      <c r="G35" s="33">
        <f>'Veh short'!G35/'PET Experimental Details'!$L$18</f>
        <v>2.3286307413254796</v>
      </c>
      <c r="H35" s="33">
        <f>'Veh short'!H35/'PET Experimental Details'!$L$18</f>
        <v>3.5053599574403971</v>
      </c>
      <c r="I35" s="33">
        <f>'Veh short'!I35/'PET Experimental Details'!$L$18</f>
        <v>4.4454952892917188</v>
      </c>
      <c r="J35" s="33">
        <f>'Veh short'!J35/'PET Experimental Details'!$L$18</f>
        <v>4.2569448326326862</v>
      </c>
      <c r="K35" s="33">
        <f>'Veh short'!K35/'PET Experimental Details'!$L$18</f>
        <v>3.5224812268632117</v>
      </c>
      <c r="L35" s="33">
        <f>'Veh short'!L35/'PET Experimental Details'!$L$18</f>
        <v>3.2161223686707543</v>
      </c>
      <c r="M35" s="33">
        <f>'Veh short'!M35/'PET Experimental Details'!$L$18</f>
        <v>3.3499745990401091</v>
      </c>
      <c r="N35" s="33">
        <f>'Veh short'!N35/'PET Experimental Details'!$L$18</f>
        <v>3.38169053361483</v>
      </c>
      <c r="O35" s="33">
        <f>'Veh short'!O35/'PET Experimental Details'!$L$18</f>
        <v>3.0610646453234023</v>
      </c>
      <c r="P35" s="33">
        <f>'Veh short'!P35/'PET Experimental Details'!$L$18</f>
        <v>3.0484260053064092</v>
      </c>
      <c r="Q35" s="33">
        <f>'Veh short'!Q35/'PET Experimental Details'!$L$18</f>
        <v>1.9836869286574423</v>
      </c>
      <c r="R35" s="33">
        <f>'Veh short'!R35/'PET Experimental Details'!$L$18</f>
        <v>2.8080713046865511</v>
      </c>
      <c r="S35" s="33">
        <f>'Veh short'!S35/'PET Experimental Details'!$L$18</f>
        <v>3.6921704022148285</v>
      </c>
      <c r="T35" s="33">
        <f>'Veh short'!T35/'PET Experimental Details'!$L$18</f>
        <v>4.0028774382612573</v>
      </c>
      <c r="U35" s="33">
        <f>'Veh short'!U35/'PET Experimental Details'!$L$18</f>
        <v>4.1132400943745191</v>
      </c>
      <c r="V35" s="33">
        <f>'Veh short'!V35/'PET Experimental Details'!$L$18</f>
        <v>3.384318926336443</v>
      </c>
      <c r="W35" s="33">
        <f>'Veh short'!W35/'PET Experimental Details'!$L$18</f>
        <v>3.8898700295890531</v>
      </c>
      <c r="X35" s="33">
        <f>'Veh short'!X35/'PET Experimental Details'!$L$18</f>
        <v>3.7145688840095348</v>
      </c>
      <c r="Y35" s="1">
        <f>Veh!BQ35/'PET Experimental Details'!$L$18</f>
        <v>3.5474128897208534</v>
      </c>
      <c r="Z35" s="1">
        <f>Veh!BR35/'PET Experimental Details'!$L$18</f>
        <v>3.8103974514410148</v>
      </c>
      <c r="AA35">
        <v>3300</v>
      </c>
      <c r="AB35">
        <v>3600</v>
      </c>
      <c r="AC35" s="33">
        <f>'Veh short'!AC35/'PET Experimental Details'!$L$18</f>
        <v>0.6201313071615312</v>
      </c>
    </row>
    <row r="36" spans="1:29" x14ac:dyDescent="0.25">
      <c r="A36">
        <v>3600</v>
      </c>
      <c r="B36">
        <v>3900</v>
      </c>
      <c r="C36" s="33">
        <f>'Veh short'!C36/'PET Experimental Details'!$L$18</f>
        <v>3.1712214489314849</v>
      </c>
      <c r="D36" s="33">
        <f>'Veh short'!D36/'PET Experimental Details'!$L$18</f>
        <v>2.2952829516262887</v>
      </c>
      <c r="E36" s="33">
        <f>'Veh short'!E36/'PET Experimental Details'!$L$18</f>
        <v>3.280430343630937</v>
      </c>
      <c r="F36" s="33">
        <f>'Veh short'!F36/'PET Experimental Details'!$L$18</f>
        <v>3.4918334951843466</v>
      </c>
      <c r="G36" s="33">
        <f>'Veh short'!G36/'PET Experimental Details'!$L$18</f>
        <v>3.1263248728766699</v>
      </c>
      <c r="H36" s="33">
        <f>'Veh short'!H36/'PET Experimental Details'!$L$18</f>
        <v>2.6324703731205807</v>
      </c>
      <c r="I36" s="33">
        <f>'Veh short'!I36/'PET Experimental Details'!$L$18</f>
        <v>3.9367996970235888</v>
      </c>
      <c r="J36" s="33">
        <f>'Veh short'!J36/'PET Experimental Details'!$L$18</f>
        <v>3.927647989582661</v>
      </c>
      <c r="K36" s="33">
        <f>'Veh short'!K36/'PET Experimental Details'!$L$18</f>
        <v>3.3776595228720039</v>
      </c>
      <c r="L36" s="33">
        <f>'Veh short'!L36/'PET Experimental Details'!$L$18</f>
        <v>3.2256617837865087</v>
      </c>
      <c r="M36" s="33">
        <f>'Veh short'!M36/'PET Experimental Details'!$L$18</f>
        <v>3.1500533578815237</v>
      </c>
      <c r="N36" s="33">
        <f>'Veh short'!N36/'PET Experimental Details'!$L$18</f>
        <v>3.1446563787399859</v>
      </c>
      <c r="O36" s="33">
        <f>'Veh short'!O36/'PET Experimental Details'!$L$18</f>
        <v>2.9477157119408028</v>
      </c>
      <c r="P36" s="33">
        <f>'Veh short'!P36/'PET Experimental Details'!$L$18</f>
        <v>3.2720704368307794</v>
      </c>
      <c r="Q36" s="33">
        <f>'Veh short'!Q36/'PET Experimental Details'!$L$18</f>
        <v>2.239513712219912</v>
      </c>
      <c r="R36" s="33">
        <f>'Veh short'!R36/'PET Experimental Details'!$L$18</f>
        <v>2.3862136104786225</v>
      </c>
      <c r="S36" s="33">
        <f>'Veh short'!S36/'PET Experimental Details'!$L$18</f>
        <v>3.6229301603899526</v>
      </c>
      <c r="T36" s="33">
        <f>'Veh short'!T36/'PET Experimental Details'!$L$18</f>
        <v>3.802562320695468</v>
      </c>
      <c r="U36" s="33">
        <f>'Veh short'!U36/'PET Experimental Details'!$L$18</f>
        <v>3.6903166863997026</v>
      </c>
      <c r="V36" s="33">
        <f>'Veh short'!V36/'PET Experimental Details'!$L$18</f>
        <v>3.3438837293563686</v>
      </c>
      <c r="W36" s="33">
        <f>'Veh short'!W36/'PET Experimental Details'!$L$18</f>
        <v>3.2502525526965154</v>
      </c>
      <c r="X36" s="33">
        <f>'Veh short'!X36/'PET Experimental Details'!$L$18</f>
        <v>3.415154610414159</v>
      </c>
      <c r="Y36" s="1">
        <f>Veh!BQ36/'PET Experimental Details'!$L$18</f>
        <v>3.4018121662674439</v>
      </c>
      <c r="Z36" s="1">
        <f>Veh!BR36/'PET Experimental Details'!$L$18</f>
        <v>3.4803084795516335</v>
      </c>
      <c r="AA36">
        <v>3600</v>
      </c>
      <c r="AB36">
        <v>3900</v>
      </c>
      <c r="AC36" s="33">
        <f>'Veh short'!AC36/'PET Experimental Details'!$L$18</f>
        <v>0.48737136519933005</v>
      </c>
    </row>
    <row r="37" spans="1:29" x14ac:dyDescent="0.25">
      <c r="A37">
        <v>3900</v>
      </c>
      <c r="B37">
        <v>4200</v>
      </c>
      <c r="C37" s="33">
        <f>'Veh short'!C37/'PET Experimental Details'!$L$18</f>
        <v>2.4213667189971866</v>
      </c>
      <c r="D37" s="33">
        <f>'Veh short'!D37/'PET Experimental Details'!$L$18</f>
        <v>3.5798287331599132</v>
      </c>
      <c r="E37" s="33">
        <f>'Veh short'!E37/'PET Experimental Details'!$L$18</f>
        <v>3.2269917396343337</v>
      </c>
      <c r="F37" s="33">
        <f>'Veh short'!F37/'PET Experimental Details'!$L$18</f>
        <v>3.2336293196824024</v>
      </c>
      <c r="G37" s="33">
        <f>'Veh short'!G37/'PET Experimental Details'!$L$18</f>
        <v>2.3509339568039418</v>
      </c>
      <c r="H37" s="33">
        <f>'Veh short'!H37/'PET Experimental Details'!$L$18</f>
        <v>2.5615852211738463</v>
      </c>
      <c r="I37" s="33">
        <f>'Veh short'!I37/'PET Experimental Details'!$L$18</f>
        <v>3.4835692894031172</v>
      </c>
      <c r="J37" s="33">
        <f>'Veh short'!J37/'PET Experimental Details'!$L$18</f>
        <v>3.2584134529455402</v>
      </c>
      <c r="K37" s="33">
        <f>'Veh short'!K37/'PET Experimental Details'!$L$18</f>
        <v>3.1749575983671954</v>
      </c>
      <c r="L37" s="33">
        <f>'Veh short'!L37/'PET Experimental Details'!$L$18</f>
        <v>2.6749276872358849</v>
      </c>
      <c r="M37" s="33">
        <f>'Veh short'!M37/'PET Experimental Details'!$L$18</f>
        <v>3.2570283433503295</v>
      </c>
      <c r="N37" s="33">
        <f>'Veh short'!N37/'PET Experimental Details'!$L$18</f>
        <v>2.8984200244092273</v>
      </c>
      <c r="O37" s="33">
        <f>'Veh short'!O37/'PET Experimental Details'!$L$18</f>
        <v>2.6900381718804538</v>
      </c>
      <c r="P37" s="33">
        <f>'Veh short'!P37/'PET Experimental Details'!$L$18</f>
        <v>2.6616617833989396</v>
      </c>
      <c r="Q37" s="33">
        <f>'Veh short'!Q37/'PET Experimental Details'!$L$18</f>
        <v>2.2429684629687046</v>
      </c>
      <c r="R37" s="33">
        <f>'Veh short'!R37/'PET Experimental Details'!$L$18</f>
        <v>2.1354602143171202</v>
      </c>
      <c r="S37" s="33">
        <f>'Veh short'!S37/'PET Experimental Details'!$L$18</f>
        <v>3.3201802522053359</v>
      </c>
      <c r="T37" s="33">
        <f>'Veh short'!T37/'PET Experimental Details'!$L$18</f>
        <v>3.1065096459826611</v>
      </c>
      <c r="U37" s="33">
        <f>'Veh short'!U37/'PET Experimental Details'!$L$18</f>
        <v>3.092861254353513</v>
      </c>
      <c r="V37" s="33">
        <f>'Veh short'!V37/'PET Experimental Details'!$L$18</f>
        <v>3.3549133810796423</v>
      </c>
      <c r="W37" s="33">
        <f>'Veh short'!W37/'PET Experimental Details'!$L$18</f>
        <v>3.1729831974247595</v>
      </c>
      <c r="X37" s="33">
        <f>'Veh short'!X37/'PET Experimental Details'!$L$18</f>
        <v>3.2282987598649338</v>
      </c>
      <c r="Y37" s="1">
        <f>Veh!BQ37/'PET Experimental Details'!$L$18</f>
        <v>3.081045995458461</v>
      </c>
      <c r="Z37" s="1">
        <f>Veh!BR37/'PET Experimental Details'!$L$18</f>
        <v>3.3213163378175383</v>
      </c>
      <c r="AA37">
        <v>3900</v>
      </c>
      <c r="AB37">
        <v>4200</v>
      </c>
      <c r="AC37" s="33">
        <f>'Veh short'!AC37/'PET Experimental Details'!$L$18</f>
        <v>0.59425733348877818</v>
      </c>
    </row>
    <row r="38" spans="1:29" x14ac:dyDescent="0.25">
      <c r="A38">
        <v>4200</v>
      </c>
      <c r="B38">
        <v>4500</v>
      </c>
      <c r="C38" s="33">
        <f>'Veh short'!C38/'PET Experimental Details'!$L$18</f>
        <v>2.5876287666323501</v>
      </c>
      <c r="D38" s="33">
        <f>'Veh short'!D38/'PET Experimental Details'!$L$18</f>
        <v>2.9918669130399582</v>
      </c>
      <c r="E38" s="33">
        <f>'Veh short'!E38/'PET Experimental Details'!$L$18</f>
        <v>2.8027384363707104</v>
      </c>
      <c r="F38" s="33">
        <f>'Veh short'!F38/'PET Experimental Details'!$L$18</f>
        <v>3.0687795781529639</v>
      </c>
      <c r="G38" s="33">
        <f>'Veh short'!G38/'PET Experimental Details'!$L$18</f>
        <v>1.9244599331465813</v>
      </c>
      <c r="H38" s="33">
        <f>'Veh short'!H38/'PET Experimental Details'!$L$18</f>
        <v>2.5371918986414501</v>
      </c>
      <c r="I38" s="33">
        <f>'Veh short'!I38/'PET Experimental Details'!$L$18</f>
        <v>2.6507113483266509</v>
      </c>
      <c r="J38" s="33">
        <f>'Veh short'!J38/'PET Experimental Details'!$L$18</f>
        <v>2.7683663576921393</v>
      </c>
      <c r="K38" s="33">
        <f>'Veh short'!K38/'PET Experimental Details'!$L$18</f>
        <v>2.7070486085103274</v>
      </c>
      <c r="L38" s="33">
        <f>'Veh short'!L38/'PET Experimental Details'!$L$18</f>
        <v>2.9668314749370199</v>
      </c>
      <c r="M38" s="33">
        <f>'Veh short'!M38/'PET Experimental Details'!$L$18</f>
        <v>2.8189999771247898</v>
      </c>
      <c r="N38" s="33">
        <f>'Veh short'!N38/'PET Experimental Details'!$L$18</f>
        <v>2.6986432020397872</v>
      </c>
      <c r="O38" s="33">
        <f>'Veh short'!O38/'PET Experimental Details'!$L$18</f>
        <v>2.5829336503937506</v>
      </c>
      <c r="P38" s="33">
        <f>'Veh short'!P38/'PET Experimental Details'!$L$18</f>
        <v>2.6974920738040145</v>
      </c>
      <c r="Q38" s="33">
        <f>'Veh short'!Q38/'PET Experimental Details'!$L$18</f>
        <v>1.7939562872954065</v>
      </c>
      <c r="R38" s="33">
        <f>'Veh short'!R38/'PET Experimental Details'!$L$18</f>
        <v>1.9754137771521958</v>
      </c>
      <c r="S38" s="33">
        <f>'Veh short'!S38/'PET Experimental Details'!$L$18</f>
        <v>3.1342236128943113</v>
      </c>
      <c r="T38" s="33">
        <f>'Veh short'!T38/'PET Experimental Details'!$L$18</f>
        <v>3.2110172687454934</v>
      </c>
      <c r="U38" s="33">
        <f>'Veh short'!U38/'PET Experimental Details'!$L$18</f>
        <v>3.0376610271403304</v>
      </c>
      <c r="V38" s="33">
        <f>'Veh short'!V38/'PET Experimental Details'!$L$18</f>
        <v>3.1773721651638711</v>
      </c>
      <c r="W38" s="33">
        <f>'Veh short'!W38/'PET Experimental Details'!$L$18</f>
        <v>3.0943496373798536</v>
      </c>
      <c r="X38" s="33">
        <f>'Veh short'!X38/'PET Experimental Details'!$L$18</f>
        <v>2.4985135645711227</v>
      </c>
      <c r="Y38" s="1">
        <f>Veh!BQ38/'PET Experimental Details'!$L$18</f>
        <v>2.6868436920019576</v>
      </c>
      <c r="Z38" s="1">
        <f>Veh!BR38/'PET Experimental Details'!$L$18</f>
        <v>2.7326410363477822</v>
      </c>
      <c r="AA38">
        <v>4200</v>
      </c>
      <c r="AB38">
        <v>4500</v>
      </c>
      <c r="AC38" s="33">
        <f>'Veh short'!AC38/'PET Experimental Details'!$L$18</f>
        <v>0.4399855339405096</v>
      </c>
    </row>
    <row r="39" spans="1:29" x14ac:dyDescent="0.25">
      <c r="A39">
        <v>4500</v>
      </c>
      <c r="B39">
        <v>4800</v>
      </c>
      <c r="C39" s="33">
        <f>'Veh short'!C39/'PET Experimental Details'!$L$18</f>
        <v>2.5580456046616962</v>
      </c>
      <c r="D39" s="33">
        <f>'Veh short'!D39/'PET Experimental Details'!$L$18</f>
        <v>2.3963248103741508</v>
      </c>
      <c r="E39" s="33">
        <f>'Veh short'!E39/'PET Experimental Details'!$L$18</f>
        <v>2.7993814947484137</v>
      </c>
      <c r="F39" s="33">
        <f>'Veh short'!F39/'PET Experimental Details'!$L$18</f>
        <v>2.8249837201664985</v>
      </c>
      <c r="G39" s="33">
        <f>'Veh short'!G39/'PET Experimental Details'!$L$18</f>
        <v>2.3034625015697716</v>
      </c>
      <c r="H39" s="33">
        <f>'Veh short'!H39/'PET Experimental Details'!$L$18</f>
        <v>1.6726081285806782</v>
      </c>
      <c r="I39" s="33">
        <f>'Veh short'!I39/'PET Experimental Details'!$L$18</f>
        <v>3.1930030858870522</v>
      </c>
      <c r="J39" s="33">
        <f>'Veh short'!J39/'PET Experimental Details'!$L$18</f>
        <v>3.4620498188001325</v>
      </c>
      <c r="K39" s="33">
        <f>'Veh short'!K39/'PET Experimental Details'!$L$18</f>
        <v>2.5110633532973843</v>
      </c>
      <c r="L39" s="33">
        <f>'Veh short'!L39/'PET Experimental Details'!$L$18</f>
        <v>2.3720511879903579</v>
      </c>
      <c r="M39" s="33">
        <f>'Veh short'!M39/'PET Experimental Details'!$L$18</f>
        <v>2.6865370303770599</v>
      </c>
      <c r="N39" s="33">
        <f>'Veh short'!N39/'PET Experimental Details'!$L$18</f>
        <v>2.7134512414622387</v>
      </c>
      <c r="O39" s="33">
        <f>'Veh short'!O39/'PET Experimental Details'!$L$18</f>
        <v>2.4395639788214964</v>
      </c>
      <c r="P39" s="33">
        <f>'Veh short'!P39/'PET Experimental Details'!$L$18</f>
        <v>2.7033631028719629</v>
      </c>
      <c r="Q39" s="33">
        <f>'Veh short'!Q39/'PET Experimental Details'!$L$18</f>
        <v>1.8490397590202357</v>
      </c>
      <c r="R39" s="33">
        <f>'Veh short'!R39/'PET Experimental Details'!$L$18</f>
        <v>2.064602955097973</v>
      </c>
      <c r="S39" s="33">
        <f>'Veh short'!S39/'PET Experimental Details'!$L$18</f>
        <v>3.1540933671095708</v>
      </c>
      <c r="T39" s="33">
        <f>'Veh short'!T39/'PET Experimental Details'!$L$18</f>
        <v>2.9946175812163518</v>
      </c>
      <c r="U39" s="33">
        <f>'Veh short'!U39/'PET Experimental Details'!$L$18</f>
        <v>2.7787438183023556</v>
      </c>
      <c r="V39" s="33">
        <f>'Veh short'!V39/'PET Experimental Details'!$L$18</f>
        <v>2.6795407764680541</v>
      </c>
      <c r="W39" s="33">
        <f>'Veh short'!W39/'PET Experimental Details'!$L$18</f>
        <v>3.1176533416192633</v>
      </c>
      <c r="X39" s="33">
        <f>'Veh short'!X39/'PET Experimental Details'!$L$18</f>
        <v>2.9895589482074167</v>
      </c>
      <c r="Y39" s="1">
        <f>Veh!BQ39/'PET Experimental Details'!$L$18</f>
        <v>2.6236668533112937</v>
      </c>
      <c r="Z39" s="1">
        <f>Veh!BR39/'PET Experimental Details'!$L$18</f>
        <v>2.5381536854285542</v>
      </c>
      <c r="AA39">
        <v>4500</v>
      </c>
      <c r="AB39">
        <v>4800</v>
      </c>
      <c r="AC39" s="33">
        <f>'Veh short'!AC39/'PET Experimental Details'!$L$18</f>
        <v>0.48256474883550204</v>
      </c>
    </row>
    <row r="40" spans="1:29" x14ac:dyDescent="0.25">
      <c r="A40">
        <v>4800</v>
      </c>
      <c r="B40">
        <v>5100</v>
      </c>
      <c r="C40" s="33">
        <f>'Veh short'!C40/'PET Experimental Details'!$L$18</f>
        <v>1.9615685466080659</v>
      </c>
      <c r="D40" s="33">
        <f>'Veh short'!D40/'PET Experimental Details'!$L$18</f>
        <v>2.3040649317749855</v>
      </c>
      <c r="E40" s="33">
        <f>'Veh short'!E40/'PET Experimental Details'!$L$18</f>
        <v>2.5687955652356789</v>
      </c>
      <c r="F40" s="33">
        <f>'Veh short'!F40/'PET Experimental Details'!$L$18</f>
        <v>3.0679546513481122</v>
      </c>
      <c r="G40" s="33">
        <f>'Veh short'!G40/'PET Experimental Details'!$L$18</f>
        <v>2.3723764793010935</v>
      </c>
      <c r="H40" s="33">
        <f>'Veh short'!H40/'PET Experimental Details'!$L$18</f>
        <v>1.460909644764288</v>
      </c>
      <c r="I40" s="33">
        <f>'Veh short'!I40/'PET Experimental Details'!$L$18</f>
        <v>2.7947022173448781</v>
      </c>
      <c r="J40" s="33">
        <f>'Veh short'!J40/'PET Experimental Details'!$L$18</f>
        <v>2.8553189294573933</v>
      </c>
      <c r="K40" s="33">
        <f>'Veh short'!K40/'PET Experimental Details'!$L$18</f>
        <v>2.3721075316697764</v>
      </c>
      <c r="L40" s="33">
        <f>'Veh short'!L40/'PET Experimental Details'!$L$18</f>
        <v>2.2097586079626805</v>
      </c>
      <c r="M40" s="33">
        <f>'Veh short'!M40/'PET Experimental Details'!$L$18</f>
        <v>2.2934315585942411</v>
      </c>
      <c r="N40" s="33">
        <f>'Veh short'!N40/'PET Experimental Details'!$L$18</f>
        <v>2.6208935311424568</v>
      </c>
      <c r="O40" s="33">
        <f>'Veh short'!O40/'PET Experimental Details'!$L$18</f>
        <v>2.2177993944197514</v>
      </c>
      <c r="P40" s="33">
        <f>'Veh short'!P40/'PET Experimental Details'!$L$18</f>
        <v>2.4761710872450138</v>
      </c>
      <c r="Q40" s="33">
        <f>'Veh short'!Q40/'PET Experimental Details'!$L$18</f>
        <v>1.3944797624931875</v>
      </c>
      <c r="R40" s="33">
        <f>'Veh short'!R40/'PET Experimental Details'!$L$18</f>
        <v>2.0605416800689671</v>
      </c>
      <c r="S40" s="33">
        <f>'Veh short'!S40/'PET Experimental Details'!$L$18</f>
        <v>2.8733157338114057</v>
      </c>
      <c r="T40" s="33">
        <f>'Veh short'!T40/'PET Experimental Details'!$L$18</f>
        <v>2.2938906275206317</v>
      </c>
      <c r="U40" s="33">
        <f>'Veh short'!U40/'PET Experimental Details'!$L$18</f>
        <v>3.2078610690043203</v>
      </c>
      <c r="V40" s="33">
        <f>'Veh short'!V40/'PET Experimental Details'!$L$18</f>
        <v>3.0708682020561411</v>
      </c>
      <c r="W40" s="33">
        <f>'Veh short'!W40/'PET Experimental Details'!$L$18</f>
        <v>3.5041665433638811</v>
      </c>
      <c r="X40" s="33">
        <f>'Veh short'!X40/'PET Experimental Details'!$L$18</f>
        <v>1.9265163235151381</v>
      </c>
      <c r="Y40" s="1">
        <f>Veh!BQ40/'PET Experimental Details'!$L$18</f>
        <v>2.9040105820310953</v>
      </c>
      <c r="Z40" s="1">
        <f>Veh!BR40/'PET Experimental Details'!$L$18</f>
        <v>2.7973474738399644</v>
      </c>
      <c r="AA40">
        <v>4800</v>
      </c>
      <c r="AB40">
        <v>5100</v>
      </c>
      <c r="AC40" s="33">
        <f>'Veh short'!AC40/'PET Experimental Details'!$L$18</f>
        <v>0.56380552926964078</v>
      </c>
    </row>
    <row r="41" spans="1:29" x14ac:dyDescent="0.25">
      <c r="A41">
        <v>5100</v>
      </c>
      <c r="B41">
        <v>5400</v>
      </c>
      <c r="C41" s="33">
        <f>'Veh short'!C41/'PET Experimental Details'!$L$18</f>
        <v>2.0553804846174639</v>
      </c>
      <c r="D41" s="33">
        <f>'Veh short'!D41/'PET Experimental Details'!$L$18</f>
        <v>2.6800999236273735</v>
      </c>
      <c r="E41" s="33">
        <f>'Veh short'!E41/'PET Experimental Details'!$L$18</f>
        <v>2.5490231176434794</v>
      </c>
      <c r="F41" s="33">
        <f>'Veh short'!F41/'PET Experimental Details'!$L$18</f>
        <v>2.5109752557721525</v>
      </c>
      <c r="G41" s="33">
        <f>'Veh short'!G41/'PET Experimental Details'!$L$18</f>
        <v>1.7969208765134368</v>
      </c>
      <c r="H41" s="33">
        <f>'Veh short'!H41/'PET Experimental Details'!$L$18</f>
        <v>2.7078768245221543</v>
      </c>
      <c r="I41" s="33">
        <f>'Veh short'!I41/'PET Experimental Details'!$L$18</f>
        <v>3.0028460012306191</v>
      </c>
      <c r="J41" s="33">
        <f>'Veh short'!J41/'PET Experimental Details'!$L$18</f>
        <v>3.0241541787603756</v>
      </c>
      <c r="K41" s="33">
        <f>'Veh short'!K41/'PET Experimental Details'!$L$18</f>
        <v>2.0641509434788885</v>
      </c>
      <c r="L41" s="33">
        <f>'Veh short'!L41/'PET Experimental Details'!$L$18</f>
        <v>2.3276390116578192</v>
      </c>
      <c r="M41" s="33">
        <f>'Veh short'!M41/'PET Experimental Details'!$L$18</f>
        <v>2.2910133177108416</v>
      </c>
      <c r="N41" s="33">
        <f>'Veh short'!N41/'PET Experimental Details'!$L$18</f>
        <v>2.4551059600516982</v>
      </c>
      <c r="O41" s="33">
        <f>'Veh short'!O41/'PET Experimental Details'!$L$18</f>
        <v>2.1949242151718815</v>
      </c>
      <c r="P41" s="33">
        <f>'Veh short'!P41/'PET Experimental Details'!$L$18</f>
        <v>2.2703200871816516</v>
      </c>
      <c r="Q41" s="33">
        <f>'Veh short'!Q41/'PET Experimental Details'!$L$18</f>
        <v>1.9186063363331178</v>
      </c>
      <c r="R41" s="33">
        <f>'Veh short'!R41/'PET Experimental Details'!$L$18</f>
        <v>1.7321108547133317</v>
      </c>
      <c r="S41" s="33">
        <f>'Veh short'!S41/'PET Experimental Details'!$L$18</f>
        <v>2.5412629517195069</v>
      </c>
      <c r="T41" s="33">
        <f>'Veh short'!T41/'PET Experimental Details'!$L$18</f>
        <v>2.6393771588139132</v>
      </c>
      <c r="U41" s="33">
        <f>'Veh short'!U41/'PET Experimental Details'!$L$18</f>
        <v>2.4567286917905728</v>
      </c>
      <c r="V41" s="33">
        <f>'Veh short'!V41/'PET Experimental Details'!$L$18</f>
        <v>2.8831706785381113</v>
      </c>
      <c r="W41" s="33">
        <f>'Veh short'!W41/'PET Experimental Details'!$L$18</f>
        <v>2.3754762757691235</v>
      </c>
      <c r="X41" s="33">
        <f>'Veh short'!X41/'PET Experimental Details'!$L$18</f>
        <v>2.5247712989968774</v>
      </c>
      <c r="Y41" s="1">
        <f>Veh!BQ41/'PET Experimental Details'!$L$18</f>
        <v>2.2946810049446551</v>
      </c>
      <c r="Z41" s="1">
        <f>Veh!BR41/'PET Experimental Details'!$L$18</f>
        <v>2.6033609054794993</v>
      </c>
      <c r="AA41">
        <v>5100</v>
      </c>
      <c r="AB41">
        <v>5400</v>
      </c>
      <c r="AC41" s="33">
        <f>'Veh short'!AC41/'PET Experimental Details'!$L$18</f>
        <v>0.48300905875685535</v>
      </c>
    </row>
    <row r="42" spans="1:29" x14ac:dyDescent="0.25">
      <c r="Y42" s="1"/>
    </row>
    <row r="43" spans="1:29" x14ac:dyDescent="0.25">
      <c r="A43" s="31">
        <v>6</v>
      </c>
      <c r="Y43" s="1"/>
    </row>
    <row r="44" spans="1:29" x14ac:dyDescent="0.25">
      <c r="A44" t="s">
        <v>109</v>
      </c>
      <c r="B44" t="s">
        <v>132</v>
      </c>
      <c r="C44" t="s">
        <v>124</v>
      </c>
      <c r="D44" t="s">
        <v>125</v>
      </c>
      <c r="E44" t="s">
        <v>110</v>
      </c>
      <c r="F44" t="s">
        <v>111</v>
      </c>
      <c r="G44" t="s">
        <v>126</v>
      </c>
      <c r="H44" t="s">
        <v>127</v>
      </c>
      <c r="I44" t="s">
        <v>113</v>
      </c>
      <c r="J44" t="s">
        <v>112</v>
      </c>
      <c r="K44" t="s">
        <v>128</v>
      </c>
      <c r="L44" t="s">
        <v>129</v>
      </c>
      <c r="M44" t="s">
        <v>114</v>
      </c>
      <c r="N44" t="s">
        <v>115</v>
      </c>
      <c r="O44" t="s">
        <v>116</v>
      </c>
      <c r="P44" t="s">
        <v>117</v>
      </c>
      <c r="Q44" t="s">
        <v>118</v>
      </c>
      <c r="R44" t="s">
        <v>119</v>
      </c>
      <c r="S44" t="s">
        <v>130</v>
      </c>
      <c r="T44" t="s">
        <v>131</v>
      </c>
      <c r="U44" t="s">
        <v>120</v>
      </c>
      <c r="V44" t="s">
        <v>121</v>
      </c>
      <c r="W44" t="s">
        <v>122</v>
      </c>
      <c r="X44" t="s">
        <v>123</v>
      </c>
      <c r="Y44" t="s">
        <v>212</v>
      </c>
      <c r="Z44" t="s">
        <v>211</v>
      </c>
      <c r="AA44" t="s">
        <v>109</v>
      </c>
      <c r="AB44" t="s">
        <v>132</v>
      </c>
      <c r="AC44" s="32" t="s">
        <v>57</v>
      </c>
    </row>
    <row r="45" spans="1:29" x14ac:dyDescent="0.25">
      <c r="A45">
        <v>0</v>
      </c>
      <c r="B45">
        <v>10</v>
      </c>
      <c r="C45" s="33">
        <f>'Veh short'!C45/'PET Experimental Details'!$Q$18</f>
        <v>0.29142532891274631</v>
      </c>
      <c r="D45" s="33">
        <f>'Veh short'!D45/'PET Experimental Details'!$Q$18</f>
        <v>0.71703167056336992</v>
      </c>
      <c r="E45" s="33">
        <f>'Veh short'!E45/'PET Experimental Details'!$Q$18</f>
        <v>0.44694953837077672</v>
      </c>
      <c r="F45" s="33">
        <f>'Veh short'!F45/'PET Experimental Details'!$Q$18</f>
        <v>0.31499763864456726</v>
      </c>
      <c r="G45" s="33">
        <f>'Veh short'!G45/'PET Experimental Details'!$Q$18</f>
        <v>0.36549646085750509</v>
      </c>
      <c r="H45" s="33">
        <f>'Veh short'!H45/'PET Experimental Details'!$Q$18</f>
        <v>0.23541760851982013</v>
      </c>
      <c r="I45" s="33">
        <f>'Veh short'!I45/'PET Experimental Details'!$Q$18</f>
        <v>0.37600184384647717</v>
      </c>
      <c r="J45" s="33">
        <f>'Veh short'!J45/'PET Experimental Details'!$Q$18</f>
        <v>0.32670990178854376</v>
      </c>
      <c r="K45" s="33">
        <f>'Veh short'!K45/'PET Experimental Details'!$Q$18</f>
        <v>0.28129873246613124</v>
      </c>
      <c r="L45" s="33">
        <f>'Veh short'!L45/'PET Experimental Details'!$Q$18</f>
        <v>0.23348182195224013</v>
      </c>
      <c r="M45" s="33">
        <f>'Veh short'!M45/'PET Experimental Details'!$Q$18</f>
        <v>0.39220135860116551</v>
      </c>
      <c r="N45" s="33">
        <f>'Veh short'!N45/'PET Experimental Details'!$Q$18</f>
        <v>0.37879405519862963</v>
      </c>
      <c r="O45" s="33">
        <f>'Veh short'!O45/'PET Experimental Details'!$Q$18</f>
        <v>0.61563692025584071</v>
      </c>
      <c r="P45" s="33">
        <f>'Veh short'!P45/'PET Experimental Details'!$Q$18</f>
        <v>0.49187975546797563</v>
      </c>
      <c r="Q45" s="33">
        <f>'Veh short'!Q45/'PET Experimental Details'!$Q$18</f>
        <v>0.54969903246322205</v>
      </c>
      <c r="R45" s="33">
        <f>'Veh short'!R45/'PET Experimental Details'!$Q$18</f>
        <v>0.60142164289998146</v>
      </c>
      <c r="S45" s="33">
        <f>'Veh short'!S45/'PET Experimental Details'!$Q$18</f>
        <v>0.36286133088383271</v>
      </c>
      <c r="T45" s="33">
        <f>'Veh short'!T45/'PET Experimental Details'!$Q$18</f>
        <v>0.67689438868575169</v>
      </c>
      <c r="U45" s="33">
        <f>'Veh short'!U45/'PET Experimental Details'!$Q$18</f>
        <v>0.36919988244370744</v>
      </c>
      <c r="V45" s="33">
        <f>'Veh short'!V45/'PET Experimental Details'!$Q$18</f>
        <v>0.33559599596228695</v>
      </c>
      <c r="W45" s="33">
        <f>'Veh short'!W45/'PET Experimental Details'!$Q$18</f>
        <v>0.25576106914286512</v>
      </c>
      <c r="X45" s="33">
        <f>'Veh short'!X45/'PET Experimental Details'!$Q$18</f>
        <v>0.74365401218135896</v>
      </c>
      <c r="Y45" s="1">
        <f>Veh!BQ45/'PET Experimental Details'!$L$18</f>
        <v>0.57020674468517452</v>
      </c>
      <c r="Z45" s="1">
        <f>Veh!BR45/'PET Experimental Details'!$L$18</f>
        <v>0.60430852795767631</v>
      </c>
      <c r="AA45">
        <v>0</v>
      </c>
      <c r="AB45">
        <v>10</v>
      </c>
      <c r="AC45" s="33">
        <f>'Veh short'!AC45/'PET Experimental Details'!$Q$18</f>
        <v>10.810551415747105</v>
      </c>
    </row>
    <row r="46" spans="1:29" x14ac:dyDescent="0.25">
      <c r="A46">
        <v>10</v>
      </c>
      <c r="B46">
        <v>20</v>
      </c>
      <c r="C46" s="33">
        <f>'Veh short'!C46/'PET Experimental Details'!$Q$18</f>
        <v>3.3280775458484007</v>
      </c>
      <c r="D46" s="33">
        <f>'Veh short'!D46/'PET Experimental Details'!$Q$18</f>
        <v>1.955742666648959</v>
      </c>
      <c r="E46" s="33">
        <f>'Veh short'!E46/'PET Experimental Details'!$Q$18</f>
        <v>3.3158294557681418</v>
      </c>
      <c r="F46" s="33">
        <f>'Veh short'!F46/'PET Experimental Details'!$Q$18</f>
        <v>3.3744575526255516</v>
      </c>
      <c r="G46" s="33">
        <f>'Veh short'!G46/'PET Experimental Details'!$Q$18</f>
        <v>1.4953945532107751</v>
      </c>
      <c r="H46" s="33">
        <f>'Veh short'!H46/'PET Experimental Details'!$Q$18</f>
        <v>2.5133061809507002</v>
      </c>
      <c r="I46" s="33">
        <f>'Veh short'!I46/'PET Experimental Details'!$Q$18</f>
        <v>3.5040044766421894</v>
      </c>
      <c r="J46" s="33">
        <f>'Veh short'!J46/'PET Experimental Details'!$Q$18</f>
        <v>3.7021242963275656</v>
      </c>
      <c r="K46" s="33">
        <f>'Veh short'!K46/'PET Experimental Details'!$Q$18</f>
        <v>2.5048453020618608</v>
      </c>
      <c r="L46" s="33">
        <f>'Veh short'!L46/'PET Experimental Details'!$Q$18</f>
        <v>2.5828412499176254</v>
      </c>
      <c r="M46" s="33">
        <f>'Veh short'!M46/'PET Experimental Details'!$Q$18</f>
        <v>2.5577548936859378</v>
      </c>
      <c r="N46" s="33">
        <f>'Veh short'!N46/'PET Experimental Details'!$Q$18</f>
        <v>2.5144709616766363</v>
      </c>
      <c r="O46" s="33">
        <f>'Veh short'!O46/'PET Experimental Details'!$Q$18</f>
        <v>3.1758139271731389</v>
      </c>
      <c r="P46" s="33">
        <f>'Veh short'!P46/'PET Experimental Details'!$Q$18</f>
        <v>3.492807532835168</v>
      </c>
      <c r="Q46" s="33">
        <f>'Veh short'!Q46/'PET Experimental Details'!$Q$18</f>
        <v>3.1320321764189378</v>
      </c>
      <c r="R46" s="33">
        <f>'Veh short'!R46/'PET Experimental Details'!$Q$18</f>
        <v>2.5637996389277165</v>
      </c>
      <c r="S46" s="33">
        <f>'Veh short'!S46/'PET Experimental Details'!$Q$18</f>
        <v>3.9342665579513962</v>
      </c>
      <c r="T46" s="33">
        <f>'Veh short'!T46/'PET Experimental Details'!$Q$18</f>
        <v>4.043340492054126</v>
      </c>
      <c r="U46" s="33">
        <f>'Veh short'!U46/'PET Experimental Details'!$Q$18</f>
        <v>3.3467080737353565</v>
      </c>
      <c r="V46" s="33">
        <f>'Veh short'!V46/'PET Experimental Details'!$Q$18</f>
        <v>3.9684137545405469</v>
      </c>
      <c r="W46" s="33">
        <f>'Veh short'!W46/'PET Experimental Details'!$Q$18</f>
        <v>4.0775053235969922</v>
      </c>
      <c r="X46" s="33">
        <f>'Veh short'!X46/'PET Experimental Details'!$Q$18</f>
        <v>3.0966033995883202</v>
      </c>
      <c r="Y46" s="1">
        <f>Veh!BQ46/'PET Experimental Details'!$L$18</f>
        <v>2.5350624069409236</v>
      </c>
      <c r="Z46" s="1">
        <f>Veh!BR46/'PET Experimental Details'!$L$18</f>
        <v>2.3844679710085912</v>
      </c>
      <c r="AA46">
        <v>10</v>
      </c>
      <c r="AB46">
        <v>20</v>
      </c>
      <c r="AC46" s="33">
        <f>'Veh short'!AC46/'PET Experimental Details'!$Q$18</f>
        <v>4.2110793362523751</v>
      </c>
    </row>
    <row r="47" spans="1:29" x14ac:dyDescent="0.25">
      <c r="A47">
        <v>20</v>
      </c>
      <c r="B47">
        <v>30</v>
      </c>
      <c r="C47" s="33">
        <f>'Veh short'!C47/'PET Experimental Details'!$Q$18</f>
        <v>2.7173556664204765</v>
      </c>
      <c r="D47" s="33">
        <f>'Veh short'!D47/'PET Experimental Details'!$Q$18</f>
        <v>2.5634966382880537</v>
      </c>
      <c r="E47" s="33">
        <f>'Veh short'!E47/'PET Experimental Details'!$Q$18</f>
        <v>3.7341802496953886</v>
      </c>
      <c r="F47" s="33">
        <f>'Veh short'!F47/'PET Experimental Details'!$Q$18</f>
        <v>3.3732540479051281</v>
      </c>
      <c r="G47" s="33">
        <f>'Veh short'!G47/'PET Experimental Details'!$Q$18</f>
        <v>2.1160511466282164</v>
      </c>
      <c r="H47" s="33">
        <f>'Veh short'!H47/'PET Experimental Details'!$Q$18</f>
        <v>2.8338093543250689</v>
      </c>
      <c r="I47" s="33">
        <f>'Veh short'!I47/'PET Experimental Details'!$Q$18</f>
        <v>3.9464993908555326</v>
      </c>
      <c r="J47" s="33">
        <f>'Veh short'!J47/'PET Experimental Details'!$Q$18</f>
        <v>3.3824277665060434</v>
      </c>
      <c r="K47" s="33">
        <f>'Veh short'!K47/'PET Experimental Details'!$Q$18</f>
        <v>3.0394672463373271</v>
      </c>
      <c r="L47" s="33">
        <f>'Veh short'!L47/'PET Experimental Details'!$Q$18</f>
        <v>3.2233807004088124</v>
      </c>
      <c r="M47" s="33">
        <f>'Veh short'!M47/'PET Experimental Details'!$Q$18</f>
        <v>3.0869589304359066</v>
      </c>
      <c r="N47" s="33">
        <f>'Veh short'!N47/'PET Experimental Details'!$Q$18</f>
        <v>3.3140845058919166</v>
      </c>
      <c r="O47" s="33">
        <f>'Veh short'!O47/'PET Experimental Details'!$Q$18</f>
        <v>4.4165191707421823</v>
      </c>
      <c r="P47" s="33">
        <f>'Veh short'!P47/'PET Experimental Details'!$Q$18</f>
        <v>3.7648051331815604</v>
      </c>
      <c r="Q47" s="33">
        <f>'Veh short'!Q47/'PET Experimental Details'!$Q$18</f>
        <v>3.0905288224819825</v>
      </c>
      <c r="R47" s="33">
        <f>'Veh short'!R47/'PET Experimental Details'!$Q$18</f>
        <v>3.8015474612386231</v>
      </c>
      <c r="S47" s="33">
        <f>'Veh short'!S47/'PET Experimental Details'!$Q$18</f>
        <v>4.0237655828516008</v>
      </c>
      <c r="T47" s="33">
        <f>'Veh short'!T47/'PET Experimental Details'!$Q$18</f>
        <v>4.1593423593093446</v>
      </c>
      <c r="U47" s="33">
        <f>'Veh short'!U47/'PET Experimental Details'!$Q$18</f>
        <v>3.0174021879218493</v>
      </c>
      <c r="V47" s="33">
        <f>'Veh short'!V47/'PET Experimental Details'!$Q$18</f>
        <v>4.1151358828976212</v>
      </c>
      <c r="W47" s="33">
        <f>'Veh short'!W47/'PET Experimental Details'!$Q$18</f>
        <v>3.6848869872370544</v>
      </c>
      <c r="X47" s="33">
        <f>'Veh short'!X47/'PET Experimental Details'!$Q$18</f>
        <v>3.9636378102478327</v>
      </c>
      <c r="Y47" s="1">
        <f>Veh!BQ47/'PET Experimental Details'!$L$18</f>
        <v>3.8564584906631656</v>
      </c>
      <c r="Z47" s="1">
        <f>Veh!BR47/'PET Experimental Details'!$L$18</f>
        <v>3.8332850774537741</v>
      </c>
      <c r="AA47">
        <v>20</v>
      </c>
      <c r="AB47">
        <v>30</v>
      </c>
      <c r="AC47" s="33">
        <f>'Veh short'!AC47/'PET Experimental Details'!$Q$18</f>
        <v>2.4820782825237622</v>
      </c>
    </row>
    <row r="48" spans="1:29" x14ac:dyDescent="0.25">
      <c r="A48">
        <v>30</v>
      </c>
      <c r="B48">
        <v>40</v>
      </c>
      <c r="C48" s="33">
        <f>'Veh short'!C48/'PET Experimental Details'!$Q$18</f>
        <v>3.0234300214199163</v>
      </c>
      <c r="D48" s="33">
        <f>'Veh short'!D48/'PET Experimental Details'!$Q$18</f>
        <v>3.0370961425462069</v>
      </c>
      <c r="E48" s="33">
        <f>'Veh short'!E48/'PET Experimental Details'!$Q$18</f>
        <v>4.1028087559940571</v>
      </c>
      <c r="F48" s="33">
        <f>'Veh short'!F48/'PET Experimental Details'!$Q$18</f>
        <v>3.7596592349310836</v>
      </c>
      <c r="G48" s="33">
        <f>'Veh short'!G48/'PET Experimental Details'!$Q$18</f>
        <v>2.8834585077272861</v>
      </c>
      <c r="H48" s="33">
        <f>'Veh short'!H48/'PET Experimental Details'!$Q$18</f>
        <v>3.3147452980265766</v>
      </c>
      <c r="I48" s="33">
        <f>'Veh short'!I48/'PET Experimental Details'!$Q$18</f>
        <v>3.4397088805401652</v>
      </c>
      <c r="J48" s="33">
        <f>'Veh short'!J48/'PET Experimental Details'!$Q$18</f>
        <v>4.6278544223264158</v>
      </c>
      <c r="K48" s="33">
        <f>'Veh short'!K48/'PET Experimental Details'!$Q$18</f>
        <v>3.2670613674140006</v>
      </c>
      <c r="L48" s="33">
        <f>'Veh short'!L48/'PET Experimental Details'!$Q$18</f>
        <v>3.6991517937827814</v>
      </c>
      <c r="M48" s="33">
        <f>'Veh short'!M48/'PET Experimental Details'!$Q$18</f>
        <v>2.9631279652408899</v>
      </c>
      <c r="N48" s="33">
        <f>'Veh short'!N48/'PET Experimental Details'!$Q$18</f>
        <v>3.631685997207065</v>
      </c>
      <c r="O48" s="33">
        <f>'Veh short'!O48/'PET Experimental Details'!$Q$18</f>
        <v>4.4249141133599759</v>
      </c>
      <c r="P48" s="33">
        <f>'Veh short'!P48/'PET Experimental Details'!$Q$18</f>
        <v>4.6000877755729759</v>
      </c>
      <c r="Q48" s="33">
        <f>'Veh short'!Q48/'PET Experimental Details'!$Q$18</f>
        <v>3.4601493547255151</v>
      </c>
      <c r="R48" s="33">
        <f>'Veh short'!R48/'PET Experimental Details'!$Q$18</f>
        <v>3.6091464494845278</v>
      </c>
      <c r="S48" s="33">
        <f>'Veh short'!S48/'PET Experimental Details'!$Q$18</f>
        <v>4.6647834379628188</v>
      </c>
      <c r="T48" s="33">
        <f>'Veh short'!T48/'PET Experimental Details'!$Q$18</f>
        <v>4.5322975998488175</v>
      </c>
      <c r="U48" s="33">
        <f>'Veh short'!U48/'PET Experimental Details'!$Q$18</f>
        <v>3.7393633767878662</v>
      </c>
      <c r="V48" s="33">
        <f>'Veh short'!V48/'PET Experimental Details'!$Q$18</f>
        <v>4.2405041107711172</v>
      </c>
      <c r="W48" s="33">
        <f>'Veh short'!W48/'PET Experimental Details'!$Q$18</f>
        <v>4.0740840321213927</v>
      </c>
      <c r="X48" s="33">
        <f>'Veh short'!X48/'PET Experimental Details'!$Q$18</f>
        <v>5.1592802734226844</v>
      </c>
      <c r="Y48" s="1">
        <f>Veh!BQ48/'PET Experimental Details'!$L$18</f>
        <v>3.7327540709532152</v>
      </c>
      <c r="Z48" s="1">
        <f>Veh!BR48/'PET Experimental Details'!$L$18</f>
        <v>3.9101218388269618</v>
      </c>
      <c r="AA48">
        <v>30</v>
      </c>
      <c r="AB48">
        <v>40</v>
      </c>
      <c r="AC48" s="33">
        <f>'Veh short'!AC48/'PET Experimental Details'!$Q$18</f>
        <v>2.7579169546861144</v>
      </c>
    </row>
    <row r="49" spans="1:29" x14ac:dyDescent="0.25">
      <c r="A49">
        <v>40</v>
      </c>
      <c r="B49">
        <v>50</v>
      </c>
      <c r="C49" s="33">
        <f>'Veh short'!C49/'PET Experimental Details'!$Q$18</f>
        <v>2.9937274326098122</v>
      </c>
      <c r="D49" s="33">
        <f>'Veh short'!D49/'PET Experimental Details'!$Q$18</f>
        <v>3.5374831931686201</v>
      </c>
      <c r="E49" s="33">
        <f>'Veh short'!E49/'PET Experimental Details'!$Q$18</f>
        <v>4.125075585371329</v>
      </c>
      <c r="F49" s="33">
        <f>'Veh short'!F49/'PET Experimental Details'!$Q$18</f>
        <v>3.7102231277432809</v>
      </c>
      <c r="G49" s="33">
        <f>'Veh short'!G49/'PET Experimental Details'!$Q$18</f>
        <v>2.2643485490984832</v>
      </c>
      <c r="H49" s="33">
        <f>'Veh short'!H49/'PET Experimental Details'!$Q$18</f>
        <v>3.1528969506975426</v>
      </c>
      <c r="I49" s="33">
        <f>'Veh short'!I49/'PET Experimental Details'!$Q$18</f>
        <v>4.058558817888378</v>
      </c>
      <c r="J49" s="33">
        <f>'Veh short'!J49/'PET Experimental Details'!$Q$18</f>
        <v>3.9054934710709501</v>
      </c>
      <c r="K49" s="33">
        <f>'Veh short'!K49/'PET Experimental Details'!$Q$18</f>
        <v>3.2665291860975882</v>
      </c>
      <c r="L49" s="33">
        <f>'Veh short'!L49/'PET Experimental Details'!$Q$18</f>
        <v>3.4061132210520952</v>
      </c>
      <c r="M49" s="33">
        <f>'Veh short'!M49/'PET Experimental Details'!$Q$18</f>
        <v>3.3773846459885597</v>
      </c>
      <c r="N49" s="33">
        <f>'Veh short'!N49/'PET Experimental Details'!$Q$18</f>
        <v>3.0821381122451492</v>
      </c>
      <c r="O49" s="33">
        <f>'Veh short'!O49/'PET Experimental Details'!$Q$18</f>
        <v>5.3922707868016202</v>
      </c>
      <c r="P49" s="33">
        <f>'Veh short'!P49/'PET Experimental Details'!$Q$18</f>
        <v>4.9373024995997206</v>
      </c>
      <c r="Q49" s="33">
        <f>'Veh short'!Q49/'PET Experimental Details'!$Q$18</f>
        <v>3.9099435337813326</v>
      </c>
      <c r="R49" s="33">
        <f>'Veh short'!R49/'PET Experimental Details'!$Q$18</f>
        <v>5.4320114736472247</v>
      </c>
      <c r="S49" s="33">
        <f>'Veh short'!S49/'PET Experimental Details'!$Q$18</f>
        <v>5.3914643349404061</v>
      </c>
      <c r="T49" s="33">
        <f>'Veh short'!T49/'PET Experimental Details'!$Q$18</f>
        <v>5.1026622932802015</v>
      </c>
      <c r="U49" s="33">
        <f>'Veh short'!U49/'PET Experimental Details'!$Q$18</f>
        <v>3.3654534336681086</v>
      </c>
      <c r="V49" s="33">
        <f>'Veh short'!V49/'PET Experimental Details'!$Q$18</f>
        <v>4.0403073821332516</v>
      </c>
      <c r="W49" s="33">
        <f>'Veh short'!W49/'PET Experimental Details'!$Q$18</f>
        <v>3.8603323694772422</v>
      </c>
      <c r="X49" s="33">
        <f>'Veh short'!X49/'PET Experimental Details'!$Q$18</f>
        <v>5.0437510156841681</v>
      </c>
      <c r="Y49" s="1">
        <f>Veh!BQ49/'PET Experimental Details'!$L$18</f>
        <v>4.1842768932951726</v>
      </c>
      <c r="Z49" s="1">
        <f>Veh!BR49/'PET Experimental Details'!$L$18</f>
        <v>4.2569725236670735</v>
      </c>
      <c r="AA49">
        <v>40</v>
      </c>
      <c r="AB49">
        <v>50</v>
      </c>
      <c r="AC49" s="33">
        <f>'Veh short'!AC49/'PET Experimental Details'!$Q$18</f>
        <v>1.5702538623536342</v>
      </c>
    </row>
    <row r="50" spans="1:29" x14ac:dyDescent="0.25">
      <c r="A50">
        <v>50</v>
      </c>
      <c r="B50">
        <v>60</v>
      </c>
      <c r="C50" s="33">
        <f>'Veh short'!C50/'PET Experimental Details'!$Q$18</f>
        <v>3.7830023652217823</v>
      </c>
      <c r="D50" s="33">
        <f>'Veh short'!D50/'PET Experimental Details'!$Q$18</f>
        <v>3.4262597628329274</v>
      </c>
      <c r="E50" s="33">
        <f>'Veh short'!E50/'PET Experimental Details'!$Q$18</f>
        <v>4.395444681464447</v>
      </c>
      <c r="F50" s="33">
        <f>'Veh short'!F50/'PET Experimental Details'!$Q$18</f>
        <v>4.6290379668748098</v>
      </c>
      <c r="G50" s="33">
        <f>'Veh short'!G50/'PET Experimental Details'!$Q$18</f>
        <v>2.8048141943754197</v>
      </c>
      <c r="H50" s="33">
        <f>'Veh short'!H50/'PET Experimental Details'!$Q$18</f>
        <v>3.2254998611090024</v>
      </c>
      <c r="I50" s="33">
        <f>'Veh short'!I50/'PET Experimental Details'!$Q$18</f>
        <v>4.2188875656534242</v>
      </c>
      <c r="J50" s="33">
        <f>'Veh short'!J50/'PET Experimental Details'!$Q$18</f>
        <v>4.7339627267287021</v>
      </c>
      <c r="K50" s="33">
        <f>'Veh short'!K50/'PET Experimental Details'!$Q$18</f>
        <v>3.6173738701997014</v>
      </c>
      <c r="L50" s="33">
        <f>'Veh short'!L50/'PET Experimental Details'!$Q$18</f>
        <v>3.9672925562179095</v>
      </c>
      <c r="M50" s="33">
        <f>'Veh short'!M50/'PET Experimental Details'!$Q$18</f>
        <v>3.6929450725095636</v>
      </c>
      <c r="N50" s="33">
        <f>'Veh short'!N50/'PET Experimental Details'!$Q$18</f>
        <v>3.8204390322484567</v>
      </c>
      <c r="O50" s="33">
        <f>'Veh short'!O50/'PET Experimental Details'!$Q$18</f>
        <v>5.707933591686781</v>
      </c>
      <c r="P50" s="33">
        <f>'Veh short'!P50/'PET Experimental Details'!$Q$18</f>
        <v>4.9799802740728074</v>
      </c>
      <c r="Q50" s="33">
        <f>'Veh short'!Q50/'PET Experimental Details'!$Q$18</f>
        <v>4.2797816963568396</v>
      </c>
      <c r="R50" s="33">
        <f>'Veh short'!R50/'PET Experimental Details'!$Q$18</f>
        <v>4.3465196047251995</v>
      </c>
      <c r="S50" s="33">
        <f>'Veh short'!S50/'PET Experimental Details'!$Q$18</f>
        <v>5.9246679643136817</v>
      </c>
      <c r="T50" s="33">
        <f>'Veh short'!T50/'PET Experimental Details'!$Q$18</f>
        <v>5.1503908229124109</v>
      </c>
      <c r="U50" s="33">
        <f>'Veh short'!U50/'PET Experimental Details'!$Q$18</f>
        <v>4.9268273115346215</v>
      </c>
      <c r="V50" s="33">
        <f>'Veh short'!V50/'PET Experimental Details'!$Q$18</f>
        <v>5.0315157588583741</v>
      </c>
      <c r="W50" s="33">
        <f>'Veh short'!W50/'PET Experimental Details'!$Q$18</f>
        <v>4.6482519187946467</v>
      </c>
      <c r="X50" s="33">
        <f>'Veh short'!X50/'PET Experimental Details'!$Q$18</f>
        <v>4.0323376522491925</v>
      </c>
      <c r="Y50" s="1">
        <f>Veh!BQ50/'PET Experimental Details'!$L$18</f>
        <v>4.1082502227097368</v>
      </c>
      <c r="Z50" s="1">
        <f>Veh!BR50/'PET Experimental Details'!$L$18</f>
        <v>4.5584804059231558</v>
      </c>
      <c r="AA50">
        <v>50</v>
      </c>
      <c r="AB50">
        <v>60</v>
      </c>
      <c r="AC50" s="33">
        <f>'Veh short'!AC50/'PET Experimental Details'!$Q$18</f>
        <v>1.5565166155993972</v>
      </c>
    </row>
    <row r="51" spans="1:29" x14ac:dyDescent="0.25">
      <c r="A51">
        <v>60</v>
      </c>
      <c r="B51">
        <v>80</v>
      </c>
      <c r="C51" s="33">
        <f>'Veh short'!C51/'PET Experimental Details'!$Q$18</f>
        <v>3.3609106184596058</v>
      </c>
      <c r="D51" s="33">
        <f>'Veh short'!D51/'PET Experimental Details'!$Q$18</f>
        <v>3.8115127581590813</v>
      </c>
      <c r="E51" s="33">
        <f>'Veh short'!E51/'PET Experimental Details'!$Q$18</f>
        <v>4.6269546786789553</v>
      </c>
      <c r="F51" s="33">
        <f>'Veh short'!F51/'PET Experimental Details'!$Q$18</f>
        <v>4.7850746048445778</v>
      </c>
      <c r="G51" s="33">
        <f>'Veh short'!G51/'PET Experimental Details'!$Q$18</f>
        <v>3.0126127884761469</v>
      </c>
      <c r="H51" s="33">
        <f>'Veh short'!H51/'PET Experimental Details'!$Q$18</f>
        <v>3.9778939163704048</v>
      </c>
      <c r="I51" s="33">
        <f>'Veh short'!I51/'PET Experimental Details'!$Q$18</f>
        <v>5.023627616777941</v>
      </c>
      <c r="J51" s="33">
        <f>'Veh short'!J51/'PET Experimental Details'!$Q$18</f>
        <v>4.7412413888732052</v>
      </c>
      <c r="K51" s="33">
        <f>'Veh short'!K51/'PET Experimental Details'!$Q$18</f>
        <v>3.9641469453039879</v>
      </c>
      <c r="L51" s="33">
        <f>'Veh short'!L51/'PET Experimental Details'!$Q$18</f>
        <v>4.2993662615355674</v>
      </c>
      <c r="M51" s="33">
        <f>'Veh short'!M51/'PET Experimental Details'!$Q$18</f>
        <v>3.857996004861882</v>
      </c>
      <c r="N51" s="33">
        <f>'Veh short'!N51/'PET Experimental Details'!$Q$18</f>
        <v>4.1024237734612337</v>
      </c>
      <c r="O51" s="33">
        <f>'Veh short'!O51/'PET Experimental Details'!$Q$18</f>
        <v>5.6653089496463656</v>
      </c>
      <c r="P51" s="33">
        <f>'Veh short'!P51/'PET Experimental Details'!$Q$18</f>
        <v>4.9903294013220192</v>
      </c>
      <c r="Q51" s="33">
        <f>'Veh short'!Q51/'PET Experimental Details'!$Q$18</f>
        <v>4.6332242132276278</v>
      </c>
      <c r="R51" s="33">
        <f>'Veh short'!R51/'PET Experimental Details'!$Q$18</f>
        <v>4.3197151457664322</v>
      </c>
      <c r="S51" s="33">
        <f>'Veh short'!S51/'PET Experimental Details'!$Q$18</f>
        <v>5.3231066141505474</v>
      </c>
      <c r="T51" s="33">
        <f>'Veh short'!T51/'PET Experimental Details'!$Q$18</f>
        <v>5.7509039481413318</v>
      </c>
      <c r="U51" s="33">
        <f>'Veh short'!U51/'PET Experimental Details'!$Q$18</f>
        <v>4.981054853810285</v>
      </c>
      <c r="V51" s="33">
        <f>'Veh short'!V51/'PET Experimental Details'!$Q$18</f>
        <v>4.9882243416096568</v>
      </c>
      <c r="W51" s="33">
        <f>'Veh short'!W51/'PET Experimental Details'!$Q$18</f>
        <v>4.957930514002407</v>
      </c>
      <c r="X51" s="33">
        <f>'Veh short'!X51/'PET Experimental Details'!$Q$18</f>
        <v>4.7441675797807745</v>
      </c>
      <c r="Y51" s="1">
        <f>Veh!BQ51/'PET Experimental Details'!$L$18</f>
        <v>4.1448247879784761</v>
      </c>
      <c r="Z51" s="1">
        <f>Veh!BR51/'PET Experimental Details'!$L$18</f>
        <v>4.2800324549850908</v>
      </c>
      <c r="AA51">
        <v>60</v>
      </c>
      <c r="AB51">
        <v>80</v>
      </c>
      <c r="AC51" s="33">
        <f>'Veh short'!AC51/'PET Experimental Details'!$Q$18</f>
        <v>1.325345997968628</v>
      </c>
    </row>
    <row r="52" spans="1:29" x14ac:dyDescent="0.25">
      <c r="A52">
        <v>80</v>
      </c>
      <c r="B52">
        <v>100</v>
      </c>
      <c r="C52" s="33">
        <f>'Veh short'!C52/'PET Experimental Details'!$Q$18</f>
        <v>3.8670475000422524</v>
      </c>
      <c r="D52" s="33">
        <f>'Veh short'!D52/'PET Experimental Details'!$Q$18</f>
        <v>4.0088673170804459</v>
      </c>
      <c r="E52" s="33">
        <f>'Veh short'!E52/'PET Experimental Details'!$Q$18</f>
        <v>4.9245162112649119</v>
      </c>
      <c r="F52" s="33">
        <f>'Veh short'!F52/'PET Experimental Details'!$Q$18</f>
        <v>4.4253652780260415</v>
      </c>
      <c r="G52" s="33">
        <f>'Veh short'!G52/'PET Experimental Details'!$Q$18</f>
        <v>3.2565821234127732</v>
      </c>
      <c r="H52" s="33">
        <f>'Veh short'!H52/'PET Experimental Details'!$Q$18</f>
        <v>2.9827658925961309</v>
      </c>
      <c r="I52" s="33">
        <f>'Veh short'!I52/'PET Experimental Details'!$Q$18</f>
        <v>5.2551292276037991</v>
      </c>
      <c r="J52" s="33">
        <f>'Veh short'!J52/'PET Experimental Details'!$Q$18</f>
        <v>4.9553548982463305</v>
      </c>
      <c r="K52" s="33">
        <f>'Veh short'!K52/'PET Experimental Details'!$Q$18</f>
        <v>3.8244826473867302</v>
      </c>
      <c r="L52" s="33">
        <f>'Veh short'!L52/'PET Experimental Details'!$Q$18</f>
        <v>3.9822154996683508</v>
      </c>
      <c r="M52" s="33">
        <f>'Veh short'!M52/'PET Experimental Details'!$Q$18</f>
        <v>4.2304692621055535</v>
      </c>
      <c r="N52" s="33">
        <f>'Veh short'!N52/'PET Experimental Details'!$Q$18</f>
        <v>3.7703907467742988</v>
      </c>
      <c r="O52" s="33">
        <f>'Veh short'!O52/'PET Experimental Details'!$Q$18</f>
        <v>6.0234265042283273</v>
      </c>
      <c r="P52" s="33">
        <f>'Veh short'!P52/'PET Experimental Details'!$Q$18</f>
        <v>5.9145735127225469</v>
      </c>
      <c r="Q52" s="33">
        <f>'Veh short'!Q52/'PET Experimental Details'!$Q$18</f>
        <v>5.1799601738529288</v>
      </c>
      <c r="R52" s="33">
        <f>'Veh short'!R52/'PET Experimental Details'!$Q$18</f>
        <v>4.4788582024446386</v>
      </c>
      <c r="S52" s="33">
        <f>'Veh short'!S52/'PET Experimental Details'!$Q$18</f>
        <v>5.9098653069985581</v>
      </c>
      <c r="T52" s="33">
        <f>'Veh short'!T52/'PET Experimental Details'!$Q$18</f>
        <v>5.5861310342093642</v>
      </c>
      <c r="U52" s="33">
        <f>'Veh short'!U52/'PET Experimental Details'!$Q$18</f>
        <v>4.8153669769798002</v>
      </c>
      <c r="V52" s="33">
        <f>'Veh short'!V52/'PET Experimental Details'!$Q$18</f>
        <v>4.8570077769156805</v>
      </c>
      <c r="W52" s="33">
        <f>'Veh short'!W52/'PET Experimental Details'!$Q$18</f>
        <v>4.0686871012680017</v>
      </c>
      <c r="X52" s="33">
        <f>'Veh short'!X52/'PET Experimental Details'!$Q$18</f>
        <v>5.2666611591620889</v>
      </c>
      <c r="Y52" s="1">
        <f>Veh!BQ52/'PET Experimental Details'!$L$18</f>
        <v>4.3022851207343171</v>
      </c>
      <c r="Z52" s="1">
        <f>Veh!BR52/'PET Experimental Details'!$L$18</f>
        <v>4.6118112807668901</v>
      </c>
      <c r="AA52">
        <v>80</v>
      </c>
      <c r="AB52">
        <v>100</v>
      </c>
      <c r="AC52" s="33">
        <f>'Veh short'!AC52/'PET Experimental Details'!$Q$18</f>
        <v>1.0173936220029218</v>
      </c>
    </row>
    <row r="53" spans="1:29" x14ac:dyDescent="0.25">
      <c r="A53">
        <v>100</v>
      </c>
      <c r="B53">
        <v>120</v>
      </c>
      <c r="C53" s="33">
        <f>'Veh short'!C53/'PET Experimental Details'!$Q$18</f>
        <v>4.4463469963822853</v>
      </c>
      <c r="D53" s="33">
        <f>'Veh short'!D53/'PET Experimental Details'!$Q$18</f>
        <v>3.7906087472506194</v>
      </c>
      <c r="E53" s="33">
        <f>'Veh short'!E53/'PET Experimental Details'!$Q$18</f>
        <v>4.866852289648099</v>
      </c>
      <c r="F53" s="33">
        <f>'Veh short'!F53/'PET Experimental Details'!$Q$18</f>
        <v>4.5194414226579047</v>
      </c>
      <c r="G53" s="33">
        <f>'Veh short'!G53/'PET Experimental Details'!$Q$18</f>
        <v>2.8352099022344781</v>
      </c>
      <c r="H53" s="33">
        <f>'Veh short'!H53/'PET Experimental Details'!$Q$18</f>
        <v>3.3253675023726115</v>
      </c>
      <c r="I53" s="33">
        <f>'Veh short'!I53/'PET Experimental Details'!$Q$18</f>
        <v>5.1425417145339649</v>
      </c>
      <c r="J53" s="33">
        <f>'Veh short'!J53/'PET Experimental Details'!$Q$18</f>
        <v>5.0958183368337364</v>
      </c>
      <c r="K53" s="33">
        <f>'Veh short'!K53/'PET Experimental Details'!$Q$18</f>
        <v>3.9668951999704225</v>
      </c>
      <c r="L53" s="33">
        <f>'Veh short'!L53/'PET Experimental Details'!$Q$18</f>
        <v>4.3110546363899127</v>
      </c>
      <c r="M53" s="33">
        <f>'Veh short'!M53/'PET Experimental Details'!$Q$18</f>
        <v>3.8405824130635073</v>
      </c>
      <c r="N53" s="33">
        <f>'Veh short'!N53/'PET Experimental Details'!$Q$18</f>
        <v>4.0144995200700633</v>
      </c>
      <c r="O53" s="33">
        <f>'Veh short'!O53/'PET Experimental Details'!$Q$18</f>
        <v>6.2577316547678841</v>
      </c>
      <c r="P53" s="33">
        <f>'Veh short'!P53/'PET Experimental Details'!$Q$18</f>
        <v>6.5091198644645374</v>
      </c>
      <c r="Q53" s="33">
        <f>'Veh short'!Q53/'PET Experimental Details'!$Q$18</f>
        <v>4.9626172048867359</v>
      </c>
      <c r="R53" s="33">
        <f>'Veh short'!R53/'PET Experimental Details'!$Q$18</f>
        <v>5.314488483523875</v>
      </c>
      <c r="S53" s="33">
        <f>'Veh short'!S53/'PET Experimental Details'!$Q$18</f>
        <v>6.0311391092699207</v>
      </c>
      <c r="T53" s="33">
        <f>'Veh short'!T53/'PET Experimental Details'!$Q$18</f>
        <v>6.2238965653299259</v>
      </c>
      <c r="U53" s="33">
        <f>'Veh short'!U53/'PET Experimental Details'!$Q$18</f>
        <v>4.5116744500575567</v>
      </c>
      <c r="V53" s="33">
        <f>'Veh short'!V53/'PET Experimental Details'!$Q$18</f>
        <v>4.8989380270356371</v>
      </c>
      <c r="W53" s="33">
        <f>'Veh short'!W53/'PET Experimental Details'!$Q$18</f>
        <v>4.6779382751728766</v>
      </c>
      <c r="X53" s="33">
        <f>'Veh short'!X53/'PET Experimental Details'!$Q$18</f>
        <v>5.1454859352104325</v>
      </c>
      <c r="Y53" s="1">
        <f>Veh!BQ53/'PET Experimental Details'!$L$18</f>
        <v>4.6021185859488005</v>
      </c>
      <c r="Z53" s="1">
        <f>Veh!BR53/'PET Experimental Details'!$L$18</f>
        <v>4.6539905146725236</v>
      </c>
      <c r="AA53">
        <v>100</v>
      </c>
      <c r="AB53">
        <v>120</v>
      </c>
      <c r="AC53" s="33">
        <f>'Veh short'!AC53/'PET Experimental Details'!$Q$18</f>
        <v>0.93212271405990232</v>
      </c>
    </row>
    <row r="54" spans="1:29" x14ac:dyDescent="0.25">
      <c r="A54">
        <v>120</v>
      </c>
      <c r="B54">
        <v>140</v>
      </c>
      <c r="C54" s="33">
        <f>'Veh short'!C54/'PET Experimental Details'!$Q$18</f>
        <v>4.4692237816128957</v>
      </c>
      <c r="D54" s="33">
        <f>'Veh short'!D54/'PET Experimental Details'!$Q$18</f>
        <v>3.4961387676213707</v>
      </c>
      <c r="E54" s="33">
        <f>'Veh short'!E54/'PET Experimental Details'!$Q$18</f>
        <v>5.1135335293745809</v>
      </c>
      <c r="F54" s="33">
        <f>'Veh short'!F54/'PET Experimental Details'!$Q$18</f>
        <v>4.8896485556223492</v>
      </c>
      <c r="G54" s="33">
        <f>'Veh short'!G54/'PET Experimental Details'!$Q$18</f>
        <v>2.7601386713539076</v>
      </c>
      <c r="H54" s="33">
        <f>'Veh short'!H54/'PET Experimental Details'!$Q$18</f>
        <v>3.8957544717590924</v>
      </c>
      <c r="I54" s="33">
        <f>'Veh short'!I54/'PET Experimental Details'!$Q$18</f>
        <v>5.6756723529108877</v>
      </c>
      <c r="J54" s="33">
        <f>'Veh short'!J54/'PET Experimental Details'!$Q$18</f>
        <v>4.9064793694882232</v>
      </c>
      <c r="K54" s="33">
        <f>'Veh short'!K54/'PET Experimental Details'!$Q$18</f>
        <v>3.6194370575137991</v>
      </c>
      <c r="L54" s="33">
        <f>'Veh short'!L54/'PET Experimental Details'!$Q$18</f>
        <v>4.2830367285576312</v>
      </c>
      <c r="M54" s="33">
        <f>'Veh short'!M54/'PET Experimental Details'!$Q$18</f>
        <v>4.1290127856103691</v>
      </c>
      <c r="N54" s="33">
        <f>'Veh short'!N54/'PET Experimental Details'!$Q$18</f>
        <v>4.4036944468632049</v>
      </c>
      <c r="O54" s="33">
        <f>'Veh short'!O54/'PET Experimental Details'!$Q$18</f>
        <v>5.7632650497496529</v>
      </c>
      <c r="P54" s="33">
        <f>'Veh short'!P54/'PET Experimental Details'!$Q$18</f>
        <v>6.2139909739238552</v>
      </c>
      <c r="Q54" s="33">
        <f>'Veh short'!Q54/'PET Experimental Details'!$Q$18</f>
        <v>5.2162735165026559</v>
      </c>
      <c r="R54" s="33">
        <f>'Veh short'!R54/'PET Experimental Details'!$Q$18</f>
        <v>4.8433867909718407</v>
      </c>
      <c r="S54" s="33">
        <f>'Veh short'!S54/'PET Experimental Details'!$Q$18</f>
        <v>5.8669571701537917</v>
      </c>
      <c r="T54" s="33">
        <f>'Veh short'!T54/'PET Experimental Details'!$Q$18</f>
        <v>6.3277857645785351</v>
      </c>
      <c r="U54" s="33">
        <f>'Veh short'!U54/'PET Experimental Details'!$Q$18</f>
        <v>5.129931441118047</v>
      </c>
      <c r="V54" s="33">
        <f>'Veh short'!V54/'PET Experimental Details'!$Q$18</f>
        <v>5.3335132679280424</v>
      </c>
      <c r="W54" s="33">
        <f>'Veh short'!W54/'PET Experimental Details'!$Q$18</f>
        <v>4.9473600734390537</v>
      </c>
      <c r="X54" s="33">
        <f>'Veh short'!X54/'PET Experimental Details'!$Q$18</f>
        <v>5.7017354729765461</v>
      </c>
      <c r="Y54" s="1">
        <f>Veh!BQ54/'PET Experimental Details'!$L$18</f>
        <v>4.7692640274561455</v>
      </c>
      <c r="Z54" s="1">
        <f>Veh!BR54/'PET Experimental Details'!$L$18</f>
        <v>4.6591794183483479</v>
      </c>
      <c r="AA54">
        <v>120</v>
      </c>
      <c r="AB54">
        <v>140</v>
      </c>
      <c r="AC54" s="33">
        <f>'Veh short'!AC54/'PET Experimental Details'!$Q$18</f>
        <v>0.76222980345616653</v>
      </c>
    </row>
    <row r="55" spans="1:29" x14ac:dyDescent="0.25">
      <c r="A55">
        <v>140</v>
      </c>
      <c r="B55">
        <v>160</v>
      </c>
      <c r="C55" s="33">
        <f>'Veh short'!C55/'PET Experimental Details'!$Q$18</f>
        <v>4.015905857781906</v>
      </c>
      <c r="D55" s="33">
        <f>'Veh short'!D55/'PET Experimental Details'!$Q$18</f>
        <v>3.6637987823924658</v>
      </c>
      <c r="E55" s="33">
        <f>'Veh short'!E55/'PET Experimental Details'!$Q$18</f>
        <v>5.2349223504453652</v>
      </c>
      <c r="F55" s="33">
        <f>'Veh short'!F55/'PET Experimental Details'!$Q$18</f>
        <v>4.8396176349722744</v>
      </c>
      <c r="G55" s="33">
        <f>'Veh short'!G55/'PET Experimental Details'!$Q$18</f>
        <v>3.0365239049915931</v>
      </c>
      <c r="H55" s="33">
        <f>'Veh short'!H55/'PET Experimental Details'!$Q$18</f>
        <v>4.0665762367209624</v>
      </c>
      <c r="I55" s="33">
        <f>'Veh short'!I55/'PET Experimental Details'!$Q$18</f>
        <v>5.0815638708175612</v>
      </c>
      <c r="J55" s="33">
        <f>'Veh short'!J55/'PET Experimental Details'!$Q$18</f>
        <v>4.9327174222553349</v>
      </c>
      <c r="K55" s="33">
        <f>'Veh short'!K55/'PET Experimental Details'!$Q$18</f>
        <v>3.8675823569350918</v>
      </c>
      <c r="L55" s="33">
        <f>'Veh short'!L55/'PET Experimental Details'!$Q$18</f>
        <v>4.588274401375946</v>
      </c>
      <c r="M55" s="33">
        <f>'Veh short'!M55/'PET Experimental Details'!$Q$18</f>
        <v>4.5118497864089031</v>
      </c>
      <c r="N55" s="33">
        <f>'Veh short'!N55/'PET Experimental Details'!$Q$18</f>
        <v>4.2098352985422665</v>
      </c>
      <c r="O55" s="33">
        <f>'Veh short'!O55/'PET Experimental Details'!$Q$18</f>
        <v>6.0249602655772643</v>
      </c>
      <c r="P55" s="33">
        <f>'Veh short'!P55/'PET Experimental Details'!$Q$18</f>
        <v>5.9639163578112804</v>
      </c>
      <c r="Q55" s="33">
        <f>'Veh short'!Q55/'PET Experimental Details'!$Q$18</f>
        <v>5.0493240837687257</v>
      </c>
      <c r="R55" s="33">
        <f>'Veh short'!R55/'PET Experimental Details'!$Q$18</f>
        <v>4.9913935143317536</v>
      </c>
      <c r="S55" s="33">
        <f>'Veh short'!S55/'PET Experimental Details'!$Q$18</f>
        <v>5.8936249055132786</v>
      </c>
      <c r="T55" s="33">
        <f>'Veh short'!T55/'PET Experimental Details'!$Q$18</f>
        <v>6.1310874216632101</v>
      </c>
      <c r="U55" s="33">
        <f>'Veh short'!U55/'PET Experimental Details'!$Q$18</f>
        <v>4.8805962609119771</v>
      </c>
      <c r="V55" s="33">
        <f>'Veh short'!V55/'PET Experimental Details'!$Q$18</f>
        <v>5.4147598614066572</v>
      </c>
      <c r="W55" s="33">
        <f>'Veh short'!W55/'PET Experimental Details'!$Q$18</f>
        <v>5.0639371249989491</v>
      </c>
      <c r="X55" s="33">
        <f>'Veh short'!X55/'PET Experimental Details'!$Q$18</f>
        <v>5.7039350634816426</v>
      </c>
      <c r="Y55" s="1">
        <f>Veh!BQ55/'PET Experimental Details'!$L$18</f>
        <v>4.8329435043022722</v>
      </c>
      <c r="Z55" s="1">
        <f>Veh!BR55/'PET Experimental Details'!$L$18</f>
        <v>4.7791247883029548</v>
      </c>
      <c r="AA55">
        <v>140</v>
      </c>
      <c r="AB55">
        <v>160</v>
      </c>
      <c r="AC55" s="33">
        <f>'Veh short'!AC55/'PET Experimental Details'!$Q$18</f>
        <v>0.67287617027131974</v>
      </c>
    </row>
    <row r="56" spans="1:29" x14ac:dyDescent="0.25">
      <c r="A56">
        <v>160</v>
      </c>
      <c r="B56">
        <v>180</v>
      </c>
      <c r="C56" s="33">
        <f>'Veh short'!C56/'PET Experimental Details'!$Q$18</f>
        <v>3.8234229953875363</v>
      </c>
      <c r="D56" s="33">
        <f>'Veh short'!D56/'PET Experimental Details'!$Q$18</f>
        <v>4.3456685033800566</v>
      </c>
      <c r="E56" s="33">
        <f>'Veh short'!E56/'PET Experimental Details'!$Q$18</f>
        <v>5.6780179020397821</v>
      </c>
      <c r="F56" s="33">
        <f>'Veh short'!F56/'PET Experimental Details'!$Q$18</f>
        <v>4.7964738532609408</v>
      </c>
      <c r="G56" s="33">
        <f>'Veh short'!G56/'PET Experimental Details'!$Q$18</f>
        <v>2.9663770971068812</v>
      </c>
      <c r="H56" s="33">
        <f>'Veh short'!H56/'PET Experimental Details'!$Q$18</f>
        <v>3.6718216556287961</v>
      </c>
      <c r="I56" s="33">
        <f>'Veh short'!I56/'PET Experimental Details'!$Q$18</f>
        <v>5.7944548333542576</v>
      </c>
      <c r="J56" s="33">
        <f>'Veh short'!J56/'PET Experimental Details'!$Q$18</f>
        <v>6.320895535774242</v>
      </c>
      <c r="K56" s="33">
        <f>'Veh short'!K56/'PET Experimental Details'!$Q$18</f>
        <v>4.1554157802378278</v>
      </c>
      <c r="L56" s="33">
        <f>'Veh short'!L56/'PET Experimental Details'!$Q$18</f>
        <v>4.6158799897261265</v>
      </c>
      <c r="M56" s="33">
        <f>'Veh short'!M56/'PET Experimental Details'!$Q$18</f>
        <v>4.1249096351663335</v>
      </c>
      <c r="N56" s="33">
        <f>'Veh short'!N56/'PET Experimental Details'!$Q$18</f>
        <v>4.575441341096889</v>
      </c>
      <c r="O56" s="33">
        <f>'Veh short'!O56/'PET Experimental Details'!$Q$18</f>
        <v>6.3439211342177151</v>
      </c>
      <c r="P56" s="33">
        <f>'Veh short'!P56/'PET Experimental Details'!$Q$18</f>
        <v>5.9874853201927243</v>
      </c>
      <c r="Q56" s="33">
        <f>'Veh short'!Q56/'PET Experimental Details'!$Q$18</f>
        <v>5.5585008179532363</v>
      </c>
      <c r="R56" s="33">
        <f>'Veh short'!R56/'PET Experimental Details'!$Q$18</f>
        <v>4.8419882857606451</v>
      </c>
      <c r="S56" s="33">
        <f>'Veh short'!S56/'PET Experimental Details'!$Q$18</f>
        <v>6.3547519872676981</v>
      </c>
      <c r="T56" s="33">
        <f>'Veh short'!T56/'PET Experimental Details'!$Q$18</f>
        <v>6.4316006344983103</v>
      </c>
      <c r="U56" s="33">
        <f>'Veh short'!U56/'PET Experimental Details'!$Q$18</f>
        <v>5.300069924069696</v>
      </c>
      <c r="V56" s="33">
        <f>'Veh short'!V56/'PET Experimental Details'!$Q$18</f>
        <v>6.0659083759273091</v>
      </c>
      <c r="W56" s="33">
        <f>'Veh short'!W56/'PET Experimental Details'!$Q$18</f>
        <v>4.3735800098785864</v>
      </c>
      <c r="X56" s="33">
        <f>'Veh short'!X56/'PET Experimental Details'!$Q$18</f>
        <v>6.2250949458568376</v>
      </c>
      <c r="Y56" s="1">
        <f>Veh!BQ56/'PET Experimental Details'!$L$18</f>
        <v>5.079638858149826</v>
      </c>
      <c r="Z56" s="1">
        <f>Veh!BR56/'PET Experimental Details'!$L$18</f>
        <v>5.1169546152808039</v>
      </c>
      <c r="AA56">
        <v>160</v>
      </c>
      <c r="AB56">
        <v>180</v>
      </c>
      <c r="AC56" s="33">
        <f>'Veh short'!AC56/'PET Experimental Details'!$Q$18</f>
        <v>0.83915884084445369</v>
      </c>
    </row>
    <row r="57" spans="1:29" x14ac:dyDescent="0.25">
      <c r="A57">
        <v>180</v>
      </c>
      <c r="B57">
        <v>240</v>
      </c>
      <c r="C57" s="33">
        <f>'Veh short'!C57/'PET Experimental Details'!$Q$18</f>
        <v>4.0070653536004954</v>
      </c>
      <c r="D57" s="33">
        <f>'Veh short'!D57/'PET Experimental Details'!$Q$18</f>
        <v>3.9762574024615658</v>
      </c>
      <c r="E57" s="33">
        <f>'Veh short'!E57/'PET Experimental Details'!$Q$18</f>
        <v>5.420398004866791</v>
      </c>
      <c r="F57" s="33">
        <f>'Veh short'!F57/'PET Experimental Details'!$Q$18</f>
        <v>5.1941633648540702</v>
      </c>
      <c r="G57" s="33">
        <f>'Veh short'!G57/'PET Experimental Details'!$Q$18</f>
        <v>3.1973891879568437</v>
      </c>
      <c r="H57" s="33">
        <f>'Veh short'!H57/'PET Experimental Details'!$Q$18</f>
        <v>4.023538152838225</v>
      </c>
      <c r="I57" s="33">
        <f>'Veh short'!I57/'PET Experimental Details'!$Q$18</f>
        <v>5.3616648358624346</v>
      </c>
      <c r="J57" s="33">
        <f>'Veh short'!J57/'PET Experimental Details'!$Q$18</f>
        <v>5.7946845694729214</v>
      </c>
      <c r="K57" s="33">
        <f>'Veh short'!K57/'PET Experimental Details'!$Q$18</f>
        <v>4.1761304940783743</v>
      </c>
      <c r="L57" s="33">
        <f>'Veh short'!L57/'PET Experimental Details'!$Q$18</f>
        <v>4.6411031717834881</v>
      </c>
      <c r="M57" s="33">
        <f>'Veh short'!M57/'PET Experimental Details'!$Q$18</f>
        <v>4.1874998404295205</v>
      </c>
      <c r="N57" s="33">
        <f>'Veh short'!N57/'PET Experimental Details'!$Q$18</f>
        <v>4.4636663161829047</v>
      </c>
      <c r="O57" s="33">
        <f>'Veh short'!O57/'PET Experimental Details'!$Q$18</f>
        <v>5.9471772518935868</v>
      </c>
      <c r="P57" s="33">
        <f>'Veh short'!P57/'PET Experimental Details'!$Q$18</f>
        <v>6.3970169493955407</v>
      </c>
      <c r="Q57" s="33">
        <f>'Veh short'!Q57/'PET Experimental Details'!$Q$18</f>
        <v>4.7114324163930288</v>
      </c>
      <c r="R57" s="33">
        <f>'Veh short'!R57/'PET Experimental Details'!$Q$18</f>
        <v>5.3269768761107281</v>
      </c>
      <c r="S57" s="33">
        <f>'Veh short'!S57/'PET Experimental Details'!$Q$18</f>
        <v>6.3351582048160227</v>
      </c>
      <c r="T57" s="33">
        <f>'Veh short'!T57/'PET Experimental Details'!$Q$18</f>
        <v>6.4534107608245286</v>
      </c>
      <c r="U57" s="33">
        <f>'Veh short'!U57/'PET Experimental Details'!$Q$18</f>
        <v>5.4477470364222942</v>
      </c>
      <c r="V57" s="33">
        <f>'Veh short'!V57/'PET Experimental Details'!$Q$18</f>
        <v>5.6232102390142371</v>
      </c>
      <c r="W57" s="33">
        <f>'Veh short'!W57/'PET Experimental Details'!$Q$18</f>
        <v>5.4602230288102254</v>
      </c>
      <c r="X57" s="33">
        <f>'Veh short'!X57/'PET Experimental Details'!$Q$18</f>
        <v>5.8140848370985045</v>
      </c>
      <c r="Y57" s="1">
        <f>Veh!BQ57/'PET Experimental Details'!$L$18</f>
        <v>4.6101005206860881</v>
      </c>
      <c r="Z57" s="1">
        <f>Veh!BR57/'PET Experimental Details'!$L$18</f>
        <v>4.8948823267703068</v>
      </c>
      <c r="AA57">
        <v>180</v>
      </c>
      <c r="AB57">
        <v>240</v>
      </c>
      <c r="AC57" s="33">
        <f>'Veh short'!AC57/'PET Experimental Details'!$Q$18</f>
        <v>0.68684930338401029</v>
      </c>
    </row>
    <row r="58" spans="1:29" x14ac:dyDescent="0.25">
      <c r="A58">
        <v>240</v>
      </c>
      <c r="B58">
        <v>300</v>
      </c>
      <c r="C58" s="33">
        <f>'Veh short'!C58/'PET Experimental Details'!$Q$18</f>
        <v>4.477618947017354</v>
      </c>
      <c r="D58" s="33">
        <f>'Veh short'!D58/'PET Experimental Details'!$Q$18</f>
        <v>4.2340663639366349</v>
      </c>
      <c r="E58" s="33">
        <f>'Veh short'!E58/'PET Experimental Details'!$Q$18</f>
        <v>5.4667186098157092</v>
      </c>
      <c r="F58" s="33">
        <f>'Veh short'!F58/'PET Experimental Details'!$Q$18</f>
        <v>5.3005396977489596</v>
      </c>
      <c r="G58" s="33">
        <f>'Veh short'!G58/'PET Experimental Details'!$Q$18</f>
        <v>3.0673275389895451</v>
      </c>
      <c r="H58" s="33">
        <f>'Veh short'!H58/'PET Experimental Details'!$Q$18</f>
        <v>3.9237750434362284</v>
      </c>
      <c r="I58" s="33">
        <f>'Veh short'!I58/'PET Experimental Details'!$Q$18</f>
        <v>5.7746019371169828</v>
      </c>
      <c r="J58" s="33">
        <f>'Veh short'!J58/'PET Experimental Details'!$Q$18</f>
        <v>5.9581742600532106</v>
      </c>
      <c r="K58" s="33">
        <f>'Veh short'!K58/'PET Experimental Details'!$Q$18</f>
        <v>4.1020977523264337</v>
      </c>
      <c r="L58" s="33">
        <f>'Veh short'!L58/'PET Experimental Details'!$Q$18</f>
        <v>4.6734466240233186</v>
      </c>
      <c r="M58" s="33">
        <f>'Veh short'!M58/'PET Experimental Details'!$Q$18</f>
        <v>4.527809213230694</v>
      </c>
      <c r="N58" s="33">
        <f>'Veh short'!N58/'PET Experimental Details'!$Q$18</f>
        <v>4.5332267769134003</v>
      </c>
      <c r="O58" s="33">
        <f>'Veh short'!O58/'PET Experimental Details'!$Q$18</f>
        <v>6.0477927562628615</v>
      </c>
      <c r="P58" s="33">
        <f>'Veh short'!P58/'PET Experimental Details'!$Q$18</f>
        <v>6.6452031609842805</v>
      </c>
      <c r="Q58" s="33">
        <f>'Veh short'!Q58/'PET Experimental Details'!$Q$18</f>
        <v>5.1952918881959542</v>
      </c>
      <c r="R58" s="33">
        <f>'Veh short'!R58/'PET Experimental Details'!$Q$18</f>
        <v>4.7713723203694745</v>
      </c>
      <c r="S58" s="33">
        <f>'Veh short'!S58/'PET Experimental Details'!$Q$18</f>
        <v>6.9014759635956375</v>
      </c>
      <c r="T58" s="33">
        <f>'Veh short'!T58/'PET Experimental Details'!$Q$18</f>
        <v>6.5689558842021611</v>
      </c>
      <c r="U58" s="33">
        <f>'Veh short'!U58/'PET Experimental Details'!$Q$18</f>
        <v>5.9628785431868847</v>
      </c>
      <c r="V58" s="33">
        <f>'Veh short'!V58/'PET Experimental Details'!$Q$18</f>
        <v>5.8927537651475417</v>
      </c>
      <c r="W58" s="33">
        <f>'Veh short'!W58/'PET Experimental Details'!$Q$18</f>
        <v>5.0992225904338699</v>
      </c>
      <c r="X58" s="33">
        <f>'Veh short'!X58/'PET Experimental Details'!$Q$18</f>
        <v>5.6374983762281268</v>
      </c>
      <c r="Y58" s="1">
        <f>Veh!BQ58/'PET Experimental Details'!$L$18</f>
        <v>4.9947320517209715</v>
      </c>
      <c r="Z58" s="1">
        <f>Veh!BR58/'PET Experimental Details'!$L$18</f>
        <v>5.1345706590608016</v>
      </c>
      <c r="AA58">
        <v>240</v>
      </c>
      <c r="AB58">
        <v>300</v>
      </c>
      <c r="AC58" s="33">
        <f>'Veh short'!AC58/'PET Experimental Details'!$Q$18</f>
        <v>0.68967737470587953</v>
      </c>
    </row>
    <row r="59" spans="1:29" x14ac:dyDescent="0.25">
      <c r="A59">
        <v>300</v>
      </c>
      <c r="B59">
        <v>360</v>
      </c>
      <c r="C59" s="33">
        <f>'Veh short'!C59/'PET Experimental Details'!$Q$18</f>
        <v>4.3695570907159693</v>
      </c>
      <c r="D59" s="33">
        <f>'Veh short'!D59/'PET Experimental Details'!$Q$18</f>
        <v>4.0931725743036198</v>
      </c>
      <c r="E59" s="33">
        <f>'Veh short'!E59/'PET Experimental Details'!$Q$18</f>
        <v>5.5095709931039352</v>
      </c>
      <c r="F59" s="33">
        <f>'Veh short'!F59/'PET Experimental Details'!$Q$18</f>
        <v>5.27747738460595</v>
      </c>
      <c r="G59" s="33">
        <f>'Veh short'!G59/'PET Experimental Details'!$Q$18</f>
        <v>3.2122277399566812</v>
      </c>
      <c r="H59" s="33">
        <f>'Veh short'!H59/'PET Experimental Details'!$Q$18</f>
        <v>3.838577228900653</v>
      </c>
      <c r="I59" s="33">
        <f>'Veh short'!I59/'PET Experimental Details'!$Q$18</f>
        <v>6.0463296321983151</v>
      </c>
      <c r="J59" s="33">
        <f>'Veh short'!J59/'PET Experimental Details'!$Q$18</f>
        <v>6.1633708060180084</v>
      </c>
      <c r="K59" s="33">
        <f>'Veh short'!K59/'PET Experimental Details'!$Q$18</f>
        <v>4.4878257528508563</v>
      </c>
      <c r="L59" s="33">
        <f>'Veh short'!L59/'PET Experimental Details'!$Q$18</f>
        <v>4.9587506348560506</v>
      </c>
      <c r="M59" s="33">
        <f>'Veh short'!M59/'PET Experimental Details'!$Q$18</f>
        <v>4.4071294833378172</v>
      </c>
      <c r="N59" s="33">
        <f>'Veh short'!N59/'PET Experimental Details'!$Q$18</f>
        <v>4.5436030601392332</v>
      </c>
      <c r="O59" s="33">
        <f>'Veh short'!O59/'PET Experimental Details'!$Q$18</f>
        <v>6.0626591425471377</v>
      </c>
      <c r="P59" s="33">
        <f>'Veh short'!P59/'PET Experimental Details'!$Q$18</f>
        <v>6.4721911024681811</v>
      </c>
      <c r="Q59" s="33">
        <f>'Veh short'!Q59/'PET Experimental Details'!$Q$18</f>
        <v>5.1389855570125</v>
      </c>
      <c r="R59" s="33">
        <f>'Veh short'!R59/'PET Experimental Details'!$Q$18</f>
        <v>4.8296265269130982</v>
      </c>
      <c r="S59" s="33">
        <f>'Veh short'!S59/'PET Experimental Details'!$Q$18</f>
        <v>6.7821732725801391</v>
      </c>
      <c r="T59" s="33">
        <f>'Veh short'!T59/'PET Experimental Details'!$Q$18</f>
        <v>6.9395554432869604</v>
      </c>
      <c r="U59" s="33">
        <f>'Veh short'!U59/'PET Experimental Details'!$Q$18</f>
        <v>5.3084286170550987</v>
      </c>
      <c r="V59" s="33">
        <f>'Veh short'!V59/'PET Experimental Details'!$Q$18</f>
        <v>5.7027420618257958</v>
      </c>
      <c r="W59" s="33">
        <f>'Veh short'!W59/'PET Experimental Details'!$Q$18</f>
        <v>5.5003998270204626</v>
      </c>
      <c r="X59" s="33">
        <f>'Veh short'!X59/'PET Experimental Details'!$Q$18</f>
        <v>6.2208164223092082</v>
      </c>
      <c r="Y59" s="1">
        <f>Veh!BQ59/'PET Experimental Details'!$L$18</f>
        <v>4.9069991442380205</v>
      </c>
      <c r="Z59" s="1">
        <f>Veh!BR59/'PET Experimental Details'!$L$18</f>
        <v>5.1507735799184289</v>
      </c>
      <c r="AA59">
        <v>300</v>
      </c>
      <c r="AB59">
        <v>360</v>
      </c>
      <c r="AC59" s="33">
        <f>'Veh short'!AC59/'PET Experimental Details'!$Q$18</f>
        <v>0.68337636100904753</v>
      </c>
    </row>
    <row r="60" spans="1:29" x14ac:dyDescent="0.25">
      <c r="A60">
        <v>360</v>
      </c>
      <c r="B60">
        <v>420</v>
      </c>
      <c r="C60" s="33">
        <f>'Veh short'!C60/'PET Experimental Details'!$Q$18</f>
        <v>4.2704874520324516</v>
      </c>
      <c r="D60" s="33">
        <f>'Veh short'!D60/'PET Experimental Details'!$Q$18</f>
        <v>4.6398945667932683</v>
      </c>
      <c r="E60" s="33">
        <f>'Veh short'!E60/'PET Experimental Details'!$Q$18</f>
        <v>6.0300746359639641</v>
      </c>
      <c r="F60" s="33">
        <f>'Veh short'!F60/'PET Experimental Details'!$Q$18</f>
        <v>5.4150805321664643</v>
      </c>
      <c r="G60" s="33">
        <f>'Veh short'!G60/'PET Experimental Details'!$Q$18</f>
        <v>3.5103788982582644</v>
      </c>
      <c r="H60" s="33">
        <f>'Veh short'!H60/'PET Experimental Details'!$Q$18</f>
        <v>4.5174640369232417</v>
      </c>
      <c r="I60" s="33">
        <f>'Veh short'!I60/'PET Experimental Details'!$Q$18</f>
        <v>5.8995930608665539</v>
      </c>
      <c r="J60" s="33">
        <f>'Veh short'!J60/'PET Experimental Details'!$Q$18</f>
        <v>5.6842449499515295</v>
      </c>
      <c r="K60" s="33">
        <f>'Veh short'!K60/'PET Experimental Details'!$Q$18</f>
        <v>4.4657246350012754</v>
      </c>
      <c r="L60" s="33">
        <f>'Veh short'!L60/'PET Experimental Details'!$Q$18</f>
        <v>4.979405504271873</v>
      </c>
      <c r="M60" s="33">
        <f>'Veh short'!M60/'PET Experimental Details'!$Q$18</f>
        <v>4.4576456791247505</v>
      </c>
      <c r="N60" s="33">
        <f>'Veh short'!N60/'PET Experimental Details'!$Q$18</f>
        <v>4.7461670655000496</v>
      </c>
      <c r="O60" s="33">
        <f>'Veh short'!O60/'PET Experimental Details'!$Q$18</f>
        <v>6.3898198677886926</v>
      </c>
      <c r="P60" s="33">
        <f>'Veh short'!P60/'PET Experimental Details'!$Q$18</f>
        <v>6.5912916400885857</v>
      </c>
      <c r="Q60" s="33">
        <f>'Veh short'!Q60/'PET Experimental Details'!$Q$18</f>
        <v>5.1965671469696888</v>
      </c>
      <c r="R60" s="33">
        <f>'Veh short'!R60/'PET Experimental Details'!$Q$18</f>
        <v>5.2753631090658102</v>
      </c>
      <c r="S60" s="33">
        <f>'Veh short'!S60/'PET Experimental Details'!$Q$18</f>
        <v>6.8520960724878144</v>
      </c>
      <c r="T60" s="33">
        <f>'Veh short'!T60/'PET Experimental Details'!$Q$18</f>
        <v>6.8249317686410063</v>
      </c>
      <c r="U60" s="33">
        <f>'Veh short'!U60/'PET Experimental Details'!$Q$18</f>
        <v>5.6973025557100492</v>
      </c>
      <c r="V60" s="33">
        <f>'Veh short'!V60/'PET Experimental Details'!$Q$18</f>
        <v>6.1799195419187818</v>
      </c>
      <c r="W60" s="33">
        <f>'Veh short'!W60/'PET Experimental Details'!$Q$18</f>
        <v>5.4430235455815108</v>
      </c>
      <c r="X60" s="33">
        <f>'Veh short'!X60/'PET Experimental Details'!$Q$18</f>
        <v>6.9645926255153761</v>
      </c>
      <c r="Y60" s="1">
        <f>Veh!BQ60/'PET Experimental Details'!$L$18</f>
        <v>5.0984005576401064</v>
      </c>
      <c r="Z60" s="1">
        <f>Veh!BR60/'PET Experimental Details'!$L$18</f>
        <v>5.3934958358948153</v>
      </c>
      <c r="AA60">
        <v>360</v>
      </c>
      <c r="AB60">
        <v>420</v>
      </c>
      <c r="AC60" s="33">
        <f>'Veh short'!AC60/'PET Experimental Details'!$Q$18</f>
        <v>0.73349635191431017</v>
      </c>
    </row>
    <row r="61" spans="1:29" x14ac:dyDescent="0.25">
      <c r="A61">
        <v>420</v>
      </c>
      <c r="B61">
        <v>480</v>
      </c>
      <c r="C61" s="33">
        <f>'Veh short'!C61/'PET Experimental Details'!$Q$18</f>
        <v>4.4179118172068215</v>
      </c>
      <c r="D61" s="33">
        <f>'Veh short'!D61/'PET Experimental Details'!$Q$18</f>
        <v>4.7351467279381714</v>
      </c>
      <c r="E61" s="33">
        <f>'Veh short'!E61/'PET Experimental Details'!$Q$18</f>
        <v>5.7880349334211028</v>
      </c>
      <c r="F61" s="33">
        <f>'Veh short'!F61/'PET Experimental Details'!$Q$18</f>
        <v>5.6179611592578844</v>
      </c>
      <c r="G61" s="33">
        <f>'Veh short'!G61/'PET Experimental Details'!$Q$18</f>
        <v>3.6437534516027377</v>
      </c>
      <c r="H61" s="33">
        <f>'Veh short'!H61/'PET Experimental Details'!$Q$18</f>
        <v>4.1364696149231905</v>
      </c>
      <c r="I61" s="33">
        <f>'Veh short'!I61/'PET Experimental Details'!$Q$18</f>
        <v>5.9604815639124871</v>
      </c>
      <c r="J61" s="33">
        <f>'Veh short'!J61/'PET Experimental Details'!$Q$18</f>
        <v>6.0908948653481874</v>
      </c>
      <c r="K61" s="33">
        <f>'Veh short'!K61/'PET Experimental Details'!$Q$18</f>
        <v>4.6604823950661034</v>
      </c>
      <c r="L61" s="33">
        <f>'Veh short'!L61/'PET Experimental Details'!$Q$18</f>
        <v>4.9266333885808864</v>
      </c>
      <c r="M61" s="33">
        <f>'Veh short'!M61/'PET Experimental Details'!$Q$18</f>
        <v>4.5191242861631631</v>
      </c>
      <c r="N61" s="33">
        <f>'Veh short'!N61/'PET Experimental Details'!$Q$18</f>
        <v>4.7055971165870796</v>
      </c>
      <c r="O61" s="33">
        <f>'Veh short'!O61/'PET Experimental Details'!$Q$18</f>
        <v>6.6183594388041875</v>
      </c>
      <c r="P61" s="33">
        <f>'Veh short'!P61/'PET Experimental Details'!$Q$18</f>
        <v>6.5239967140291899</v>
      </c>
      <c r="Q61" s="33">
        <f>'Veh short'!Q61/'PET Experimental Details'!$Q$18</f>
        <v>5.0375464752987238</v>
      </c>
      <c r="R61" s="33">
        <f>'Veh short'!R61/'PET Experimental Details'!$Q$18</f>
        <v>4.8906084143087316</v>
      </c>
      <c r="S61" s="33">
        <f>'Veh short'!S61/'PET Experimental Details'!$Q$18</f>
        <v>7.0136482656709083</v>
      </c>
      <c r="T61" s="33">
        <f>'Veh short'!T61/'PET Experimental Details'!$Q$18</f>
        <v>7.0071129541135084</v>
      </c>
      <c r="U61" s="33">
        <f>'Veh short'!U61/'PET Experimental Details'!$Q$18</f>
        <v>5.9445811255046648</v>
      </c>
      <c r="V61" s="33">
        <f>'Veh short'!V61/'PET Experimental Details'!$Q$18</f>
        <v>6.0773589475881815</v>
      </c>
      <c r="W61" s="33">
        <f>'Veh short'!W61/'PET Experimental Details'!$Q$18</f>
        <v>5.2737489631394165</v>
      </c>
      <c r="X61" s="33">
        <f>'Veh short'!X61/'PET Experimental Details'!$Q$18</f>
        <v>6.4062212000388472</v>
      </c>
      <c r="Y61" s="1">
        <f>Veh!BQ61/'PET Experimental Details'!$L$18</f>
        <v>5.190890906465536</v>
      </c>
      <c r="Z61" s="1">
        <f>Veh!BR61/'PET Experimental Details'!$L$18</f>
        <v>5.3781026786542574</v>
      </c>
      <c r="AA61">
        <v>420</v>
      </c>
      <c r="AB61">
        <v>480</v>
      </c>
      <c r="AC61" s="33">
        <f>'Veh short'!AC61/'PET Experimental Details'!$Q$18</f>
        <v>0.8134979508916117</v>
      </c>
    </row>
    <row r="62" spans="1:29" x14ac:dyDescent="0.25">
      <c r="A62">
        <v>480</v>
      </c>
      <c r="B62">
        <v>540</v>
      </c>
      <c r="C62" s="33">
        <f>'Veh short'!C62/'PET Experimental Details'!$Q$18</f>
        <v>5.1234565964286549</v>
      </c>
      <c r="D62" s="33">
        <f>'Veh short'!D62/'PET Experimental Details'!$Q$18</f>
        <v>4.7618446977470148</v>
      </c>
      <c r="E62" s="33">
        <f>'Veh short'!E62/'PET Experimental Details'!$Q$18</f>
        <v>6.00318782436565</v>
      </c>
      <c r="F62" s="33">
        <f>'Veh short'!F62/'PET Experimental Details'!$Q$18</f>
        <v>5.7580732391467002</v>
      </c>
      <c r="G62" s="33">
        <f>'Veh short'!G62/'PET Experimental Details'!$Q$18</f>
        <v>3.357645375677023</v>
      </c>
      <c r="H62" s="33">
        <f>'Veh short'!H62/'PET Experimental Details'!$Q$18</f>
        <v>4.3202975133718837</v>
      </c>
      <c r="I62" s="33">
        <f>'Veh short'!I62/'PET Experimental Details'!$Q$18</f>
        <v>6.381959014509083</v>
      </c>
      <c r="J62" s="33">
        <f>'Veh short'!J62/'PET Experimental Details'!$Q$18</f>
        <v>6.3065439001465968</v>
      </c>
      <c r="K62" s="33">
        <f>'Veh short'!K62/'PET Experimental Details'!$Q$18</f>
        <v>4.4900733121837666</v>
      </c>
      <c r="L62" s="33">
        <f>'Veh short'!L62/'PET Experimental Details'!$Q$18</f>
        <v>5.1437514634252741</v>
      </c>
      <c r="M62" s="33">
        <f>'Veh short'!M62/'PET Experimental Details'!$Q$18</f>
        <v>4.9472651990018779</v>
      </c>
      <c r="N62" s="33">
        <f>'Veh short'!N62/'PET Experimental Details'!$Q$18</f>
        <v>4.8401524506585778</v>
      </c>
      <c r="O62" s="33">
        <f>'Veh short'!O62/'PET Experimental Details'!$Q$18</f>
        <v>6.709257986027942</v>
      </c>
      <c r="P62" s="33">
        <f>'Veh short'!P62/'PET Experimental Details'!$Q$18</f>
        <v>6.8938404347274043</v>
      </c>
      <c r="Q62" s="33">
        <f>'Veh short'!Q62/'PET Experimental Details'!$Q$18</f>
        <v>5.3841857974590956</v>
      </c>
      <c r="R62" s="33">
        <f>'Veh short'!R62/'PET Experimental Details'!$Q$18</f>
        <v>5.2954451916655811</v>
      </c>
      <c r="S62" s="33">
        <f>'Veh short'!S62/'PET Experimental Details'!$Q$18</f>
        <v>7.116789579718465</v>
      </c>
      <c r="T62" s="33">
        <f>'Veh short'!T62/'PET Experimental Details'!$Q$18</f>
        <v>7.2533967532854797</v>
      </c>
      <c r="U62" s="33">
        <f>'Veh short'!U62/'PET Experimental Details'!$Q$18</f>
        <v>6.0696014906491156</v>
      </c>
      <c r="V62" s="33">
        <f>'Veh short'!V62/'PET Experimental Details'!$Q$18</f>
        <v>5.9187391942051466</v>
      </c>
      <c r="W62" s="33">
        <f>'Veh short'!W62/'PET Experimental Details'!$Q$18</f>
        <v>5.5953148201341572</v>
      </c>
      <c r="X62" s="33">
        <f>'Veh short'!X62/'PET Experimental Details'!$Q$18</f>
        <v>6.8209052624489219</v>
      </c>
      <c r="Y62" s="1">
        <f>Veh!BQ62/'PET Experimental Details'!$L$18</f>
        <v>5.0981945373431792</v>
      </c>
      <c r="Z62" s="1">
        <f>Veh!BR62/'PET Experimental Details'!$L$18</f>
        <v>5.4327746509184305</v>
      </c>
      <c r="AA62">
        <v>480</v>
      </c>
      <c r="AB62">
        <v>540</v>
      </c>
      <c r="AC62" s="33">
        <f>'Veh short'!AC62/'PET Experimental Details'!$Q$18</f>
        <v>0.78245556002639394</v>
      </c>
    </row>
    <row r="63" spans="1:29" x14ac:dyDescent="0.25">
      <c r="A63">
        <v>540</v>
      </c>
      <c r="B63">
        <v>660</v>
      </c>
      <c r="C63" s="33">
        <f>'Veh short'!C63/'PET Experimental Details'!$Q$18</f>
        <v>5.0048108715390729</v>
      </c>
      <c r="D63" s="33">
        <f>'Veh short'!D63/'PET Experimental Details'!$Q$18</f>
        <v>4.6818102628411724</v>
      </c>
      <c r="E63" s="33">
        <f>'Veh short'!E63/'PET Experimental Details'!$Q$18</f>
        <v>6.0220299070971945</v>
      </c>
      <c r="F63" s="33">
        <f>'Veh short'!F63/'PET Experimental Details'!$Q$18</f>
        <v>5.9360856161343118</v>
      </c>
      <c r="G63" s="33">
        <f>'Veh short'!G63/'PET Experimental Details'!$Q$18</f>
        <v>3.5458154149512717</v>
      </c>
      <c r="H63" s="33">
        <f>'Veh short'!H63/'PET Experimental Details'!$Q$18</f>
        <v>4.3389379856391113</v>
      </c>
      <c r="I63" s="33">
        <f>'Veh short'!I63/'PET Experimental Details'!$Q$18</f>
        <v>6.5110944956986181</v>
      </c>
      <c r="J63" s="33">
        <f>'Veh short'!J63/'PET Experimental Details'!$Q$18</f>
        <v>6.6415057728260125</v>
      </c>
      <c r="K63" s="33">
        <f>'Veh short'!K63/'PET Experimental Details'!$Q$18</f>
        <v>4.7911476307016683</v>
      </c>
      <c r="L63" s="33">
        <f>'Veh short'!L63/'PET Experimental Details'!$Q$18</f>
        <v>5.4116789179967535</v>
      </c>
      <c r="M63" s="33">
        <f>'Veh short'!M63/'PET Experimental Details'!$Q$18</f>
        <v>4.9790367723366549</v>
      </c>
      <c r="N63" s="33">
        <f>'Veh short'!N63/'PET Experimental Details'!$Q$18</f>
        <v>5.1345164881785141</v>
      </c>
      <c r="O63" s="33">
        <f>'Veh short'!O63/'PET Experimental Details'!$Q$18</f>
        <v>6.5745319809864613</v>
      </c>
      <c r="P63" s="33">
        <f>'Veh short'!P63/'PET Experimental Details'!$Q$18</f>
        <v>6.6850028705905702</v>
      </c>
      <c r="Q63" s="33">
        <f>'Veh short'!Q63/'PET Experimental Details'!$Q$18</f>
        <v>5.483570449455681</v>
      </c>
      <c r="R63" s="33">
        <f>'Veh short'!R63/'PET Experimental Details'!$Q$18</f>
        <v>5.2036429779676112</v>
      </c>
      <c r="S63" s="33">
        <f>'Veh short'!S63/'PET Experimental Details'!$Q$18</f>
        <v>7.3444130382723802</v>
      </c>
      <c r="T63" s="33">
        <f>'Veh short'!T63/'PET Experimental Details'!$Q$18</f>
        <v>7.4604167247382129</v>
      </c>
      <c r="U63" s="33">
        <f>'Veh short'!U63/'PET Experimental Details'!$Q$18</f>
        <v>6.067697417639307</v>
      </c>
      <c r="V63" s="33">
        <f>'Veh short'!V63/'PET Experimental Details'!$Q$18</f>
        <v>6.2670577738090696</v>
      </c>
      <c r="W63" s="33">
        <f>'Veh short'!W63/'PET Experimental Details'!$Q$18</f>
        <v>6.298519947814202</v>
      </c>
      <c r="X63" s="33">
        <f>'Veh short'!X63/'PET Experimental Details'!$Q$18</f>
        <v>6.4817361054754734</v>
      </c>
      <c r="Y63" s="1">
        <f>Veh!BQ63/'PET Experimental Details'!$L$18</f>
        <v>5.505298928230177</v>
      </c>
      <c r="Z63" s="1">
        <f>Veh!BR63/'PET Experimental Details'!$L$18</f>
        <v>5.6930630371435207</v>
      </c>
      <c r="AA63">
        <v>540</v>
      </c>
      <c r="AB63">
        <v>660</v>
      </c>
      <c r="AC63" s="33">
        <f>'Veh short'!AC63/'PET Experimental Details'!$Q$18</f>
        <v>0.79392359873149343</v>
      </c>
    </row>
    <row r="64" spans="1:29" x14ac:dyDescent="0.25">
      <c r="A64">
        <v>660</v>
      </c>
      <c r="B64">
        <v>780</v>
      </c>
      <c r="C64" s="33">
        <f>'Veh short'!C64/'PET Experimental Details'!$Q$18</f>
        <v>5.0936246072832034</v>
      </c>
      <c r="D64" s="33">
        <f>'Veh short'!D64/'PET Experimental Details'!$Q$18</f>
        <v>4.9770643082396511</v>
      </c>
      <c r="E64" s="33">
        <f>'Veh short'!E64/'PET Experimental Details'!$Q$18</f>
        <v>6.2872675897900292</v>
      </c>
      <c r="F64" s="33">
        <f>'Veh short'!F64/'PET Experimental Details'!$Q$18</f>
        <v>6.0129236711228318</v>
      </c>
      <c r="G64" s="33">
        <f>'Veh short'!G64/'PET Experimental Details'!$Q$18</f>
        <v>3.7729396631821217</v>
      </c>
      <c r="H64" s="33">
        <f>'Veh short'!H64/'PET Experimental Details'!$Q$18</f>
        <v>4.5041672945536035</v>
      </c>
      <c r="I64" s="33">
        <f>'Veh short'!I64/'PET Experimental Details'!$Q$18</f>
        <v>6.6113887560821816</v>
      </c>
      <c r="J64" s="33">
        <f>'Veh short'!J64/'PET Experimental Details'!$Q$18</f>
        <v>6.8434799502403809</v>
      </c>
      <c r="K64" s="33">
        <f>'Veh short'!K64/'PET Experimental Details'!$Q$18</f>
        <v>4.8599970110008757</v>
      </c>
      <c r="L64" s="33">
        <f>'Veh short'!L64/'PET Experimental Details'!$Q$18</f>
        <v>5.2844905720495774</v>
      </c>
      <c r="M64" s="33">
        <f>'Veh short'!M64/'PET Experimental Details'!$Q$18</f>
        <v>4.851443216166496</v>
      </c>
      <c r="N64" s="33">
        <f>'Veh short'!N64/'PET Experimental Details'!$Q$18</f>
        <v>5.0528517146634364</v>
      </c>
      <c r="O64" s="33">
        <f>'Veh short'!O64/'PET Experimental Details'!$Q$18</f>
        <v>7.1264259354324908</v>
      </c>
      <c r="P64" s="33">
        <f>'Veh short'!P64/'PET Experimental Details'!$Q$18</f>
        <v>6.9447666620516832</v>
      </c>
      <c r="Q64" s="33">
        <f>'Veh short'!Q64/'PET Experimental Details'!$Q$18</f>
        <v>5.5562005045621801</v>
      </c>
      <c r="R64" s="33">
        <f>'Veh short'!R64/'PET Experimental Details'!$Q$18</f>
        <v>5.1794426906474502</v>
      </c>
      <c r="S64" s="33">
        <f>'Veh short'!S64/'PET Experimental Details'!$Q$18</f>
        <v>7.3712644213463037</v>
      </c>
      <c r="T64" s="33">
        <f>'Veh short'!T64/'PET Experimental Details'!$Q$18</f>
        <v>7.3589624784341954</v>
      </c>
      <c r="U64" s="33">
        <f>'Veh short'!U64/'PET Experimental Details'!$Q$18</f>
        <v>6.2930704779817797</v>
      </c>
      <c r="V64" s="33">
        <f>'Veh short'!V64/'PET Experimental Details'!$Q$18</f>
        <v>6.3873389739391628</v>
      </c>
      <c r="W64" s="33">
        <f>'Veh short'!W64/'PET Experimental Details'!$Q$18</f>
        <v>6.0523381149548303</v>
      </c>
      <c r="X64" s="33">
        <f>'Veh short'!X64/'PET Experimental Details'!$Q$18</f>
        <v>6.7215027011097099</v>
      </c>
      <c r="Y64" s="1">
        <f>Veh!BQ64/'PET Experimental Details'!$L$18</f>
        <v>5.5613666630621079</v>
      </c>
      <c r="Z64" s="1">
        <f>Veh!BR64/'PET Experimental Details'!$L$18</f>
        <v>5.726896007055001</v>
      </c>
      <c r="AA64">
        <v>660</v>
      </c>
      <c r="AB64">
        <v>780</v>
      </c>
      <c r="AC64" s="33">
        <f>'Veh short'!AC64/'PET Experimental Details'!$Q$18</f>
        <v>0.78964315415654118</v>
      </c>
    </row>
    <row r="65" spans="1:29" x14ac:dyDescent="0.25">
      <c r="A65">
        <v>780</v>
      </c>
      <c r="B65">
        <v>900</v>
      </c>
      <c r="C65" s="33">
        <f>'Veh short'!C65/'PET Experimental Details'!$Q$18</f>
        <v>5.1932112437765214</v>
      </c>
      <c r="D65" s="33">
        <f>'Veh short'!D65/'PET Experimental Details'!$Q$18</f>
        <v>5.0800291699344733</v>
      </c>
      <c r="E65" s="33">
        <f>'Veh short'!E65/'PET Experimental Details'!$Q$18</f>
        <v>6.3399218590760338</v>
      </c>
      <c r="F65" s="33">
        <f>'Veh short'!F65/'PET Experimental Details'!$Q$18</f>
        <v>6.0741466587687487</v>
      </c>
      <c r="G65" s="33">
        <f>'Veh short'!G65/'PET Experimental Details'!$Q$18</f>
        <v>3.4644697931623347</v>
      </c>
      <c r="H65" s="33">
        <f>'Veh short'!H65/'PET Experimental Details'!$Q$18</f>
        <v>4.5137609484690149</v>
      </c>
      <c r="I65" s="33">
        <f>'Veh short'!I65/'PET Experimental Details'!$Q$18</f>
        <v>7.0772222286406539</v>
      </c>
      <c r="J65" s="33">
        <f>'Veh short'!J65/'PET Experimental Details'!$Q$18</f>
        <v>6.8909761429364957</v>
      </c>
      <c r="K65" s="33">
        <f>'Veh short'!K65/'PET Experimental Details'!$Q$18</f>
        <v>4.8424490445602002</v>
      </c>
      <c r="L65" s="33">
        <f>'Veh short'!L65/'PET Experimental Details'!$Q$18</f>
        <v>5.3678011655427111</v>
      </c>
      <c r="M65" s="33">
        <f>'Veh short'!M65/'PET Experimental Details'!$Q$18</f>
        <v>4.8933257186105301</v>
      </c>
      <c r="N65" s="33">
        <f>'Veh short'!N65/'PET Experimental Details'!$Q$18</f>
        <v>5.1371722501433785</v>
      </c>
      <c r="O65" s="33">
        <f>'Veh short'!O65/'PET Experimental Details'!$Q$18</f>
        <v>6.884170592573069</v>
      </c>
      <c r="P65" s="33">
        <f>'Veh short'!P65/'PET Experimental Details'!$Q$18</f>
        <v>7.0134601998034212</v>
      </c>
      <c r="Q65" s="33">
        <f>'Veh short'!Q65/'PET Experimental Details'!$Q$18</f>
        <v>5.1893946924423693</v>
      </c>
      <c r="R65" s="33">
        <f>'Veh short'!R65/'PET Experimental Details'!$Q$18</f>
        <v>5.2815923909059261</v>
      </c>
      <c r="S65" s="33">
        <f>'Veh short'!S65/'PET Experimental Details'!$Q$18</f>
        <v>7.3645110240071947</v>
      </c>
      <c r="T65" s="33">
        <f>'Veh short'!T65/'PET Experimental Details'!$Q$18</f>
        <v>7.4280978706654617</v>
      </c>
      <c r="U65" s="33">
        <f>'Veh short'!U65/'PET Experimental Details'!$Q$18</f>
        <v>6.3584014373643623</v>
      </c>
      <c r="V65" s="33">
        <f>'Veh short'!V65/'PET Experimental Details'!$Q$18</f>
        <v>6.7995209588880892</v>
      </c>
      <c r="W65" s="33">
        <f>'Veh short'!W65/'PET Experimental Details'!$Q$18</f>
        <v>6.1369100390525961</v>
      </c>
      <c r="X65" s="33">
        <f>'Veh short'!X65/'PET Experimental Details'!$Q$18</f>
        <v>6.5429527765070112</v>
      </c>
      <c r="Y65" s="1">
        <f>Veh!BQ65/'PET Experimental Details'!$L$18</f>
        <v>5.6613861599652475</v>
      </c>
      <c r="Z65" s="1">
        <f>Veh!BR65/'PET Experimental Details'!$L$18</f>
        <v>5.7607903263655</v>
      </c>
      <c r="AA65">
        <v>780</v>
      </c>
      <c r="AB65">
        <v>900</v>
      </c>
      <c r="AC65" s="33">
        <f>'Veh short'!AC65/'PET Experimental Details'!$Q$18</f>
        <v>0.80080329815669271</v>
      </c>
    </row>
    <row r="66" spans="1:29" x14ac:dyDescent="0.25">
      <c r="A66">
        <v>900</v>
      </c>
      <c r="B66">
        <v>1020</v>
      </c>
      <c r="C66" s="33">
        <f>'Veh short'!C66/'PET Experimental Details'!$Q$18</f>
        <v>4.858552325191722</v>
      </c>
      <c r="D66" s="33">
        <f>'Veh short'!D66/'PET Experimental Details'!$Q$18</f>
        <v>5.1667993787841455</v>
      </c>
      <c r="E66" s="33">
        <f>'Veh short'!E66/'PET Experimental Details'!$Q$18</f>
        <v>6.4626733622320014</v>
      </c>
      <c r="F66" s="33">
        <f>'Veh short'!F66/'PET Experimental Details'!$Q$18</f>
        <v>6.242308900734046</v>
      </c>
      <c r="G66" s="33">
        <f>'Veh short'!G66/'PET Experimental Details'!$Q$18</f>
        <v>3.5342562276884579</v>
      </c>
      <c r="H66" s="33">
        <f>'Veh short'!H66/'PET Experimental Details'!$Q$18</f>
        <v>4.5608615471645395</v>
      </c>
      <c r="I66" s="33">
        <f>'Veh short'!I66/'PET Experimental Details'!$Q$18</f>
        <v>6.831928903028806</v>
      </c>
      <c r="J66" s="33">
        <f>'Veh short'!J66/'PET Experimental Details'!$Q$18</f>
        <v>6.6442877102995688</v>
      </c>
      <c r="K66" s="33">
        <f>'Veh short'!K66/'PET Experimental Details'!$Q$18</f>
        <v>4.7756537620038753</v>
      </c>
      <c r="L66" s="33">
        <f>'Veh short'!L66/'PET Experimental Details'!$Q$18</f>
        <v>5.4214012104283542</v>
      </c>
      <c r="M66" s="33">
        <f>'Veh short'!M66/'PET Experimental Details'!$Q$18</f>
        <v>5.2148142128936001</v>
      </c>
      <c r="N66" s="33">
        <f>'Veh short'!N66/'PET Experimental Details'!$Q$18</f>
        <v>5.2686523263671461</v>
      </c>
      <c r="O66" s="33">
        <f>'Veh short'!O66/'PET Experimental Details'!$Q$18</f>
        <v>6.615793834521182</v>
      </c>
      <c r="P66" s="33">
        <f>'Veh short'!P66/'PET Experimental Details'!$Q$18</f>
        <v>6.9585113861649504</v>
      </c>
      <c r="Q66" s="33">
        <f>'Veh short'!Q66/'PET Experimental Details'!$Q$18</f>
        <v>5.3164098914286599</v>
      </c>
      <c r="R66" s="33">
        <f>'Veh short'!R66/'PET Experimental Details'!$Q$18</f>
        <v>5.3594556238466655</v>
      </c>
      <c r="S66" s="33">
        <f>'Veh short'!S66/'PET Experimental Details'!$Q$18</f>
        <v>7.3915614937187941</v>
      </c>
      <c r="T66" s="33">
        <f>'Veh short'!T66/'PET Experimental Details'!$Q$18</f>
        <v>7.6679039059062628</v>
      </c>
      <c r="U66" s="33">
        <f>'Veh short'!U66/'PET Experimental Details'!$Q$18</f>
        <v>6.7185230121148605</v>
      </c>
      <c r="V66" s="33">
        <f>'Veh short'!V66/'PET Experimental Details'!$Q$18</f>
        <v>6.994889157647715</v>
      </c>
      <c r="W66" s="33">
        <f>'Veh short'!W66/'PET Experimental Details'!$Q$18</f>
        <v>6.2062121940115</v>
      </c>
      <c r="X66" s="33">
        <f>'Veh short'!X66/'PET Experimental Details'!$Q$18</f>
        <v>6.7280862660618235</v>
      </c>
      <c r="Y66" s="1">
        <f>Veh!BQ66/'PET Experimental Details'!$L$18</f>
        <v>5.7031848331381161</v>
      </c>
      <c r="Z66" s="1">
        <f>Veh!BR66/'PET Experimental Details'!$L$18</f>
        <v>5.7782702281071039</v>
      </c>
      <c r="AA66">
        <v>900</v>
      </c>
      <c r="AB66">
        <v>1020</v>
      </c>
      <c r="AC66" s="33">
        <f>'Veh short'!AC66/'PET Experimental Details'!$Q$18</f>
        <v>0.72289060298386676</v>
      </c>
    </row>
    <row r="67" spans="1:29" x14ac:dyDescent="0.25">
      <c r="A67">
        <v>1020</v>
      </c>
      <c r="B67">
        <v>1140</v>
      </c>
      <c r="C67" s="33">
        <f>'Veh short'!C67/'PET Experimental Details'!$Q$18</f>
        <v>5.0053732622095826</v>
      </c>
      <c r="D67" s="33">
        <f>'Veh short'!D67/'PET Experimental Details'!$Q$18</f>
        <v>5.314631478927657</v>
      </c>
      <c r="E67" s="33">
        <f>'Veh short'!E67/'PET Experimental Details'!$Q$18</f>
        <v>6.4555226383813604</v>
      </c>
      <c r="F67" s="33">
        <f>'Veh short'!F67/'PET Experimental Details'!$Q$18</f>
        <v>6.2072214435878728</v>
      </c>
      <c r="G67" s="33">
        <f>'Veh short'!G67/'PET Experimental Details'!$Q$18</f>
        <v>3.8102132605199706</v>
      </c>
      <c r="H67" s="33">
        <f>'Veh short'!H67/'PET Experimental Details'!$Q$18</f>
        <v>4.1929175395640703</v>
      </c>
      <c r="I67" s="33">
        <f>'Veh short'!I67/'PET Experimental Details'!$Q$18</f>
        <v>6.6818080849692771</v>
      </c>
      <c r="J67" s="33">
        <f>'Veh short'!J67/'PET Experimental Details'!$Q$18</f>
        <v>6.8228452200860463</v>
      </c>
      <c r="K67" s="33">
        <f>'Veh short'!K67/'PET Experimental Details'!$Q$18</f>
        <v>5.0503525670906892</v>
      </c>
      <c r="L67" s="33">
        <f>'Veh short'!L67/'PET Experimental Details'!$Q$18</f>
        <v>5.406556834795909</v>
      </c>
      <c r="M67" s="33">
        <f>'Veh short'!M67/'PET Experimental Details'!$Q$18</f>
        <v>5.1963800963980047</v>
      </c>
      <c r="N67" s="33">
        <f>'Veh short'!N67/'PET Experimental Details'!$Q$18</f>
        <v>5.1227767455050186</v>
      </c>
      <c r="O67" s="33">
        <f>'Veh short'!O67/'PET Experimental Details'!$Q$18</f>
        <v>6.7152155413644889</v>
      </c>
      <c r="P67" s="33">
        <f>'Veh short'!P67/'PET Experimental Details'!$Q$18</f>
        <v>7.0107792828112299</v>
      </c>
      <c r="Q67" s="33">
        <f>'Veh short'!Q67/'PET Experimental Details'!$Q$18</f>
        <v>5.5092905162357368</v>
      </c>
      <c r="R67" s="33">
        <f>'Veh short'!R67/'PET Experimental Details'!$Q$18</f>
        <v>5.2326249848210873</v>
      </c>
      <c r="S67" s="33">
        <f>'Veh short'!S67/'PET Experimental Details'!$Q$18</f>
        <v>7.3954247884871993</v>
      </c>
      <c r="T67" s="33">
        <f>'Veh short'!T67/'PET Experimental Details'!$Q$18</f>
        <v>7.5905804377177937</v>
      </c>
      <c r="U67" s="33">
        <f>'Veh short'!U67/'PET Experimental Details'!$Q$18</f>
        <v>6.7320404569622108</v>
      </c>
      <c r="V67" s="33">
        <f>'Veh short'!V67/'PET Experimental Details'!$Q$18</f>
        <v>6.8961748211709599</v>
      </c>
      <c r="W67" s="33">
        <f>'Veh short'!W67/'PET Experimental Details'!$Q$18</f>
        <v>6.2226615126698901</v>
      </c>
      <c r="X67" s="33">
        <f>'Veh short'!X67/'PET Experimental Details'!$Q$18</f>
        <v>6.8429831110188184</v>
      </c>
      <c r="Y67" s="1">
        <f>Veh!BQ67/'PET Experimental Details'!$L$18</f>
        <v>5.5961043147334735</v>
      </c>
      <c r="Z67" s="1">
        <f>Veh!BR67/'PET Experimental Details'!$L$18</f>
        <v>5.7152328091890725</v>
      </c>
      <c r="AA67">
        <v>1020</v>
      </c>
      <c r="AB67">
        <v>1140</v>
      </c>
      <c r="AC67" s="33">
        <f>'Veh short'!AC67/'PET Experimental Details'!$Q$18</f>
        <v>0.66463358472066936</v>
      </c>
    </row>
    <row r="68" spans="1:29" x14ac:dyDescent="0.25">
      <c r="A68">
        <v>1140</v>
      </c>
      <c r="B68">
        <v>1260</v>
      </c>
      <c r="C68" s="33">
        <f>'Veh short'!C68/'PET Experimental Details'!$Q$18</f>
        <v>4.9965033372323457</v>
      </c>
      <c r="D68" s="33">
        <f>'Veh short'!D68/'PET Experimental Details'!$Q$18</f>
        <v>5.1481775034137156</v>
      </c>
      <c r="E68" s="33">
        <f>'Veh short'!E68/'PET Experimental Details'!$Q$18</f>
        <v>6.3459543734728667</v>
      </c>
      <c r="F68" s="33">
        <f>'Veh short'!F68/'PET Experimental Details'!$Q$18</f>
        <v>5.959062667650211</v>
      </c>
      <c r="G68" s="33">
        <f>'Veh short'!G68/'PET Experimental Details'!$Q$18</f>
        <v>3.6567081175115526</v>
      </c>
      <c r="H68" s="33">
        <f>'Veh short'!H68/'PET Experimental Details'!$Q$18</f>
        <v>4.3518211133196125</v>
      </c>
      <c r="I68" s="33">
        <f>'Veh short'!I68/'PET Experimental Details'!$Q$18</f>
        <v>7.0633164577277894</v>
      </c>
      <c r="J68" s="33">
        <f>'Veh short'!J68/'PET Experimental Details'!$Q$18</f>
        <v>6.6942003196430271</v>
      </c>
      <c r="K68" s="33">
        <f>'Veh short'!K68/'PET Experimental Details'!$Q$18</f>
        <v>4.7500540756602891</v>
      </c>
      <c r="L68" s="33">
        <f>'Veh short'!L68/'PET Experimental Details'!$Q$18</f>
        <v>5.5352075005768411</v>
      </c>
      <c r="M68" s="33">
        <f>'Veh short'!M68/'PET Experimental Details'!$Q$18</f>
        <v>5.2122816734431527</v>
      </c>
      <c r="N68" s="33">
        <f>'Veh short'!N68/'PET Experimental Details'!$Q$18</f>
        <v>4.9985692036164142</v>
      </c>
      <c r="O68" s="33">
        <f>'Veh short'!O68/'PET Experimental Details'!$Q$18</f>
        <v>6.8391309435278345</v>
      </c>
      <c r="P68" s="33">
        <f>'Veh short'!P68/'PET Experimental Details'!$Q$18</f>
        <v>6.5420754097574871</v>
      </c>
      <c r="Q68" s="33">
        <f>'Veh short'!Q68/'PET Experimental Details'!$Q$18</f>
        <v>5.3622568658528023</v>
      </c>
      <c r="R68" s="33">
        <f>'Veh short'!R68/'PET Experimental Details'!$Q$18</f>
        <v>5.0817253900755865</v>
      </c>
      <c r="S68" s="33">
        <f>'Veh short'!S68/'PET Experimental Details'!$Q$18</f>
        <v>7.1156600940322292</v>
      </c>
      <c r="T68" s="33">
        <f>'Veh short'!T68/'PET Experimental Details'!$Q$18</f>
        <v>7.5366358197156202</v>
      </c>
      <c r="U68" s="33">
        <f>'Veh short'!U68/'PET Experimental Details'!$Q$18</f>
        <v>6.3925362718407142</v>
      </c>
      <c r="V68" s="33">
        <f>'Veh short'!V68/'PET Experimental Details'!$Q$18</f>
        <v>6.6872828905885848</v>
      </c>
      <c r="W68" s="33">
        <f>'Veh short'!W68/'PET Experimental Details'!$Q$18</f>
        <v>5.9629847960518081</v>
      </c>
      <c r="X68" s="33">
        <f>'Veh short'!X68/'PET Experimental Details'!$Q$18</f>
        <v>6.9044540727764554</v>
      </c>
      <c r="Y68" s="1">
        <f>Veh!BQ68/'PET Experimental Details'!$L$18</f>
        <v>5.4934634035868424</v>
      </c>
      <c r="Z68" s="1">
        <f>Veh!BR68/'PET Experimental Details'!$L$18</f>
        <v>5.7164858262927094</v>
      </c>
      <c r="AA68">
        <v>1140</v>
      </c>
      <c r="AB68">
        <v>1260</v>
      </c>
      <c r="AC68" s="33">
        <f>'Veh short'!AC68/'PET Experimental Details'!$Q$18</f>
        <v>0.68395257351849059</v>
      </c>
    </row>
    <row r="69" spans="1:29" x14ac:dyDescent="0.25">
      <c r="A69">
        <v>1260</v>
      </c>
      <c r="B69">
        <v>1380</v>
      </c>
      <c r="C69" s="33">
        <f>'Veh short'!C69/'PET Experimental Details'!$Q$18</f>
        <v>5.1022035034898687</v>
      </c>
      <c r="D69" s="33">
        <f>'Veh short'!D69/'PET Experimental Details'!$Q$18</f>
        <v>5.206642102355489</v>
      </c>
      <c r="E69" s="33">
        <f>'Veh short'!E69/'PET Experimental Details'!$Q$18</f>
        <v>6.3595865678682664</v>
      </c>
      <c r="F69" s="33">
        <f>'Veh short'!F69/'PET Experimental Details'!$Q$18</f>
        <v>5.8580492399009447</v>
      </c>
      <c r="G69" s="33">
        <f>'Veh short'!G69/'PET Experimental Details'!$Q$18</f>
        <v>3.5349508639501068</v>
      </c>
      <c r="H69" s="33">
        <f>'Veh short'!H69/'PET Experimental Details'!$Q$18</f>
        <v>4.7987585239773116</v>
      </c>
      <c r="I69" s="33">
        <f>'Veh short'!I69/'PET Experimental Details'!$Q$18</f>
        <v>6.8255373453377608</v>
      </c>
      <c r="J69" s="33">
        <f>'Veh short'!J69/'PET Experimental Details'!$Q$18</f>
        <v>6.911035615662426</v>
      </c>
      <c r="K69" s="33">
        <f>'Veh short'!K69/'PET Experimental Details'!$Q$18</f>
        <v>4.7041714462860602</v>
      </c>
      <c r="L69" s="33">
        <f>'Veh short'!L69/'PET Experimental Details'!$Q$18</f>
        <v>5.3502752793009272</v>
      </c>
      <c r="M69" s="33">
        <f>'Veh short'!M69/'PET Experimental Details'!$Q$18</f>
        <v>4.986401774069976</v>
      </c>
      <c r="N69" s="33">
        <f>'Veh short'!N69/'PET Experimental Details'!$Q$18</f>
        <v>5.176676933170409</v>
      </c>
      <c r="O69" s="33">
        <f>'Veh short'!O69/'PET Experimental Details'!$Q$18</f>
        <v>6.7198636409837373</v>
      </c>
      <c r="P69" s="33">
        <f>'Veh short'!P69/'PET Experimental Details'!$Q$18</f>
        <v>6.4547372433948453</v>
      </c>
      <c r="Q69" s="33">
        <f>'Veh short'!Q69/'PET Experimental Details'!$Q$18</f>
        <v>5.5543258623654745</v>
      </c>
      <c r="R69" s="33">
        <f>'Veh short'!R69/'PET Experimental Details'!$Q$18</f>
        <v>4.8045365289252127</v>
      </c>
      <c r="S69" s="33">
        <f>'Veh short'!S69/'PET Experimental Details'!$Q$18</f>
        <v>7.0579991028717952</v>
      </c>
      <c r="T69" s="33">
        <f>'Veh short'!T69/'PET Experimental Details'!$Q$18</f>
        <v>7.5234733450709541</v>
      </c>
      <c r="U69" s="33">
        <f>'Veh short'!U69/'PET Experimental Details'!$Q$18</f>
        <v>5.9276442522057149</v>
      </c>
      <c r="V69" s="33">
        <f>'Veh short'!V69/'PET Experimental Details'!$Q$18</f>
        <v>6.6716703474061889</v>
      </c>
      <c r="W69" s="33">
        <f>'Veh short'!W69/'PET Experimental Details'!$Q$18</f>
        <v>5.9520840032763624</v>
      </c>
      <c r="X69" s="33">
        <f>'Veh short'!X69/'PET Experimental Details'!$Q$18</f>
        <v>7.0156301422395764</v>
      </c>
      <c r="Y69" s="1">
        <f>Veh!BQ69/'PET Experimental Details'!$L$18</f>
        <v>5.4083104966475588</v>
      </c>
      <c r="Z69" s="1">
        <f>Veh!BR69/'PET Experimental Details'!$L$18</f>
        <v>5.7051630926266839</v>
      </c>
      <c r="AA69">
        <v>1260</v>
      </c>
      <c r="AB69">
        <v>1380</v>
      </c>
      <c r="AC69" s="33">
        <f>'Veh short'!AC69/'PET Experimental Details'!$Q$18</f>
        <v>0.63108260606661437</v>
      </c>
    </row>
    <row r="70" spans="1:29" x14ac:dyDescent="0.25">
      <c r="A70">
        <v>1380</v>
      </c>
      <c r="B70">
        <v>1500</v>
      </c>
      <c r="C70" s="33">
        <f>'Veh short'!C70/'PET Experimental Details'!$Q$18</f>
        <v>5.0122370503300226</v>
      </c>
      <c r="D70" s="33">
        <f>'Veh short'!D70/'PET Experimental Details'!$Q$18</f>
        <v>4.776158357521731</v>
      </c>
      <c r="E70" s="33">
        <f>'Veh short'!E70/'PET Experimental Details'!$Q$18</f>
        <v>6.0852409036488044</v>
      </c>
      <c r="F70" s="33">
        <f>'Veh short'!F70/'PET Experimental Details'!$Q$18</f>
        <v>5.708938849335822</v>
      </c>
      <c r="G70" s="33">
        <f>'Veh short'!G70/'PET Experimental Details'!$Q$18</f>
        <v>3.4244001825711514</v>
      </c>
      <c r="H70" s="33">
        <f>'Veh short'!H70/'PET Experimental Details'!$Q$18</f>
        <v>4.3185808926688161</v>
      </c>
      <c r="I70" s="33">
        <f>'Veh short'!I70/'PET Experimental Details'!$Q$18</f>
        <v>6.6554350995843938</v>
      </c>
      <c r="J70" s="33">
        <f>'Veh short'!J70/'PET Experimental Details'!$Q$18</f>
        <v>6.5691133393531151</v>
      </c>
      <c r="K70" s="33">
        <f>'Veh short'!K70/'PET Experimental Details'!$Q$18</f>
        <v>4.8442265998097165</v>
      </c>
      <c r="L70" s="33">
        <f>'Veh short'!L70/'PET Experimental Details'!$Q$18</f>
        <v>5.2277723792815936</v>
      </c>
      <c r="M70" s="33">
        <f>'Veh short'!M70/'PET Experimental Details'!$Q$18</f>
        <v>4.7870936769965082</v>
      </c>
      <c r="N70" s="33">
        <f>'Veh short'!N70/'PET Experimental Details'!$Q$18</f>
        <v>4.8943957084251819</v>
      </c>
      <c r="O70" s="33">
        <f>'Veh short'!O70/'PET Experimental Details'!$Q$18</f>
        <v>6.4345592892887762</v>
      </c>
      <c r="P70" s="33">
        <f>'Veh short'!P70/'PET Experimental Details'!$Q$18</f>
        <v>6.341306850254524</v>
      </c>
      <c r="Q70" s="33">
        <f>'Veh short'!Q70/'PET Experimental Details'!$Q$18</f>
        <v>5.1861181256313165</v>
      </c>
      <c r="R70" s="33">
        <f>'Veh short'!R70/'PET Experimental Details'!$Q$18</f>
        <v>4.8794832040702358</v>
      </c>
      <c r="S70" s="33">
        <f>'Veh short'!S70/'PET Experimental Details'!$Q$18</f>
        <v>7.1936840445185126</v>
      </c>
      <c r="T70" s="33">
        <f>'Veh short'!T70/'PET Experimental Details'!$Q$18</f>
        <v>7.1800655360874659</v>
      </c>
      <c r="U70" s="33">
        <f>'Veh short'!U70/'PET Experimental Details'!$Q$18</f>
        <v>5.700979455475883</v>
      </c>
      <c r="V70" s="33">
        <f>'Veh short'!V70/'PET Experimental Details'!$Q$18</f>
        <v>6.2155590452744791</v>
      </c>
      <c r="W70" s="33">
        <f>'Veh short'!W70/'PET Experimental Details'!$Q$18</f>
        <v>5.9531750511598354</v>
      </c>
      <c r="X70" s="33">
        <f>'Veh short'!X70/'PET Experimental Details'!$Q$18</f>
        <v>6.7393450553465</v>
      </c>
      <c r="Y70" s="1">
        <f>Veh!BQ70/'PET Experimental Details'!$L$18</f>
        <v>5.2513574647527523</v>
      </c>
      <c r="Z70" s="1">
        <f>Veh!BR70/'PET Experimental Details'!$L$18</f>
        <v>5.6044793593870059</v>
      </c>
      <c r="AA70">
        <v>1380</v>
      </c>
      <c r="AB70">
        <v>1500</v>
      </c>
      <c r="AC70" s="33">
        <f>'Veh short'!AC70/'PET Experimental Details'!$Q$18</f>
        <v>0.63497845160482624</v>
      </c>
    </row>
    <row r="71" spans="1:29" x14ac:dyDescent="0.25">
      <c r="A71">
        <v>1500</v>
      </c>
      <c r="B71">
        <v>1800</v>
      </c>
      <c r="C71" s="33">
        <f>'Veh short'!C71/'PET Experimental Details'!$Q$18</f>
        <v>4.9817564959229879</v>
      </c>
      <c r="D71" s="33">
        <f>'Veh short'!D71/'PET Experimental Details'!$Q$18</f>
        <v>5.1583920984520901</v>
      </c>
      <c r="E71" s="33">
        <f>'Veh short'!E71/'PET Experimental Details'!$Q$18</f>
        <v>6.0491470025969445</v>
      </c>
      <c r="F71" s="33">
        <f>'Veh short'!F71/'PET Experimental Details'!$Q$18</f>
        <v>5.7879700006736652</v>
      </c>
      <c r="G71" s="33">
        <f>'Veh short'!G71/'PET Experimental Details'!$Q$18</f>
        <v>3.2602661904208388</v>
      </c>
      <c r="H71" s="33">
        <f>'Veh short'!H71/'PET Experimental Details'!$Q$18</f>
        <v>3.9992318039027643</v>
      </c>
      <c r="I71" s="33">
        <f>'Veh short'!I71/'PET Experimental Details'!$Q$18</f>
        <v>6.5214405695965763</v>
      </c>
      <c r="J71" s="33">
        <f>'Veh short'!J71/'PET Experimental Details'!$Q$18</f>
        <v>6.5484824362206089</v>
      </c>
      <c r="K71" s="33">
        <f>'Veh short'!K71/'PET Experimental Details'!$Q$18</f>
        <v>4.4910551596490746</v>
      </c>
      <c r="L71" s="33">
        <f>'Veh short'!L71/'PET Experimental Details'!$Q$18</f>
        <v>5.0704002922458935</v>
      </c>
      <c r="M71" s="33">
        <f>'Veh short'!M71/'PET Experimental Details'!$Q$18</f>
        <v>4.957019192227099</v>
      </c>
      <c r="N71" s="33">
        <f>'Veh short'!N71/'PET Experimental Details'!$Q$18</f>
        <v>4.9349489914685414</v>
      </c>
      <c r="O71" s="33">
        <f>'Veh short'!O71/'PET Experimental Details'!$Q$18</f>
        <v>6.3135069570450586</v>
      </c>
      <c r="P71" s="33">
        <f>'Veh short'!P71/'PET Experimental Details'!$Q$18</f>
        <v>6.2085946438624324</v>
      </c>
      <c r="Q71" s="33">
        <f>'Veh short'!Q71/'PET Experimental Details'!$Q$18</f>
        <v>5.1726372668416323</v>
      </c>
      <c r="R71" s="33">
        <f>'Veh short'!R71/'PET Experimental Details'!$Q$18</f>
        <v>4.6066889709449796</v>
      </c>
      <c r="S71" s="33">
        <f>'Veh short'!S71/'PET Experimental Details'!$Q$18</f>
        <v>6.9509880797437358</v>
      </c>
      <c r="T71" s="33">
        <f>'Veh short'!T71/'PET Experimental Details'!$Q$18</f>
        <v>6.8758082482733123</v>
      </c>
      <c r="U71" s="33">
        <f>'Veh short'!U71/'PET Experimental Details'!$Q$18</f>
        <v>6.122119166544107</v>
      </c>
      <c r="V71" s="33">
        <f>'Veh short'!V71/'PET Experimental Details'!$Q$18</f>
        <v>6.3983059505928024</v>
      </c>
      <c r="W71" s="33">
        <f>'Veh short'!W71/'PET Experimental Details'!$Q$18</f>
        <v>5.6882018883534009</v>
      </c>
      <c r="X71" s="33">
        <f>'Veh short'!X71/'PET Experimental Details'!$Q$18</f>
        <v>6.4535423841823008</v>
      </c>
      <c r="Y71" s="1">
        <f>Veh!BQ71/'PET Experimental Details'!$L$18</f>
        <v>5.3368442583252458</v>
      </c>
      <c r="Z71" s="1">
        <f>Veh!BR71/'PET Experimental Details'!$L$18</f>
        <v>5.5512693406124258</v>
      </c>
      <c r="AA71">
        <v>1500</v>
      </c>
      <c r="AB71">
        <v>1800</v>
      </c>
      <c r="AC71" s="33">
        <f>'Veh short'!AC71/'PET Experimental Details'!$Q$18</f>
        <v>0.61739459374948746</v>
      </c>
    </row>
    <row r="72" spans="1:29" x14ac:dyDescent="0.25">
      <c r="A72">
        <v>1800</v>
      </c>
      <c r="B72">
        <v>2100</v>
      </c>
      <c r="C72" s="33">
        <f>'Veh short'!C72/'PET Experimental Details'!$Q$18</f>
        <v>5.2784392766225601</v>
      </c>
      <c r="D72" s="33">
        <f>'Veh short'!D72/'PET Experimental Details'!$Q$18</f>
        <v>5.0847996922431964</v>
      </c>
      <c r="E72" s="33">
        <f>'Veh short'!E72/'PET Experimental Details'!$Q$18</f>
        <v>5.7027056619557266</v>
      </c>
      <c r="F72" s="33">
        <f>'Veh short'!F72/'PET Experimental Details'!$Q$18</f>
        <v>5.3163017429276316</v>
      </c>
      <c r="G72" s="33">
        <f>'Veh short'!G72/'PET Experimental Details'!$Q$18</f>
        <v>3.4474980249866247</v>
      </c>
      <c r="H72" s="33">
        <f>'Veh short'!H72/'PET Experimental Details'!$Q$18</f>
        <v>3.7402927316432213</v>
      </c>
      <c r="I72" s="33">
        <f>'Veh short'!I72/'PET Experimental Details'!$Q$18</f>
        <v>6.0018207157922276</v>
      </c>
      <c r="J72" s="33">
        <f>'Veh short'!J72/'PET Experimental Details'!$Q$18</f>
        <v>6.3324090204006911</v>
      </c>
      <c r="K72" s="33">
        <f>'Veh short'!K72/'PET Experimental Details'!$Q$18</f>
        <v>4.2633807895799745</v>
      </c>
      <c r="L72" s="33">
        <f>'Veh short'!L72/'PET Experimental Details'!$Q$18</f>
        <v>4.5316577849815323</v>
      </c>
      <c r="M72" s="33">
        <f>'Veh short'!M72/'PET Experimental Details'!$Q$18</f>
        <v>4.8686406321358611</v>
      </c>
      <c r="N72" s="33">
        <f>'Veh short'!N72/'PET Experimental Details'!$Q$18</f>
        <v>4.6773740286554277</v>
      </c>
      <c r="O72" s="33">
        <f>'Veh short'!O72/'PET Experimental Details'!$Q$18</f>
        <v>6.0119876426755097</v>
      </c>
      <c r="P72" s="33">
        <f>'Veh short'!P72/'PET Experimental Details'!$Q$18</f>
        <v>5.9386051522538699</v>
      </c>
      <c r="Q72" s="33">
        <f>'Veh short'!Q72/'PET Experimental Details'!$Q$18</f>
        <v>4.8113430839360349</v>
      </c>
      <c r="R72" s="33">
        <f>'Veh short'!R72/'PET Experimental Details'!$Q$18</f>
        <v>4.6264105517497631</v>
      </c>
      <c r="S72" s="33">
        <f>'Veh short'!S72/'PET Experimental Details'!$Q$18</f>
        <v>6.644928918892842</v>
      </c>
      <c r="T72" s="33">
        <f>'Veh short'!T72/'PET Experimental Details'!$Q$18</f>
        <v>6.7378617360817579</v>
      </c>
      <c r="U72" s="33">
        <f>'Veh short'!U72/'PET Experimental Details'!$Q$18</f>
        <v>5.625085761498406</v>
      </c>
      <c r="V72" s="33">
        <f>'Veh short'!V72/'PET Experimental Details'!$Q$18</f>
        <v>5.964654009329684</v>
      </c>
      <c r="W72" s="33">
        <f>'Veh short'!W72/'PET Experimental Details'!$Q$18</f>
        <v>5.0927865378642947</v>
      </c>
      <c r="X72" s="33">
        <f>'Veh short'!X72/'PET Experimental Details'!$Q$18</f>
        <v>5.8171166267268548</v>
      </c>
      <c r="Y72" s="1">
        <f>Veh!BQ72/'PET Experimental Details'!$L$18</f>
        <v>5.1917379575831051</v>
      </c>
      <c r="Z72" s="1">
        <f>Veh!BR72/'PET Experimental Details'!$L$18</f>
        <v>5.287695989838153</v>
      </c>
      <c r="AA72">
        <v>1800</v>
      </c>
      <c r="AB72">
        <v>2100</v>
      </c>
      <c r="AC72" s="33">
        <f>'Veh short'!AC72/'PET Experimental Details'!$Q$18</f>
        <v>0.61695823523894344</v>
      </c>
    </row>
    <row r="73" spans="1:29" x14ac:dyDescent="0.25">
      <c r="A73">
        <v>2100</v>
      </c>
      <c r="B73">
        <v>2400</v>
      </c>
      <c r="C73" s="33">
        <f>'Veh short'!C73/'PET Experimental Details'!$Q$18</f>
        <v>4.8242312634071993</v>
      </c>
      <c r="D73" s="33">
        <f>'Veh short'!D73/'PET Experimental Details'!$Q$18</f>
        <v>5.0449135502117839</v>
      </c>
      <c r="E73" s="33">
        <f>'Veh short'!E73/'PET Experimental Details'!$Q$18</f>
        <v>5.4634518291683802</v>
      </c>
      <c r="F73" s="33">
        <f>'Veh short'!F73/'PET Experimental Details'!$Q$18</f>
        <v>5.2668795505322858</v>
      </c>
      <c r="G73" s="33">
        <f>'Veh short'!G73/'PET Experimental Details'!$Q$18</f>
        <v>3.2943198789937287</v>
      </c>
      <c r="H73" s="33">
        <f>'Veh short'!H73/'PET Experimental Details'!$Q$18</f>
        <v>3.7967375934636047</v>
      </c>
      <c r="I73" s="33">
        <f>'Veh short'!I73/'PET Experimental Details'!$Q$18</f>
        <v>5.7477745595584793</v>
      </c>
      <c r="J73" s="33">
        <f>'Veh short'!J73/'PET Experimental Details'!$Q$18</f>
        <v>5.7432629093744492</v>
      </c>
      <c r="K73" s="33">
        <f>'Veh short'!K73/'PET Experimental Details'!$Q$18</f>
        <v>3.8689913882047469</v>
      </c>
      <c r="L73" s="33">
        <f>'Veh short'!L73/'PET Experimental Details'!$Q$18</f>
        <v>4.3857398725318344</v>
      </c>
      <c r="M73" s="33">
        <f>'Veh short'!M73/'PET Experimental Details'!$Q$18</f>
        <v>4.647619811545824</v>
      </c>
      <c r="N73" s="33">
        <f>'Veh short'!N73/'PET Experimental Details'!$Q$18</f>
        <v>4.4860998374742076</v>
      </c>
      <c r="O73" s="33">
        <f>'Veh short'!O73/'PET Experimental Details'!$Q$18</f>
        <v>5.6619859469769125</v>
      </c>
      <c r="P73" s="33">
        <f>'Veh short'!P73/'PET Experimental Details'!$Q$18</f>
        <v>5.4644383367759088</v>
      </c>
      <c r="Q73" s="33">
        <f>'Veh short'!Q73/'PET Experimental Details'!$Q$18</f>
        <v>4.8386844592776797</v>
      </c>
      <c r="R73" s="33">
        <f>'Veh short'!R73/'PET Experimental Details'!$Q$18</f>
        <v>4.4308121389331427</v>
      </c>
      <c r="S73" s="33">
        <f>'Veh short'!S73/'PET Experimental Details'!$Q$18</f>
        <v>6.4790089276394394</v>
      </c>
      <c r="T73" s="33">
        <f>'Veh short'!T73/'PET Experimental Details'!$Q$18</f>
        <v>6.2201107630196688</v>
      </c>
      <c r="U73" s="33">
        <f>'Veh short'!U73/'PET Experimental Details'!$Q$18</f>
        <v>5.6433219978791609</v>
      </c>
      <c r="V73" s="33">
        <f>'Veh short'!V73/'PET Experimental Details'!$Q$18</f>
        <v>5.8458411151278717</v>
      </c>
      <c r="W73" s="33">
        <f>'Veh short'!W73/'PET Experimental Details'!$Q$18</f>
        <v>5.052527620467151</v>
      </c>
      <c r="X73" s="33">
        <f>'Veh short'!X73/'PET Experimental Details'!$Q$18</f>
        <v>5.5947032213855348</v>
      </c>
      <c r="Y73" s="1">
        <f>Veh!BQ73/'PET Experimental Details'!$L$18</f>
        <v>4.8478508429480032</v>
      </c>
      <c r="Z73" s="1">
        <f>Veh!BR73/'PET Experimental Details'!$L$18</f>
        <v>5.1297853936119067</v>
      </c>
      <c r="AA73">
        <v>2100</v>
      </c>
      <c r="AB73">
        <v>2400</v>
      </c>
      <c r="AC73" s="33">
        <f>'Veh short'!AC73/'PET Experimental Details'!$Q$18</f>
        <v>0.58454099266183068</v>
      </c>
    </row>
    <row r="74" spans="1:29" x14ac:dyDescent="0.25">
      <c r="A74">
        <v>2400</v>
      </c>
      <c r="B74">
        <v>2700</v>
      </c>
      <c r="C74" s="33">
        <f>'Veh short'!C74/'PET Experimental Details'!$Q$18</f>
        <v>4.6456660727436461</v>
      </c>
      <c r="D74" s="33">
        <f>'Veh short'!D74/'PET Experimental Details'!$Q$18</f>
        <v>4.5957950899944544</v>
      </c>
      <c r="E74" s="33">
        <f>'Veh short'!E74/'PET Experimental Details'!$Q$18</f>
        <v>5.0570460143724958</v>
      </c>
      <c r="F74" s="33">
        <f>'Veh short'!F74/'PET Experimental Details'!$Q$18</f>
        <v>4.7685606269879006</v>
      </c>
      <c r="G74" s="33">
        <f>'Veh short'!G74/'PET Experimental Details'!$Q$18</f>
        <v>2.735673599439985</v>
      </c>
      <c r="H74" s="33">
        <f>'Veh short'!H74/'PET Experimental Details'!$Q$18</f>
        <v>3.4347974640729397</v>
      </c>
      <c r="I74" s="33">
        <f>'Veh short'!I74/'PET Experimental Details'!$Q$18</f>
        <v>5.2208049948763877</v>
      </c>
      <c r="J74" s="33">
        <f>'Veh short'!J74/'PET Experimental Details'!$Q$18</f>
        <v>5.3702007532394029</v>
      </c>
      <c r="K74" s="33">
        <f>'Veh short'!K74/'PET Experimental Details'!$Q$18</f>
        <v>3.6359696306306</v>
      </c>
      <c r="L74" s="33">
        <f>'Veh short'!L74/'PET Experimental Details'!$Q$18</f>
        <v>3.9190266775795402</v>
      </c>
      <c r="M74" s="33">
        <f>'Veh short'!M74/'PET Experimental Details'!$Q$18</f>
        <v>4.298369643062907</v>
      </c>
      <c r="N74" s="33">
        <f>'Veh short'!N74/'PET Experimental Details'!$Q$18</f>
        <v>4.165676588549803</v>
      </c>
      <c r="O74" s="33">
        <f>'Veh short'!O74/'PET Experimental Details'!$Q$18</f>
        <v>5.1495789465461801</v>
      </c>
      <c r="P74" s="33">
        <f>'Veh short'!P74/'PET Experimental Details'!$Q$18</f>
        <v>5.2989834556848638</v>
      </c>
      <c r="Q74" s="33">
        <f>'Veh short'!Q74/'PET Experimental Details'!$Q$18</f>
        <v>4.4127787255307993</v>
      </c>
      <c r="R74" s="33">
        <f>'Veh short'!R74/'PET Experimental Details'!$Q$18</f>
        <v>4.2964898482150113</v>
      </c>
      <c r="S74" s="33">
        <f>'Veh short'!S74/'PET Experimental Details'!$Q$18</f>
        <v>6.1342304411212956</v>
      </c>
      <c r="T74" s="33">
        <f>'Veh short'!T74/'PET Experimental Details'!$Q$18</f>
        <v>5.8355614761607608</v>
      </c>
      <c r="U74" s="33">
        <f>'Veh short'!U74/'PET Experimental Details'!$Q$18</f>
        <v>5.0113384142861861</v>
      </c>
      <c r="V74" s="33">
        <f>'Veh short'!V74/'PET Experimental Details'!$Q$18</f>
        <v>4.9954813100712183</v>
      </c>
      <c r="W74" s="33">
        <f>'Veh short'!W74/'PET Experimental Details'!$Q$18</f>
        <v>4.6241547097764952</v>
      </c>
      <c r="X74" s="33">
        <f>'Veh short'!X74/'PET Experimental Details'!$Q$18</f>
        <v>5.4776340231043035</v>
      </c>
      <c r="Y74" s="1">
        <f>Veh!BQ74/'PET Experimental Details'!$L$18</f>
        <v>4.5557825980414499</v>
      </c>
      <c r="Z74" s="1">
        <f>Veh!BR74/'PET Experimental Details'!$L$18</f>
        <v>4.7485880848867765</v>
      </c>
      <c r="AA74">
        <v>2400</v>
      </c>
      <c r="AB74">
        <v>2700</v>
      </c>
      <c r="AC74" s="33">
        <f>'Veh short'!AC74/'PET Experimental Details'!$Q$18</f>
        <v>0.49165052633286666</v>
      </c>
    </row>
    <row r="75" spans="1:29" x14ac:dyDescent="0.25">
      <c r="A75">
        <v>2700</v>
      </c>
      <c r="B75">
        <v>3000</v>
      </c>
      <c r="C75" s="33">
        <f>'Veh short'!C75/'PET Experimental Details'!$Q$18</f>
        <v>4.4920290180068605</v>
      </c>
      <c r="D75" s="33">
        <f>'Veh short'!D75/'PET Experimental Details'!$Q$18</f>
        <v>4.5497482718846944</v>
      </c>
      <c r="E75" s="33">
        <f>'Veh short'!E75/'PET Experimental Details'!$Q$18</f>
        <v>4.8217005019971246</v>
      </c>
      <c r="F75" s="33">
        <f>'Veh short'!F75/'PET Experimental Details'!$Q$18</f>
        <v>4.5967174998164824</v>
      </c>
      <c r="G75" s="33">
        <f>'Veh short'!G75/'PET Experimental Details'!$Q$18</f>
        <v>2.858239710581524</v>
      </c>
      <c r="H75" s="33">
        <f>'Veh short'!H75/'PET Experimental Details'!$Q$18</f>
        <v>3.0951005400401184</v>
      </c>
      <c r="I75" s="33">
        <f>'Veh short'!I75/'PET Experimental Details'!$Q$18</f>
        <v>5.4218531793755078</v>
      </c>
      <c r="J75" s="33">
        <f>'Veh short'!J75/'PET Experimental Details'!$Q$18</f>
        <v>5.1094980348144992</v>
      </c>
      <c r="K75" s="33">
        <f>'Veh short'!K75/'PET Experimental Details'!$Q$18</f>
        <v>3.2664631927792365</v>
      </c>
      <c r="L75" s="33">
        <f>'Veh short'!L75/'PET Experimental Details'!$Q$18</f>
        <v>3.7683284627093596</v>
      </c>
      <c r="M75" s="33">
        <f>'Veh short'!M75/'PET Experimental Details'!$Q$18</f>
        <v>4.1307442835513761</v>
      </c>
      <c r="N75" s="33">
        <f>'Veh short'!N75/'PET Experimental Details'!$Q$18</f>
        <v>3.8003831859958384</v>
      </c>
      <c r="O75" s="33">
        <f>'Veh short'!O75/'PET Experimental Details'!$Q$18</f>
        <v>4.7884769907206559</v>
      </c>
      <c r="P75" s="33">
        <f>'Veh short'!P75/'PET Experimental Details'!$Q$18</f>
        <v>4.9628517864560884</v>
      </c>
      <c r="Q75" s="33">
        <f>'Veh short'!Q75/'PET Experimental Details'!$Q$18</f>
        <v>4.0106167232891075</v>
      </c>
      <c r="R75" s="33">
        <f>'Veh short'!R75/'PET Experimental Details'!$Q$18</f>
        <v>4.0453889338708704</v>
      </c>
      <c r="S75" s="33">
        <f>'Veh short'!S75/'PET Experimental Details'!$Q$18</f>
        <v>5.4124094201619872</v>
      </c>
      <c r="T75" s="33">
        <f>'Veh short'!T75/'PET Experimental Details'!$Q$18</f>
        <v>5.6826944208377093</v>
      </c>
      <c r="U75" s="33">
        <f>'Veh short'!U75/'PET Experimental Details'!$Q$18</f>
        <v>4.8869317953047871</v>
      </c>
      <c r="V75" s="33">
        <f>'Veh short'!V75/'PET Experimental Details'!$Q$18</f>
        <v>4.8346522119609689</v>
      </c>
      <c r="W75" s="33">
        <f>'Veh short'!W75/'PET Experimental Details'!$Q$18</f>
        <v>4.3719586616785753</v>
      </c>
      <c r="X75" s="33">
        <f>'Veh short'!X75/'PET Experimental Details'!$Q$18</f>
        <v>5.1832088934848635</v>
      </c>
      <c r="Y75" s="1">
        <f>Veh!BQ75/'PET Experimental Details'!$L$18</f>
        <v>4.3233626154213924</v>
      </c>
      <c r="Z75" s="1">
        <f>Veh!BR75/'PET Experimental Details'!$L$18</f>
        <v>4.3798881828124934</v>
      </c>
      <c r="AA75">
        <v>2700</v>
      </c>
      <c r="AB75">
        <v>3000</v>
      </c>
      <c r="AC75" s="33">
        <f>'Veh short'!AC75/'PET Experimental Details'!$Q$18</f>
        <v>0.51357260179698305</v>
      </c>
    </row>
    <row r="76" spans="1:29" x14ac:dyDescent="0.25">
      <c r="A76">
        <v>3000</v>
      </c>
      <c r="B76">
        <v>3300</v>
      </c>
      <c r="C76" s="33">
        <f>'Veh short'!C76/'PET Experimental Details'!$Q$18</f>
        <v>4.096330841861465</v>
      </c>
      <c r="D76" s="33">
        <f>'Veh short'!D76/'PET Experimental Details'!$Q$18</f>
        <v>4.6095266981502725</v>
      </c>
      <c r="E76" s="33">
        <f>'Veh short'!E76/'PET Experimental Details'!$Q$18</f>
        <v>4.2323595622447128</v>
      </c>
      <c r="F76" s="33">
        <f>'Veh short'!F76/'PET Experimental Details'!$Q$18</f>
        <v>4.3690364150175558</v>
      </c>
      <c r="G76" s="33">
        <f>'Veh short'!G76/'PET Experimental Details'!$Q$18</f>
        <v>2.473447330284182</v>
      </c>
      <c r="H76" s="33">
        <f>'Veh short'!H76/'PET Experimental Details'!$Q$18</f>
        <v>2.790342990950462</v>
      </c>
      <c r="I76" s="33">
        <f>'Veh short'!I76/'PET Experimental Details'!$Q$18</f>
        <v>4.5239189076007404</v>
      </c>
      <c r="J76" s="33">
        <f>'Veh short'!J76/'PET Experimental Details'!$Q$18</f>
        <v>4.5856223666501839</v>
      </c>
      <c r="K76" s="33">
        <f>'Veh short'!K76/'PET Experimental Details'!$Q$18</f>
        <v>3.1490115537472887</v>
      </c>
      <c r="L76" s="33">
        <f>'Veh short'!L76/'PET Experimental Details'!$Q$18</f>
        <v>3.5235373989625787</v>
      </c>
      <c r="M76" s="33">
        <f>'Veh short'!M76/'PET Experimental Details'!$Q$18</f>
        <v>3.7548992475553065</v>
      </c>
      <c r="N76" s="33">
        <f>'Veh short'!N76/'PET Experimental Details'!$Q$18</f>
        <v>3.5802485798755801</v>
      </c>
      <c r="O76" s="33">
        <f>'Veh short'!O76/'PET Experimental Details'!$Q$18</f>
        <v>4.366397807050963</v>
      </c>
      <c r="P76" s="33">
        <f>'Veh short'!P76/'PET Experimental Details'!$Q$18</f>
        <v>4.5050406100987548</v>
      </c>
      <c r="Q76" s="33">
        <f>'Veh short'!Q76/'PET Experimental Details'!$Q$18</f>
        <v>3.6788938882477464</v>
      </c>
      <c r="R76" s="33">
        <f>'Veh short'!R76/'PET Experimental Details'!$Q$18</f>
        <v>3.5880567812795792</v>
      </c>
      <c r="S76" s="33">
        <f>'Veh short'!S76/'PET Experimental Details'!$Q$18</f>
        <v>5.3379076847600757</v>
      </c>
      <c r="T76" s="33">
        <f>'Veh short'!T76/'PET Experimental Details'!$Q$18</f>
        <v>5.2685238078072922</v>
      </c>
      <c r="U76" s="33">
        <f>'Veh short'!U76/'PET Experimental Details'!$Q$18</f>
        <v>4.5968085080632282</v>
      </c>
      <c r="V76" s="33">
        <f>'Veh short'!V76/'PET Experimental Details'!$Q$18</f>
        <v>4.3605867672931522</v>
      </c>
      <c r="W76" s="33">
        <f>'Veh short'!W76/'PET Experimental Details'!$Q$18</f>
        <v>4.0656975118496979</v>
      </c>
      <c r="X76" s="33">
        <f>'Veh short'!X76/'PET Experimental Details'!$Q$18</f>
        <v>4.5346620498154158</v>
      </c>
      <c r="Y76" s="1">
        <f>Veh!BQ76/'PET Experimental Details'!$L$18</f>
        <v>3.9396892971386532</v>
      </c>
      <c r="Z76" s="1">
        <f>Veh!BR76/'PET Experimental Details'!$L$18</f>
        <v>3.9460056359128801</v>
      </c>
      <c r="AA76">
        <v>3000</v>
      </c>
      <c r="AB76">
        <v>3300</v>
      </c>
      <c r="AC76" s="33">
        <f>'Veh short'!AC76/'PET Experimental Details'!$Q$18</f>
        <v>0.4416075107231463</v>
      </c>
    </row>
    <row r="77" spans="1:29" x14ac:dyDescent="0.25">
      <c r="A77">
        <v>3300</v>
      </c>
      <c r="B77">
        <v>3600</v>
      </c>
      <c r="C77" s="33">
        <f>'Veh short'!C77/'PET Experimental Details'!$Q$18</f>
        <v>3.8123491489677455</v>
      </c>
      <c r="D77" s="33">
        <f>'Veh short'!D77/'PET Experimental Details'!$Q$18</f>
        <v>3.9435014577321335</v>
      </c>
      <c r="E77" s="33">
        <f>'Veh short'!E77/'PET Experimental Details'!$Q$18</f>
        <v>4.3327804445603846</v>
      </c>
      <c r="F77" s="33">
        <f>'Veh short'!F77/'PET Experimental Details'!$Q$18</f>
        <v>4.0282913538689336</v>
      </c>
      <c r="G77" s="33">
        <f>'Veh short'!G77/'PET Experimental Details'!$Q$18</f>
        <v>2.4781892383674364</v>
      </c>
      <c r="H77" s="33">
        <f>'Veh short'!H77/'PET Experimental Details'!$Q$18</f>
        <v>2.8723350399689944</v>
      </c>
      <c r="I77" s="33">
        <f>'Veh short'!I77/'PET Experimental Details'!$Q$18</f>
        <v>4.4350873408654374</v>
      </c>
      <c r="J77" s="33">
        <f>'Veh short'!J77/'PET Experimental Details'!$Q$18</f>
        <v>4.667715340846299</v>
      </c>
      <c r="K77" s="33">
        <f>'Veh short'!K77/'PET Experimental Details'!$Q$18</f>
        <v>2.814458376243651</v>
      </c>
      <c r="L77" s="33">
        <f>'Veh short'!L77/'PET Experimental Details'!$Q$18</f>
        <v>3.3245114520428252</v>
      </c>
      <c r="M77" s="33">
        <f>'Veh short'!M77/'PET Experimental Details'!$Q$18</f>
        <v>3.5490936993216828</v>
      </c>
      <c r="N77" s="33">
        <f>'Veh short'!N77/'PET Experimental Details'!$Q$18</f>
        <v>3.4847549508829512</v>
      </c>
      <c r="O77" s="33">
        <f>'Veh short'!O77/'PET Experimental Details'!$Q$18</f>
        <v>4.0603918056879724</v>
      </c>
      <c r="P77" s="33">
        <f>'Veh short'!P77/'PET Experimental Details'!$Q$18</f>
        <v>4.3348036820069016</v>
      </c>
      <c r="Q77" s="33">
        <f>'Veh short'!Q77/'PET Experimental Details'!$Q$18</f>
        <v>3.6507134464756557</v>
      </c>
      <c r="R77" s="33">
        <f>'Veh short'!R77/'PET Experimental Details'!$Q$18</f>
        <v>3.4118671599106234</v>
      </c>
      <c r="S77" s="33">
        <f>'Veh short'!S77/'PET Experimental Details'!$Q$18</f>
        <v>4.9193987834811459</v>
      </c>
      <c r="T77" s="33">
        <f>'Veh short'!T77/'PET Experimental Details'!$Q$18</f>
        <v>4.817932182136432</v>
      </c>
      <c r="U77" s="33">
        <f>'Veh short'!U77/'PET Experimental Details'!$Q$18</f>
        <v>3.8542236159334058</v>
      </c>
      <c r="V77" s="33">
        <f>'Veh short'!V77/'PET Experimental Details'!$Q$18</f>
        <v>4.7627553339195732</v>
      </c>
      <c r="W77" s="33">
        <f>'Veh short'!W77/'PET Experimental Details'!$Q$18</f>
        <v>4.3363933339423237</v>
      </c>
      <c r="X77" s="33">
        <f>'Veh short'!X77/'PET Experimental Details'!$Q$18</f>
        <v>4.4470617794160621</v>
      </c>
      <c r="Y77" s="1">
        <f>Veh!BQ77/'PET Experimental Details'!$L$18</f>
        <v>3.6678171155376487</v>
      </c>
      <c r="Z77" s="1">
        <f>Veh!BR77/'PET Experimental Details'!$L$18</f>
        <v>3.8605556048060232</v>
      </c>
      <c r="AA77">
        <v>3300</v>
      </c>
      <c r="AB77">
        <v>3600</v>
      </c>
      <c r="AC77" s="33">
        <f>'Veh short'!AC77/'PET Experimental Details'!$Q$18</f>
        <v>0.4902645321813765</v>
      </c>
    </row>
    <row r="78" spans="1:29" x14ac:dyDescent="0.25">
      <c r="A78">
        <v>3600</v>
      </c>
      <c r="B78">
        <v>3900</v>
      </c>
      <c r="C78" s="33">
        <f>'Veh short'!C78/'PET Experimental Details'!$Q$18</f>
        <v>3.1423217445450291</v>
      </c>
      <c r="D78" s="33">
        <f>'Veh short'!D78/'PET Experimental Details'!$Q$18</f>
        <v>2.9046532856971239</v>
      </c>
      <c r="E78" s="33">
        <f>'Veh short'!E78/'PET Experimental Details'!$Q$18</f>
        <v>3.2529624775369079</v>
      </c>
      <c r="F78" s="33">
        <f>'Veh short'!F78/'PET Experimental Details'!$Q$18</f>
        <v>3.467137336727931</v>
      </c>
      <c r="G78" s="33">
        <f>'Veh short'!G78/'PET Experimental Details'!$Q$18</f>
        <v>2.4006710236822535</v>
      </c>
      <c r="H78" s="33">
        <f>'Veh short'!H78/'PET Experimental Details'!$Q$18</f>
        <v>2.5965071010407148</v>
      </c>
      <c r="I78" s="33">
        <f>'Veh short'!I78/'PET Experimental Details'!$Q$18</f>
        <v>3.917937492370867</v>
      </c>
      <c r="J78" s="33">
        <f>'Veh short'!J78/'PET Experimental Details'!$Q$18</f>
        <v>3.908665796853958</v>
      </c>
      <c r="K78" s="33">
        <f>'Veh short'!K78/'PET Experimental Details'!$Q$18</f>
        <v>3.3514664289690281</v>
      </c>
      <c r="L78" s="33">
        <f>'Veh short'!L78/'PET Experimental Details'!$Q$18</f>
        <v>3.1974758468666358</v>
      </c>
      <c r="M78" s="33">
        <f>'Veh short'!M78/'PET Experimental Details'!$Q$18</f>
        <v>3.1208761185614313</v>
      </c>
      <c r="N78" s="33">
        <f>'Veh short'!N78/'PET Experimental Details'!$Q$18</f>
        <v>3.1154083796029437</v>
      </c>
      <c r="O78" s="33">
        <f>'Veh short'!O78/'PET Experimental Details'!$Q$18</f>
        <v>2.9158856228665337</v>
      </c>
      <c r="P78" s="33">
        <f>'Veh short'!P78/'PET Experimental Details'!$Q$18</f>
        <v>3.2444929639624074</v>
      </c>
      <c r="Q78" s="33">
        <f>'Veh short'!Q78/'PET Experimental Details'!$Q$18</f>
        <v>2.6625087207229736</v>
      </c>
      <c r="R78" s="33">
        <f>'Veh short'!R78/'PET Experimental Details'!$Q$18</f>
        <v>2.5790768334496943</v>
      </c>
      <c r="S78" s="33">
        <f>'Veh short'!S78/'PET Experimental Details'!$Q$18</f>
        <v>3.5999528108800738</v>
      </c>
      <c r="T78" s="33">
        <f>'Veh short'!T78/'PET Experimental Details'!$Q$18</f>
        <v>3.7819401292190498</v>
      </c>
      <c r="U78" s="33">
        <f>'Veh short'!U78/'PET Experimental Details'!$Q$18</f>
        <v>3.6682228419248291</v>
      </c>
      <c r="V78" s="33">
        <f>'Veh short'!V78/'PET Experimental Details'!$Q$18</f>
        <v>3.3172478008780057</v>
      </c>
      <c r="W78" s="33">
        <f>'Veh short'!W78/'PET Experimental Details'!$Q$18</f>
        <v>3.2223890254545577</v>
      </c>
      <c r="X78" s="33">
        <f>'Veh short'!X78/'PET Experimental Details'!$Q$18</f>
        <v>3.3894531147666966</v>
      </c>
      <c r="Y78" s="1">
        <f>Veh!BQ78/'PET Experimental Details'!$L$18</f>
        <v>3.332246637647029</v>
      </c>
      <c r="Z78" s="1">
        <f>Veh!BR78/'PET Experimental Details'!$L$18</f>
        <v>3.4107429509312186</v>
      </c>
      <c r="AA78">
        <v>3600</v>
      </c>
      <c r="AB78">
        <v>3900</v>
      </c>
      <c r="AC78" s="33">
        <f>'Veh short'!AC78/'PET Experimental Details'!$Q$18</f>
        <v>0.48204553071701173</v>
      </c>
    </row>
    <row r="79" spans="1:29" x14ac:dyDescent="0.25">
      <c r="A79">
        <v>3900</v>
      </c>
      <c r="B79">
        <v>4200</v>
      </c>
      <c r="C79" s="33">
        <f>'Veh short'!C79/'PET Experimental Details'!$Q$18</f>
        <v>2.3826356659918124</v>
      </c>
      <c r="D79" s="33">
        <f>'Veh short'!D79/'PET Experimental Details'!$Q$18</f>
        <v>2.7440931907787021</v>
      </c>
      <c r="E79" s="33">
        <f>'Veh short'!E79/'PET Experimental Details'!$Q$18</f>
        <v>3.1988232397713547</v>
      </c>
      <c r="F79" s="33">
        <f>'Veh short'!F79/'PET Experimental Details'!$Q$18</f>
        <v>3.2055478451602437</v>
      </c>
      <c r="G79" s="33">
        <f>'Veh short'!G79/'PET Experimental Details'!$Q$18</f>
        <v>2.3112794595477379</v>
      </c>
      <c r="H79" s="33">
        <f>'Veh short'!H79/'PET Experimental Details'!$Q$18</f>
        <v>2.5246925735591295</v>
      </c>
      <c r="I79" s="33">
        <f>'Veh short'!I79/'PET Experimental Details'!$Q$18</f>
        <v>3.4587647789088329</v>
      </c>
      <c r="J79" s="33">
        <f>'Veh short'!J79/'PET Experimental Details'!$Q$18</f>
        <v>3.2306569233021705</v>
      </c>
      <c r="K79" s="33">
        <f>'Veh short'!K79/'PET Experimental Details'!$Q$18</f>
        <v>3.1461068786522079</v>
      </c>
      <c r="L79" s="33">
        <f>'Veh short'!L79/'PET Experimental Details'!$Q$18</f>
        <v>2.6395210731856715</v>
      </c>
      <c r="M79" s="33">
        <f>'Veh short'!M79/'PET Experimental Details'!$Q$18</f>
        <v>3.2292536535290446</v>
      </c>
      <c r="N79" s="33">
        <f>'Veh short'!N79/'PET Experimental Details'!$Q$18</f>
        <v>2.8659436193617638</v>
      </c>
      <c r="O79" s="33">
        <f>'Veh short'!O79/'PET Experimental Details'!$Q$18</f>
        <v>2.6548296714600026</v>
      </c>
      <c r="P79" s="33">
        <f>'Veh short'!P79/'PET Experimental Details'!$Q$18</f>
        <v>2.6260812400259388</v>
      </c>
      <c r="Q79" s="33">
        <f>'Veh short'!Q79/'PET Experimental Details'!$Q$18</f>
        <v>2.2018984296542019</v>
      </c>
      <c r="R79" s="33">
        <f>'Veh short'!R79/'PET Experimental Details'!$Q$18</f>
        <v>2.0929806398879065</v>
      </c>
      <c r="S79" s="33">
        <f>'Veh short'!S79/'PET Experimental Details'!$Q$18</f>
        <v>3.2932335473351606</v>
      </c>
      <c r="T79" s="33">
        <f>'Veh short'!T79/'PET Experimental Details'!$Q$18</f>
        <v>3.0767615048668611</v>
      </c>
      <c r="U79" s="33">
        <f>'Veh short'!U79/'PET Experimental Details'!$Q$18</f>
        <v>3.0629341691158225</v>
      </c>
      <c r="V79" s="33">
        <f>'Veh short'!V79/'PET Experimental Details'!$Q$18</f>
        <v>3.3284220624128973</v>
      </c>
      <c r="W79" s="33">
        <f>'Veh short'!W79/'PET Experimental Details'!$Q$18</f>
        <v>3.1441065913304458</v>
      </c>
      <c r="X79" s="33">
        <f>'Veh short'!X79/'PET Experimental Details'!$Q$18</f>
        <v>3.200147396349871</v>
      </c>
      <c r="Y79" s="1">
        <f>Veh!BQ79/'PET Experimental Details'!$L$18</f>
        <v>3.0114804668380462</v>
      </c>
      <c r="Z79" s="1">
        <f>Veh!BR79/'PET Experimental Details'!$L$18</f>
        <v>3.2517508091971234</v>
      </c>
      <c r="AA79">
        <v>3900</v>
      </c>
      <c r="AB79">
        <v>4200</v>
      </c>
      <c r="AC79" s="33">
        <f>'Veh short'!AC79/'PET Experimental Details'!$Q$18</f>
        <v>0.59033288140064211</v>
      </c>
    </row>
    <row r="80" spans="1:29" x14ac:dyDescent="0.25">
      <c r="A80">
        <v>4200</v>
      </c>
      <c r="B80">
        <v>4500</v>
      </c>
      <c r="C80" s="33">
        <f>'Veh short'!C80/'PET Experimental Details'!$Q$18</f>
        <v>2.551077576055182</v>
      </c>
      <c r="D80" s="33">
        <f>'Veh short'!D80/'PET Experimental Details'!$Q$18</f>
        <v>2.3108612186574695</v>
      </c>
      <c r="E80" s="33">
        <f>'Veh short'!E80/'PET Experimental Details'!$Q$18</f>
        <v>2.7690075496071671</v>
      </c>
      <c r="F80" s="33">
        <f>'Veh short'!F80/'PET Experimental Details'!$Q$18</f>
        <v>3.038536757954081</v>
      </c>
      <c r="G80" s="33">
        <f>'Veh short'!G80/'PET Experimental Details'!$Q$18</f>
        <v>1.8792139331150921</v>
      </c>
      <c r="H80" s="33">
        <f>'Veh short'!H80/'PET Experimental Details'!$Q$18</f>
        <v>2.4999794300691316</v>
      </c>
      <c r="I80" s="33">
        <f>'Veh short'!I80/'PET Experimental Details'!$Q$18</f>
        <v>2.6149872337518874</v>
      </c>
      <c r="J80" s="33">
        <f>'Veh short'!J80/'PET Experimental Details'!$Q$18</f>
        <v>2.7341848184558488</v>
      </c>
      <c r="K80" s="33">
        <f>'Veh short'!K80/'PET Experimental Details'!$Q$18</f>
        <v>2.6720631319983643</v>
      </c>
      <c r="L80" s="33">
        <f>'Veh short'!L80/'PET Experimental Details'!$Q$18</f>
        <v>2.9352520127143662</v>
      </c>
      <c r="M80" s="33">
        <f>'Veh short'!M80/'PET Experimental Details'!$Q$18</f>
        <v>2.7854822954926566</v>
      </c>
      <c r="N80" s="33">
        <f>'Veh short'!N80/'PET Experimental Details'!$Q$18</f>
        <v>2.663547522207105</v>
      </c>
      <c r="O80" s="33">
        <f>'Veh short'!O80/'PET Experimental Details'!$Q$18</f>
        <v>2.5463209021271989</v>
      </c>
      <c r="P80" s="33">
        <f>'Veh short'!P80/'PET Experimental Details'!$Q$18</f>
        <v>2.6623813015240363</v>
      </c>
      <c r="Q80" s="33">
        <f>'Veh short'!Q80/'PET Experimental Details'!$Q$18</f>
        <v>1.7469992533967105</v>
      </c>
      <c r="R80" s="33">
        <f>'Veh short'!R80/'PET Experimental Details'!$Q$18</f>
        <v>1.9308358331906297</v>
      </c>
      <c r="S80" s="33">
        <f>'Veh short'!S80/'PET Experimental Details'!$Q$18</f>
        <v>3.1048388297189828</v>
      </c>
      <c r="T80" s="33">
        <f>'Veh short'!T80/'PET Experimental Details'!$Q$18</f>
        <v>3.1826393275253531</v>
      </c>
      <c r="U80" s="33">
        <f>'Veh short'!U80/'PET Experimental Details'!$Q$18</f>
        <v>3.0070102114840509</v>
      </c>
      <c r="V80" s="33">
        <f>'Veh short'!V80/'PET Experimental Details'!$Q$18</f>
        <v>3.1485531028446352</v>
      </c>
      <c r="W80" s="33">
        <f>'Veh short'!W80/'PET Experimental Details'!$Q$18</f>
        <v>3.0644420663384815</v>
      </c>
      <c r="X80" s="33">
        <f>'Veh short'!X80/'PET Experimental Details'!$Q$18</f>
        <v>2.4607939841929247</v>
      </c>
      <c r="Y80" s="1">
        <f>Veh!BQ80/'PET Experimental Details'!$L$18</f>
        <v>2.6172781633815427</v>
      </c>
      <c r="Z80" s="1">
        <f>Veh!BR80/'PET Experimental Details'!$L$18</f>
        <v>2.6630755077273673</v>
      </c>
      <c r="AA80">
        <v>4200</v>
      </c>
      <c r="AB80">
        <v>4500</v>
      </c>
      <c r="AC80" s="33">
        <f>'Veh short'!AC80/'PET Experimental Details'!$Q$18</f>
        <v>0.43403842361887834</v>
      </c>
    </row>
    <row r="81" spans="1:29" x14ac:dyDescent="0.25">
      <c r="A81">
        <v>4500</v>
      </c>
      <c r="B81">
        <v>4800</v>
      </c>
      <c r="C81" s="33">
        <f>'Veh short'!C81/'PET Experimental Details'!$Q$18</f>
        <v>2.0918044873301267</v>
      </c>
      <c r="D81" s="33">
        <f>'Veh short'!D81/'PET Experimental Details'!$Q$18</f>
        <v>2.3572654327961251</v>
      </c>
      <c r="E81" s="33">
        <f>'Veh short'!E81/'PET Experimental Details'!$Q$18</f>
        <v>2.7656065951086894</v>
      </c>
      <c r="F81" s="33">
        <f>'Veh short'!F81/'PET Experimental Details'!$Q$18</f>
        <v>2.7915444914153573</v>
      </c>
      <c r="G81" s="33">
        <f>'Veh short'!G81/'PET Experimental Details'!$Q$18</f>
        <v>2.2631856058579425</v>
      </c>
      <c r="H81" s="33">
        <f>'Veh short'!H81/'PET Experimental Details'!$Q$18</f>
        <v>1.6240600984463607</v>
      </c>
      <c r="I81" s="33">
        <f>'Veh short'!I81/'PET Experimental Details'!$Q$18</f>
        <v>2.5842510393002383</v>
      </c>
      <c r="J81" s="33">
        <f>'Veh short'!J81/'PET Experimental Details'!$Q$18</f>
        <v>3.4369631664333675</v>
      </c>
      <c r="K81" s="33">
        <f>'Veh short'!K81/'PET Experimental Details'!$Q$18</f>
        <v>2.4735083132536486</v>
      </c>
      <c r="L81" s="33">
        <f>'Veh short'!L81/'PET Experimental Details'!$Q$18</f>
        <v>2.3326735588438985</v>
      </c>
      <c r="M81" s="33">
        <f>'Veh short'!M81/'PET Experimental Details'!$Q$18</f>
        <v>2.6512826264751608</v>
      </c>
      <c r="N81" s="33">
        <f>'Veh short'!N81/'PET Experimental Details'!$Q$18</f>
        <v>2.6785497098986988</v>
      </c>
      <c r="O81" s="33">
        <f>'Veh short'!O81/'PET Experimental Details'!$Q$18</f>
        <v>2.4010715101686642</v>
      </c>
      <c r="P81" s="33">
        <f>'Veh short'!P81/'PET Experimental Details'!$Q$18</f>
        <v>2.668329305679578</v>
      </c>
      <c r="Q81" s="33">
        <f>'Veh short'!Q81/'PET Experimental Details'!$Q$18</f>
        <v>1.8028049247584139</v>
      </c>
      <c r="R81" s="33">
        <f>'Veh short'!R81/'PET Experimental Details'!$Q$18</f>
        <v>2.0211943708355804</v>
      </c>
      <c r="S81" s="33">
        <f>'Veh short'!S81/'PET Experimental Details'!$Q$18</f>
        <v>3.124969096368003</v>
      </c>
      <c r="T81" s="33">
        <f>'Veh short'!T81/'PET Experimental Details'!$Q$18</f>
        <v>2.9634024227537328</v>
      </c>
      <c r="U81" s="33">
        <f>'Veh short'!U81/'PET Experimental Details'!$Q$18</f>
        <v>2.744698337997169</v>
      </c>
      <c r="V81" s="33">
        <f>'Veh short'!V81/'PET Experimental Details'!$Q$18</f>
        <v>2.6441946446507867</v>
      </c>
      <c r="W81" s="33">
        <f>'Veh short'!W81/'PET Experimental Details'!$Q$18</f>
        <v>3.0880513055453243</v>
      </c>
      <c r="X81" s="33">
        <f>'Veh short'!X81/'PET Experimental Details'!$Q$18</f>
        <v>2.9582774659854603</v>
      </c>
      <c r="Y81" s="1">
        <f>Veh!BQ81/'PET Experimental Details'!$L$18</f>
        <v>2.5541013246908788</v>
      </c>
      <c r="Z81" s="1">
        <f>Veh!BR81/'PET Experimental Details'!$L$18</f>
        <v>2.4685881568081394</v>
      </c>
      <c r="AA81">
        <v>4500</v>
      </c>
      <c r="AB81">
        <v>4800</v>
      </c>
      <c r="AC81" s="33">
        <f>'Veh short'!AC81/'PET Experimental Details'!$Q$18</f>
        <v>0.47717589478517447</v>
      </c>
    </row>
    <row r="82" spans="1:29" x14ac:dyDescent="0.25">
      <c r="A82">
        <v>4800</v>
      </c>
      <c r="B82">
        <v>5100</v>
      </c>
      <c r="C82" s="33">
        <f>'Veh short'!C82/'PET Experimental Details'!$Q$18</f>
        <v>1.9168090777687403</v>
      </c>
      <c r="D82" s="33">
        <f>'Veh short'!D82/'PET Experimental Details'!$Q$18</f>
        <v>2.2637959345281913</v>
      </c>
      <c r="E82" s="33">
        <f>'Veh short'!E82/'PET Experimental Details'!$Q$18</f>
        <v>2.5319974524732531</v>
      </c>
      <c r="F82" s="33">
        <f>'Veh short'!F82/'PET Experimental Details'!$Q$18</f>
        <v>3.0377010155303101</v>
      </c>
      <c r="G82" s="33">
        <f>'Veh short'!G82/'PET Experimental Details'!$Q$18</f>
        <v>2.3330031150504213</v>
      </c>
      <c r="H82" s="33">
        <f>'Veh short'!H82/'PET Experimental Details'!$Q$18</f>
        <v>1.4095860348897749</v>
      </c>
      <c r="I82" s="33">
        <f>'Veh short'!I82/'PET Experimental Details'!$Q$18</f>
        <v>2.5288107991439981</v>
      </c>
      <c r="J82" s="33">
        <f>'Veh short'!J82/'PET Experimental Details'!$Q$18</f>
        <v>2.8222774257669352</v>
      </c>
      <c r="K82" s="33">
        <f>'Veh short'!K82/'PET Experimental Details'!$Q$18</f>
        <v>2.3327306412455426</v>
      </c>
      <c r="L82" s="33">
        <f>'Veh short'!L82/'PET Experimental Details'!$Q$18</f>
        <v>2.1682531600950461</v>
      </c>
      <c r="M82" s="33">
        <f>'Veh short'!M82/'PET Experimental Details'!$Q$18</f>
        <v>2.25302314714552</v>
      </c>
      <c r="N82" s="33">
        <f>'Veh short'!N82/'PET Experimental Details'!$Q$18</f>
        <v>2.5847784750371665</v>
      </c>
      <c r="O82" s="33">
        <f>'Veh short'!O82/'PET Experimental Details'!$Q$18</f>
        <v>2.1763993693382568</v>
      </c>
      <c r="P82" s="33">
        <f>'Veh short'!P82/'PET Experimental Details'!$Q$18</f>
        <v>2.4381585745496155</v>
      </c>
      <c r="Q82" s="33">
        <f>'Veh short'!Q82/'PET Experimental Details'!$Q$18</f>
        <v>1.3422851901438786</v>
      </c>
      <c r="R82" s="33">
        <f>'Veh short'!R82/'PET Experimental Details'!$Q$18</f>
        <v>2.0170798484120409</v>
      </c>
      <c r="S82" s="33">
        <f>'Veh short'!S82/'PET Experimental Details'!$Q$18</f>
        <v>2.8405101863009485</v>
      </c>
      <c r="T82" s="33">
        <f>'Veh short'!T82/'PET Experimental Details'!$Q$18</f>
        <v>2.2534882349265972</v>
      </c>
      <c r="U82" s="33">
        <f>'Veh short'!U82/'PET Experimental Details'!$Q$18</f>
        <v>3.1794417468356739</v>
      </c>
      <c r="V82" s="33">
        <f>'Veh short'!V82/'PET Experimental Details'!$Q$18</f>
        <v>3.0406527658143183</v>
      </c>
      <c r="W82" s="33">
        <f>'Veh short'!W82/'PET Experimental Details'!$Q$18</f>
        <v>2.6674389936838416</v>
      </c>
      <c r="X82" s="33">
        <f>'Veh short'!X82/'PET Experimental Details'!$Q$18</f>
        <v>2.8095179589659476</v>
      </c>
      <c r="Y82" s="1">
        <f>Veh!BQ82/'PET Experimental Details'!$L$18</f>
        <v>2.8344450534106804</v>
      </c>
      <c r="Z82" s="1">
        <f>Veh!BR82/'PET Experimental Details'!$L$18</f>
        <v>2.7277819452195495</v>
      </c>
      <c r="AA82">
        <v>4800</v>
      </c>
      <c r="AB82">
        <v>5100</v>
      </c>
      <c r="AC82" s="33">
        <f>'Veh short'!AC82/'PET Experimental Details'!$Q$18</f>
        <v>0.55948182344421138</v>
      </c>
    </row>
    <row r="83" spans="1:29" x14ac:dyDescent="0.25">
      <c r="A83">
        <v>5100</v>
      </c>
      <c r="B83">
        <v>5400</v>
      </c>
      <c r="C83" s="33">
        <f>'Veh short'!C83/'PET Experimental Details'!$Q$18</f>
        <v>2.0118509845045707</v>
      </c>
      <c r="D83" s="33">
        <f>'Veh short'!D83/'PET Experimental Details'!$Q$18</f>
        <v>2.4127059542561309</v>
      </c>
      <c r="E83" s="33">
        <f>'Veh short'!E83/'PET Experimental Details'!$Q$18</f>
        <v>2.5119657682348504</v>
      </c>
      <c r="F83" s="33">
        <f>'Veh short'!F83/'PET Experimental Details'!$Q$18</f>
        <v>2.4734190606813811</v>
      </c>
      <c r="G83" s="33">
        <f>'Veh short'!G83/'PET Experimental Details'!$Q$18</f>
        <v>1.7500027113568462</v>
      </c>
      <c r="H83" s="33">
        <f>'Veh short'!H83/'PET Experimental Details'!$Q$18</f>
        <v>1.6286539483472677</v>
      </c>
      <c r="I83" s="33">
        <f>'Veh short'!I83/'PET Experimental Details'!$Q$18</f>
        <v>2.3916008042814969</v>
      </c>
      <c r="J83" s="33">
        <f>'Veh short'!J83/'PET Experimental Details'!$Q$18</f>
        <v>2.99332627475636</v>
      </c>
      <c r="K83" s="33">
        <f>'Veh short'!K83/'PET Experimental Details'!$Q$18</f>
        <v>2.020736432890196</v>
      </c>
      <c r="L83" s="33">
        <f>'Veh short'!L83/'PET Experimental Details'!$Q$18</f>
        <v>2.2876790942746923</v>
      </c>
      <c r="M83" s="33">
        <f>'Veh short'!M83/'PET Experimental Details'!$Q$18</f>
        <v>2.2505732006954018</v>
      </c>
      <c r="N83" s="33">
        <f>'Veh short'!N83/'PET Experimental Details'!$Q$18</f>
        <v>2.416817262382235</v>
      </c>
      <c r="O83" s="33">
        <f>'Veh short'!O83/'PET Experimental Details'!$Q$18</f>
        <v>2.1532242735159781</v>
      </c>
      <c r="P83" s="33">
        <f>'Veh short'!P83/'PET Experimental Details'!$Q$18</f>
        <v>2.2296086611309245</v>
      </c>
      <c r="Q83" s="33">
        <f>'Veh short'!Q83/'PET Experimental Details'!$Q$18</f>
        <v>1.8732835897683997</v>
      </c>
      <c r="R83" s="33">
        <f>'Veh short'!R83/'PET Experimental Details'!$Q$18</f>
        <v>1.6843429650796113</v>
      </c>
      <c r="S83" s="33">
        <f>'Veh short'!S83/'PET Experimental Details'!$Q$18</f>
        <v>2.504103858741765</v>
      </c>
      <c r="T83" s="33">
        <f>'Veh short'!T83/'PET Experimental Details'!$Q$18</f>
        <v>2.6035044416312521</v>
      </c>
      <c r="U83" s="33">
        <f>'Veh short'!U83/'PET Experimental Details'!$Q$18</f>
        <v>2.4184612697639811</v>
      </c>
      <c r="V83" s="33">
        <f>'Veh short'!V83/'PET Experimental Details'!$Q$18</f>
        <v>2.8504943392507416</v>
      </c>
      <c r="W83" s="33">
        <f>'Veh short'!W83/'PET Experimental Details'!$Q$18</f>
        <v>2.336143552963398</v>
      </c>
      <c r="X83" s="33">
        <f>'Veh short'!X83/'PET Experimental Details'!$Q$18</f>
        <v>2.4873959838887072</v>
      </c>
      <c r="Y83" s="1">
        <f>Veh!BQ83/'PET Experimental Details'!$L$18</f>
        <v>2.2251154763242402</v>
      </c>
      <c r="Z83" s="1">
        <f>Veh!BR83/'PET Experimental Details'!$L$18</f>
        <v>2.5337953768590844</v>
      </c>
      <c r="AA83">
        <v>5100</v>
      </c>
      <c r="AB83">
        <v>5400</v>
      </c>
      <c r="AC83" s="33">
        <f>'Veh short'!AC83/'PET Experimental Details'!$Q$18</f>
        <v>0.47762603005583515</v>
      </c>
    </row>
    <row r="84" spans="1:29" x14ac:dyDescent="0.25">
      <c r="Y84" s="1"/>
    </row>
    <row r="85" spans="1:29" x14ac:dyDescent="0.25">
      <c r="A85" s="31">
        <v>7</v>
      </c>
      <c r="Y85" s="1"/>
    </row>
    <row r="86" spans="1:29" x14ac:dyDescent="0.25">
      <c r="A86" t="s">
        <v>109</v>
      </c>
      <c r="B86" t="s">
        <v>132</v>
      </c>
      <c r="C86" t="s">
        <v>124</v>
      </c>
      <c r="D86" t="s">
        <v>125</v>
      </c>
      <c r="E86" t="s">
        <v>110</v>
      </c>
      <c r="F86" t="s">
        <v>111</v>
      </c>
      <c r="G86" t="s">
        <v>126</v>
      </c>
      <c r="H86" t="s">
        <v>127</v>
      </c>
      <c r="I86" t="s">
        <v>113</v>
      </c>
      <c r="J86" t="s">
        <v>112</v>
      </c>
      <c r="K86" t="s">
        <v>128</v>
      </c>
      <c r="L86" t="s">
        <v>129</v>
      </c>
      <c r="M86" t="s">
        <v>114</v>
      </c>
      <c r="N86" t="s">
        <v>115</v>
      </c>
      <c r="O86" t="s">
        <v>116</v>
      </c>
      <c r="P86" t="s">
        <v>117</v>
      </c>
      <c r="Q86" t="s">
        <v>118</v>
      </c>
      <c r="R86" t="s">
        <v>119</v>
      </c>
      <c r="S86" t="s">
        <v>130</v>
      </c>
      <c r="T86" t="s">
        <v>131</v>
      </c>
      <c r="U86" t="s">
        <v>120</v>
      </c>
      <c r="V86" t="s">
        <v>121</v>
      </c>
      <c r="W86" t="s">
        <v>122</v>
      </c>
      <c r="X86" t="s">
        <v>123</v>
      </c>
      <c r="Y86" t="s">
        <v>212</v>
      </c>
      <c r="Z86" t="s">
        <v>211</v>
      </c>
      <c r="AA86" t="s">
        <v>109</v>
      </c>
      <c r="AB86" t="s">
        <v>132</v>
      </c>
      <c r="AC86" s="32" t="s">
        <v>57</v>
      </c>
    </row>
    <row r="87" spans="1:29" x14ac:dyDescent="0.25">
      <c r="A87">
        <v>0</v>
      </c>
      <c r="B87">
        <v>10</v>
      </c>
      <c r="C87" s="33">
        <f>'Veh short'!C87/'PET Experimental Details'!$L$42</f>
        <v>1.6973265472378356</v>
      </c>
      <c r="D87" s="33">
        <f>'Veh short'!D87/'PET Experimental Details'!$L$42</f>
        <v>1.8176865926776062</v>
      </c>
      <c r="E87" s="33">
        <f>'Veh short'!E87/'PET Experimental Details'!$L$42</f>
        <v>1.6004533430860799</v>
      </c>
      <c r="F87" s="33">
        <f>'Veh short'!F87/'PET Experimental Details'!$L$42</f>
        <v>1.84209509579108</v>
      </c>
      <c r="G87" s="33">
        <f>'Veh short'!G87/'PET Experimental Details'!$L$42</f>
        <v>1.0698252106213575</v>
      </c>
      <c r="H87" s="33">
        <f>'Veh short'!H87/'PET Experimental Details'!$L$42</f>
        <v>1.1700336421780186</v>
      </c>
      <c r="I87" s="33">
        <f>'Veh short'!I87/'PET Experimental Details'!$L$42</f>
        <v>1.8617771478156948</v>
      </c>
      <c r="J87" s="33">
        <f>'Veh short'!J87/'PET Experimental Details'!$L$42</f>
        <v>2.1197258646740806</v>
      </c>
      <c r="K87" s="33">
        <f>'Veh short'!K87/'PET Experimental Details'!$L$42</f>
        <v>1.0648695194683375</v>
      </c>
      <c r="L87" s="33">
        <f>'Veh short'!L87/'PET Experimental Details'!$L$42</f>
        <v>1.3511119809190835</v>
      </c>
      <c r="M87" s="33">
        <f>'Veh short'!M87/'PET Experimental Details'!$L$42</f>
        <v>1.2204040950825763</v>
      </c>
      <c r="N87" s="33">
        <f>'Veh short'!N87/'PET Experimental Details'!$L$42</f>
        <v>1.5036721421510355</v>
      </c>
      <c r="O87" s="33">
        <f>'Veh short'!O87/'PET Experimental Details'!$L$42</f>
        <v>2.1061301629820126</v>
      </c>
      <c r="P87" s="33">
        <f>'Veh short'!P87/'PET Experimental Details'!$L$42</f>
        <v>2.4435610474969751</v>
      </c>
      <c r="Q87" s="33">
        <f>'Veh short'!Q87/'PET Experimental Details'!$L$42</f>
        <v>1.6671428716102346</v>
      </c>
      <c r="R87" s="33">
        <f>'Veh short'!R87/'PET Experimental Details'!$L$42</f>
        <v>2.1994332955454814</v>
      </c>
      <c r="S87" s="33">
        <f>'Veh short'!S87/'PET Experimental Details'!$L$42</f>
        <v>1.9824577624135333</v>
      </c>
      <c r="T87" s="33">
        <f>'Veh short'!T87/'PET Experimental Details'!$L$42</f>
        <v>2.023720626719776</v>
      </c>
      <c r="U87" s="33">
        <f>'Veh short'!U87/'PET Experimental Details'!$L$42</f>
        <v>1.8580434435543647</v>
      </c>
      <c r="V87" s="33">
        <f>'Veh short'!V87/'PET Experimental Details'!$L$42</f>
        <v>1.1503681270961319</v>
      </c>
      <c r="W87" s="33">
        <f>'Veh short'!W87/'PET Experimental Details'!$L$42</f>
        <v>1.7856609188190884</v>
      </c>
      <c r="X87" s="33">
        <f>'Veh short'!X87/'PET Experimental Details'!$L$42</f>
        <v>2.290712098129783</v>
      </c>
      <c r="Y87" s="1">
        <f>Veh!BQ87/'PET Experimental Details'!$L$18</f>
        <v>1.5237863715703224</v>
      </c>
      <c r="Z87" s="1">
        <f>Veh!BR87/'PET Experimental Details'!$L$18</f>
        <v>1.4637885930649448</v>
      </c>
      <c r="AA87">
        <v>0</v>
      </c>
      <c r="AB87">
        <v>10</v>
      </c>
      <c r="AC87" s="33">
        <f>'Veh short'!AC87/'PET Experimental Details'!$L$42</f>
        <v>11.927556112349494</v>
      </c>
    </row>
    <row r="88" spans="1:29" x14ac:dyDescent="0.25">
      <c r="A88">
        <v>10</v>
      </c>
      <c r="B88">
        <v>20</v>
      </c>
      <c r="C88" s="33">
        <f>'Veh short'!C88/'PET Experimental Details'!$L$42</f>
        <v>2.3440409900810169</v>
      </c>
      <c r="D88" s="33">
        <f>'Veh short'!D88/'PET Experimental Details'!$L$42</f>
        <v>2.7131433305061585</v>
      </c>
      <c r="E88" s="33">
        <f>'Veh short'!E88/'PET Experimental Details'!$L$42</f>
        <v>2.7064134888151057</v>
      </c>
      <c r="F88" s="33">
        <f>'Veh short'!F88/'PET Experimental Details'!$L$42</f>
        <v>3.1402119172450735</v>
      </c>
      <c r="G88" s="33">
        <f>'Veh short'!G88/'PET Experimental Details'!$L$42</f>
        <v>1.9421553778672636</v>
      </c>
      <c r="H88" s="33">
        <f>'Veh short'!H88/'PET Experimental Details'!$L$42</f>
        <v>2.1278221211517105</v>
      </c>
      <c r="I88" s="33">
        <f>'Veh short'!I88/'PET Experimental Details'!$L$42</f>
        <v>2.6321037876465372</v>
      </c>
      <c r="J88" s="33">
        <f>'Veh short'!J88/'PET Experimental Details'!$L$42</f>
        <v>3.4975831157659911</v>
      </c>
      <c r="K88" s="33">
        <f>'Veh short'!K88/'PET Experimental Details'!$L$42</f>
        <v>1.913194312689187</v>
      </c>
      <c r="L88" s="33">
        <f>'Veh short'!L88/'PET Experimental Details'!$L$42</f>
        <v>2.3985685938890313</v>
      </c>
      <c r="M88" s="33">
        <f>'Veh short'!M88/'PET Experimental Details'!$L$42</f>
        <v>2.5248163204496681</v>
      </c>
      <c r="N88" s="33">
        <f>'Veh short'!N88/'PET Experimental Details'!$L$42</f>
        <v>3.0233838158180211</v>
      </c>
      <c r="O88" s="33">
        <f>'Veh short'!O88/'PET Experimental Details'!$L$42</f>
        <v>3.905580767239925</v>
      </c>
      <c r="P88" s="33">
        <f>'Veh short'!P88/'PET Experimental Details'!$L$42</f>
        <v>3.5463306629372715</v>
      </c>
      <c r="Q88" s="33">
        <f>'Veh short'!Q88/'PET Experimental Details'!$L$42</f>
        <v>3.313417373593238</v>
      </c>
      <c r="R88" s="33">
        <f>'Veh short'!R88/'PET Experimental Details'!$L$42</f>
        <v>2.9006839022942623</v>
      </c>
      <c r="S88" s="33">
        <f>'Veh short'!S88/'PET Experimental Details'!$L$42</f>
        <v>3.5285807703168941</v>
      </c>
      <c r="T88" s="33">
        <f>'Veh short'!T88/'PET Experimental Details'!$L$42</f>
        <v>3.5416156480706915</v>
      </c>
      <c r="U88" s="33">
        <f>'Veh short'!U88/'PET Experimental Details'!$L$42</f>
        <v>3.3858363356914745</v>
      </c>
      <c r="V88" s="33">
        <f>'Veh short'!V88/'PET Experimental Details'!$L$42</f>
        <v>2.5661101415996135</v>
      </c>
      <c r="W88" s="33">
        <f>'Veh short'!W88/'PET Experimental Details'!$L$42</f>
        <v>3.0369870513607538</v>
      </c>
      <c r="X88" s="33">
        <f>'Veh short'!X88/'PET Experimental Details'!$L$42</f>
        <v>2.879958065275865</v>
      </c>
      <c r="Y88" s="1">
        <f>Veh!BQ88/'PET Experimental Details'!$L$18</f>
        <v>2.4185191910399637</v>
      </c>
      <c r="Z88" s="1">
        <f>Veh!BR88/'PET Experimental Details'!$L$18</f>
        <v>2.3243095710508066</v>
      </c>
      <c r="AA88">
        <v>10</v>
      </c>
      <c r="AB88">
        <v>20</v>
      </c>
      <c r="AC88" s="33">
        <f>'Veh short'!AC88/'PET Experimental Details'!$L$42</f>
        <v>4.8047517393128594</v>
      </c>
    </row>
    <row r="89" spans="1:29" x14ac:dyDescent="0.25">
      <c r="A89">
        <v>20</v>
      </c>
      <c r="B89">
        <v>30</v>
      </c>
      <c r="C89" s="33">
        <f>'Veh short'!C89/'PET Experimental Details'!$L$42</f>
        <v>3.1532431520425126</v>
      </c>
      <c r="D89" s="33">
        <f>'Veh short'!D89/'PET Experimental Details'!$L$42</f>
        <v>2.712499966432723</v>
      </c>
      <c r="E89" s="33">
        <f>'Veh short'!E89/'PET Experimental Details'!$L$42</f>
        <v>3.3044906880211715</v>
      </c>
      <c r="F89" s="33">
        <f>'Veh short'!F89/'PET Experimental Details'!$L$42</f>
        <v>3.727006443362177</v>
      </c>
      <c r="G89" s="33">
        <f>'Veh short'!G89/'PET Experimental Details'!$L$42</f>
        <v>2.0448580665186973</v>
      </c>
      <c r="H89" s="33">
        <f>'Veh short'!H89/'PET Experimental Details'!$L$42</f>
        <v>2.4236417334431195</v>
      </c>
      <c r="I89" s="33">
        <f>'Veh short'!I89/'PET Experimental Details'!$L$42</f>
        <v>3.2415851309143231</v>
      </c>
      <c r="J89" s="33">
        <f>'Veh short'!J89/'PET Experimental Details'!$L$42</f>
        <v>3.1898647199381696</v>
      </c>
      <c r="K89" s="33">
        <f>'Veh short'!K89/'PET Experimental Details'!$L$42</f>
        <v>2.2274938343020843</v>
      </c>
      <c r="L89" s="33">
        <f>'Veh short'!L89/'PET Experimental Details'!$L$42</f>
        <v>2.8740658803404515</v>
      </c>
      <c r="M89" s="33">
        <f>'Veh short'!M89/'PET Experimental Details'!$L$42</f>
        <v>2.608465307513248</v>
      </c>
      <c r="N89" s="33">
        <f>'Veh short'!N89/'PET Experimental Details'!$L$42</f>
        <v>2.9908664477893514</v>
      </c>
      <c r="O89" s="33">
        <f>'Veh short'!O89/'PET Experimental Details'!$L$42</f>
        <v>4.1406263648578179</v>
      </c>
      <c r="P89" s="33">
        <f>'Veh short'!P89/'PET Experimental Details'!$L$42</f>
        <v>3.8521997279100351</v>
      </c>
      <c r="Q89" s="33">
        <f>'Veh short'!Q89/'PET Experimental Details'!$L$42</f>
        <v>3.3707907101139862</v>
      </c>
      <c r="R89" s="33">
        <f>'Veh short'!R89/'PET Experimental Details'!$L$42</f>
        <v>3.757423880502023</v>
      </c>
      <c r="S89" s="33">
        <f>'Veh short'!S89/'PET Experimental Details'!$L$42</f>
        <v>4.0307131945472507</v>
      </c>
      <c r="T89" s="33">
        <f>'Veh short'!T89/'PET Experimental Details'!$L$42</f>
        <v>3.649883456737427</v>
      </c>
      <c r="U89" s="33">
        <f>'Veh short'!U89/'PET Experimental Details'!$L$42</f>
        <v>3.5745742479514679</v>
      </c>
      <c r="V89" s="33">
        <f>'Veh short'!V89/'PET Experimental Details'!$L$42</f>
        <v>3.9274153486799093</v>
      </c>
      <c r="W89" s="33">
        <f>'Veh short'!W89/'PET Experimental Details'!$L$42</f>
        <v>4.3707473589315988</v>
      </c>
      <c r="X89" s="33">
        <f>'Veh short'!X89/'PET Experimental Details'!$L$42</f>
        <v>3.1532203551517557</v>
      </c>
      <c r="Y89" s="1">
        <f>Veh!BQ89/'PET Experimental Details'!$L$18</f>
        <v>2.433578818603408</v>
      </c>
      <c r="Z89" s="1">
        <f>Veh!BR89/'PET Experimental Details'!$L$18</f>
        <v>2.4611211522807888</v>
      </c>
      <c r="AA89">
        <v>20</v>
      </c>
      <c r="AB89">
        <v>30</v>
      </c>
      <c r="AC89" s="33">
        <f>'Veh short'!AC89/'PET Experimental Details'!$L$42</f>
        <v>2.993042524092592</v>
      </c>
    </row>
    <row r="90" spans="1:29" x14ac:dyDescent="0.25">
      <c r="A90">
        <v>30</v>
      </c>
      <c r="B90">
        <v>40</v>
      </c>
      <c r="C90" s="33">
        <f>'Veh short'!C90/'PET Experimental Details'!$L$42</f>
        <v>2.7334388116462578</v>
      </c>
      <c r="D90" s="33">
        <f>'Veh short'!D90/'PET Experimental Details'!$L$42</f>
        <v>3.635621442864343</v>
      </c>
      <c r="E90" s="33">
        <f>'Veh short'!E90/'PET Experimental Details'!$L$42</f>
        <v>3.2574332327768749</v>
      </c>
      <c r="F90" s="33">
        <f>'Veh short'!F90/'PET Experimental Details'!$L$42</f>
        <v>3.6564307110938929</v>
      </c>
      <c r="G90" s="33">
        <f>'Veh short'!G90/'PET Experimental Details'!$L$42</f>
        <v>2.1417939382476026</v>
      </c>
      <c r="H90" s="33">
        <f>'Veh short'!H90/'PET Experimental Details'!$L$42</f>
        <v>2.5355733324803365</v>
      </c>
      <c r="I90" s="33">
        <f>'Veh short'!I90/'PET Experimental Details'!$L$42</f>
        <v>3.1884876417494388</v>
      </c>
      <c r="J90" s="33">
        <f>'Veh short'!J90/'PET Experimental Details'!$L$42</f>
        <v>3.5090058343566493</v>
      </c>
      <c r="K90" s="33">
        <f>'Veh short'!K90/'PET Experimental Details'!$L$42</f>
        <v>2.3299433981428339</v>
      </c>
      <c r="L90" s="33">
        <f>'Veh short'!L90/'PET Experimental Details'!$L$42</f>
        <v>2.7754847502493862</v>
      </c>
      <c r="M90" s="33">
        <f>'Veh short'!M90/'PET Experimental Details'!$L$42</f>
        <v>2.4982822639261251</v>
      </c>
      <c r="N90" s="33">
        <f>'Veh short'!N90/'PET Experimental Details'!$L$42</f>
        <v>3.34186630628618</v>
      </c>
      <c r="O90" s="33">
        <f>'Veh short'!O90/'PET Experimental Details'!$L$42</f>
        <v>4.3321142128091168</v>
      </c>
      <c r="P90" s="33">
        <f>'Veh short'!P90/'PET Experimental Details'!$L$42</f>
        <v>4.7936542594065337</v>
      </c>
      <c r="Q90" s="33">
        <f>'Veh short'!Q90/'PET Experimental Details'!$L$42</f>
        <v>3.5920178182594702</v>
      </c>
      <c r="R90" s="33">
        <f>'Veh short'!R90/'PET Experimental Details'!$L$42</f>
        <v>3.587756515994668</v>
      </c>
      <c r="S90" s="33">
        <f>'Veh short'!S90/'PET Experimental Details'!$L$42</f>
        <v>3.7709120018489131</v>
      </c>
      <c r="T90" s="33">
        <f>'Veh short'!T90/'PET Experimental Details'!$L$42</f>
        <v>4.3318566692476379</v>
      </c>
      <c r="U90" s="33">
        <f>'Veh short'!U90/'PET Experimental Details'!$L$42</f>
        <v>3.3385449019269471</v>
      </c>
      <c r="V90" s="33">
        <f>'Veh short'!V90/'PET Experimental Details'!$L$42</f>
        <v>3.2266128651542361</v>
      </c>
      <c r="W90" s="33">
        <f>'Veh short'!W90/'PET Experimental Details'!$L$42</f>
        <v>3.855113796765909</v>
      </c>
      <c r="X90" s="33">
        <f>'Veh short'!X90/'PET Experimental Details'!$L$42</f>
        <v>3.7721180854893266</v>
      </c>
      <c r="Y90" s="1">
        <f>Veh!BQ90/'PET Experimental Details'!$L$18</f>
        <v>2.9866370683776284</v>
      </c>
      <c r="Z90" s="1">
        <f>Veh!BR90/'PET Experimental Details'!$L$18</f>
        <v>3.2532746698418471</v>
      </c>
      <c r="AA90">
        <v>30</v>
      </c>
      <c r="AB90">
        <v>40</v>
      </c>
      <c r="AC90" s="33">
        <f>'Veh short'!AC90/'PET Experimental Details'!$L$42</f>
        <v>2.7800696109907692</v>
      </c>
    </row>
    <row r="91" spans="1:29" x14ac:dyDescent="0.25">
      <c r="A91">
        <v>40</v>
      </c>
      <c r="B91">
        <v>50</v>
      </c>
      <c r="C91" s="33">
        <f>'Veh short'!C91/'PET Experimental Details'!$L$42</f>
        <v>2.9886173684406963</v>
      </c>
      <c r="D91" s="33">
        <f>'Veh short'!D91/'PET Experimental Details'!$L$42</f>
        <v>3.7535099728261909</v>
      </c>
      <c r="E91" s="33">
        <f>'Veh short'!E91/'PET Experimental Details'!$L$42</f>
        <v>3.6711145444702189</v>
      </c>
      <c r="F91" s="33">
        <f>'Veh short'!F91/'PET Experimental Details'!$L$42</f>
        <v>3.9551476956616294</v>
      </c>
      <c r="G91" s="33">
        <f>'Veh short'!G91/'PET Experimental Details'!$L$42</f>
        <v>2.1609141522333473</v>
      </c>
      <c r="H91" s="33">
        <f>'Veh short'!H91/'PET Experimental Details'!$L$42</f>
        <v>3.2161579064575649</v>
      </c>
      <c r="I91" s="33">
        <f>'Veh short'!I91/'PET Experimental Details'!$L$42</f>
        <v>3.2407469036424943</v>
      </c>
      <c r="J91" s="33">
        <f>'Veh short'!J91/'PET Experimental Details'!$L$42</f>
        <v>3.5585541523035769</v>
      </c>
      <c r="K91" s="33">
        <f>'Veh short'!K91/'PET Experimental Details'!$L$42</f>
        <v>2.8619909350921438</v>
      </c>
      <c r="L91" s="33">
        <f>'Veh short'!L91/'PET Experimental Details'!$L$42</f>
        <v>2.6783614623670222</v>
      </c>
      <c r="M91" s="33">
        <f>'Veh short'!M91/'PET Experimental Details'!$L$42</f>
        <v>3.044807356873946</v>
      </c>
      <c r="N91" s="33">
        <f>'Veh short'!N91/'PET Experimental Details'!$L$42</f>
        <v>3.5123389527047566</v>
      </c>
      <c r="O91" s="33">
        <f>'Veh short'!O91/'PET Experimental Details'!$L$42</f>
        <v>4.3288760967720572</v>
      </c>
      <c r="P91" s="33">
        <f>'Veh short'!P91/'PET Experimental Details'!$L$42</f>
        <v>4.8574211138650263</v>
      </c>
      <c r="Q91" s="33">
        <f>'Veh short'!Q91/'PET Experimental Details'!$L$42</f>
        <v>4.4604737629936375</v>
      </c>
      <c r="R91" s="33">
        <f>'Veh short'!R91/'PET Experimental Details'!$L$42</f>
        <v>3.4028249342413939</v>
      </c>
      <c r="S91" s="33">
        <f>'Veh short'!S91/'PET Experimental Details'!$L$42</f>
        <v>4.3855660379184771</v>
      </c>
      <c r="T91" s="33">
        <f>'Veh short'!T91/'PET Experimental Details'!$L$42</f>
        <v>4.0479638593496832</v>
      </c>
      <c r="U91" s="33">
        <f>'Veh short'!U91/'PET Experimental Details'!$L$42</f>
        <v>3.6702923225795172</v>
      </c>
      <c r="V91" s="33">
        <f>'Veh short'!V91/'PET Experimental Details'!$L$42</f>
        <v>3.8397531837784511</v>
      </c>
      <c r="W91" s="33">
        <f>'Veh short'!W91/'PET Experimental Details'!$L$42</f>
        <v>4.2964710103544208</v>
      </c>
      <c r="X91" s="33">
        <f>'Veh short'!X91/'PET Experimental Details'!$L$42</f>
        <v>4.3528728921316118</v>
      </c>
      <c r="Y91" s="1">
        <f>Veh!BQ91/'PET Experimental Details'!$L$18</f>
        <v>2.828168280066476</v>
      </c>
      <c r="Z91" s="1">
        <f>Veh!BR91/'PET Experimental Details'!$L$18</f>
        <v>3.0475951235020045</v>
      </c>
      <c r="AA91">
        <v>40</v>
      </c>
      <c r="AB91">
        <v>50</v>
      </c>
      <c r="AC91" s="33">
        <f>'Veh short'!AC91/'PET Experimental Details'!$L$42</f>
        <v>2.5253244172781644</v>
      </c>
    </row>
    <row r="92" spans="1:29" x14ac:dyDescent="0.25">
      <c r="A92">
        <v>50</v>
      </c>
      <c r="B92">
        <v>60</v>
      </c>
      <c r="C92" s="33">
        <f>'Veh short'!C92/'PET Experimental Details'!$L$42</f>
        <v>3.1744828438503383</v>
      </c>
      <c r="D92" s="33">
        <f>'Veh short'!D92/'PET Experimental Details'!$L$42</f>
        <v>4.7631165612440718</v>
      </c>
      <c r="E92" s="33">
        <f>'Veh short'!E92/'PET Experimental Details'!$L$42</f>
        <v>3.9644462936804303</v>
      </c>
      <c r="F92" s="33">
        <f>'Veh short'!F92/'PET Experimental Details'!$L$42</f>
        <v>4.3937254313576348</v>
      </c>
      <c r="G92" s="33">
        <f>'Veh short'!G92/'PET Experimental Details'!$L$42</f>
        <v>3.1107969208307198</v>
      </c>
      <c r="H92" s="33">
        <f>'Veh short'!H92/'PET Experimental Details'!$L$42</f>
        <v>2.5367068924298186</v>
      </c>
      <c r="I92" s="33">
        <f>'Veh short'!I92/'PET Experimental Details'!$L$42</f>
        <v>4.0211996096252127</v>
      </c>
      <c r="J92" s="33">
        <f>'Veh short'!J92/'PET Experimental Details'!$L$42</f>
        <v>4.3159310924360232</v>
      </c>
      <c r="K92" s="33">
        <f>'Veh short'!K92/'PET Experimental Details'!$L$42</f>
        <v>3.5905511694831205</v>
      </c>
      <c r="L92" s="33">
        <f>'Veh short'!L92/'PET Experimental Details'!$L$42</f>
        <v>3.1153889956740448</v>
      </c>
      <c r="M92" s="33">
        <f>'Veh short'!M92/'PET Experimental Details'!$L$42</f>
        <v>3.4046730365010118</v>
      </c>
      <c r="N92" s="33">
        <f>'Veh short'!N92/'PET Experimental Details'!$L$42</f>
        <v>3.5345633593641792</v>
      </c>
      <c r="O92" s="33">
        <f>'Veh short'!O92/'PET Experimental Details'!$L$42</f>
        <v>4.5528712067667785</v>
      </c>
      <c r="P92" s="33">
        <f>'Veh short'!P92/'PET Experimental Details'!$L$42</f>
        <v>5.3800843969963044</v>
      </c>
      <c r="Q92" s="33">
        <f>'Veh short'!Q92/'PET Experimental Details'!$L$42</f>
        <v>3.6670643390276054</v>
      </c>
      <c r="R92" s="33">
        <f>'Veh short'!R92/'PET Experimental Details'!$L$42</f>
        <v>4.5658301928386242</v>
      </c>
      <c r="S92" s="33">
        <f>'Veh short'!S92/'PET Experimental Details'!$L$42</f>
        <v>4.3567922440233557</v>
      </c>
      <c r="T92" s="33">
        <f>'Veh short'!T92/'PET Experimental Details'!$L$42</f>
        <v>4.1482164213116697</v>
      </c>
      <c r="U92" s="33">
        <f>'Veh short'!U92/'PET Experimental Details'!$L$42</f>
        <v>4.2916554958593194</v>
      </c>
      <c r="V92" s="33">
        <f>'Veh short'!V92/'PET Experimental Details'!$L$42</f>
        <v>4.3700739157621848</v>
      </c>
      <c r="W92" s="33">
        <f>'Veh short'!W92/'PET Experimental Details'!$L$42</f>
        <v>4.6065202761039767</v>
      </c>
      <c r="X92" s="33">
        <f>'Veh short'!X92/'PET Experimental Details'!$L$42</f>
        <v>4.4703052908893799</v>
      </c>
      <c r="Y92" s="1">
        <f>Veh!BQ92/'PET Experimental Details'!$L$18</f>
        <v>3.281663549738663</v>
      </c>
      <c r="Z92" s="1">
        <f>Veh!BR92/'PET Experimental Details'!$L$18</f>
        <v>3.0585926417268792</v>
      </c>
      <c r="AA92">
        <v>50</v>
      </c>
      <c r="AB92">
        <v>60</v>
      </c>
      <c r="AC92" s="33">
        <f>'Veh short'!AC92/'PET Experimental Details'!$L$42</f>
        <v>1.8090382010952994</v>
      </c>
    </row>
    <row r="93" spans="1:29" x14ac:dyDescent="0.25">
      <c r="A93">
        <v>60</v>
      </c>
      <c r="B93">
        <v>80</v>
      </c>
      <c r="C93" s="33">
        <f>'Veh short'!C93/'PET Experimental Details'!$L$42</f>
        <v>3.5863196004964357</v>
      </c>
      <c r="D93" s="33">
        <f>'Veh short'!D93/'PET Experimental Details'!$L$42</f>
        <v>3.8043324846077153</v>
      </c>
      <c r="E93" s="33">
        <f>'Veh short'!E93/'PET Experimental Details'!$L$42</f>
        <v>3.8883097972286578</v>
      </c>
      <c r="F93" s="33">
        <f>'Veh short'!F93/'PET Experimental Details'!$L$42</f>
        <v>4.5323300699167524</v>
      </c>
      <c r="G93" s="33">
        <f>'Veh short'!G93/'PET Experimental Details'!$L$42</f>
        <v>2.7232428555556547</v>
      </c>
      <c r="H93" s="33">
        <f>'Veh short'!H93/'PET Experimental Details'!$L$42</f>
        <v>3.1247043786712325</v>
      </c>
      <c r="I93" s="33">
        <f>'Veh short'!I93/'PET Experimental Details'!$L$42</f>
        <v>3.7062802472274994</v>
      </c>
      <c r="J93" s="33">
        <f>'Veh short'!J93/'PET Experimental Details'!$L$42</f>
        <v>4.2476076457507848</v>
      </c>
      <c r="K93" s="33">
        <f>'Veh short'!K93/'PET Experimental Details'!$L$42</f>
        <v>3.603063565953279</v>
      </c>
      <c r="L93" s="33">
        <f>'Veh short'!L93/'PET Experimental Details'!$L$42</f>
        <v>3.223696419042783</v>
      </c>
      <c r="M93" s="33">
        <f>'Veh short'!M93/'PET Experimental Details'!$L$42</f>
        <v>3.4620009994716594</v>
      </c>
      <c r="N93" s="33">
        <f>'Veh short'!N93/'PET Experimental Details'!$L$42</f>
        <v>3.5000682198403967</v>
      </c>
      <c r="O93" s="33">
        <f>'Veh short'!O93/'PET Experimental Details'!$L$42</f>
        <v>4.7361761843891959</v>
      </c>
      <c r="P93" s="33">
        <f>'Veh short'!P93/'PET Experimental Details'!$L$42</f>
        <v>5.0154941944773421</v>
      </c>
      <c r="Q93" s="33">
        <f>'Veh short'!Q93/'PET Experimental Details'!$L$42</f>
        <v>3.8568184471769777</v>
      </c>
      <c r="R93" s="33">
        <f>'Veh short'!R93/'PET Experimental Details'!$L$42</f>
        <v>4.1332934811078914</v>
      </c>
      <c r="S93" s="33">
        <f>'Veh short'!S93/'PET Experimental Details'!$L$42</f>
        <v>4.5890037421911671</v>
      </c>
      <c r="T93" s="33">
        <f>'Veh short'!T93/'PET Experimental Details'!$L$42</f>
        <v>4.3686771222694212</v>
      </c>
      <c r="U93" s="33">
        <f>'Veh short'!U93/'PET Experimental Details'!$L$42</f>
        <v>4.6896498910349198</v>
      </c>
      <c r="V93" s="33">
        <f>'Veh short'!V93/'PET Experimental Details'!$L$42</f>
        <v>4.3343033997237921</v>
      </c>
      <c r="W93" s="33">
        <f>'Veh short'!W93/'PET Experimental Details'!$L$42</f>
        <v>4.8483194695278842</v>
      </c>
      <c r="X93" s="33">
        <f>'Veh short'!X93/'PET Experimental Details'!$L$42</f>
        <v>3.4833413569903873</v>
      </c>
      <c r="Y93" s="1">
        <f>Veh!BQ93/'PET Experimental Details'!$L$18</f>
        <v>3.3781751570355758</v>
      </c>
      <c r="Z93" s="1">
        <f>Veh!BR93/'PET Experimental Details'!$L$18</f>
        <v>3.621964143171728</v>
      </c>
      <c r="AA93">
        <v>60</v>
      </c>
      <c r="AB93">
        <v>80</v>
      </c>
      <c r="AC93" s="33">
        <f>'Veh short'!AC93/'PET Experimental Details'!$L$42</f>
        <v>1.4547223793781359</v>
      </c>
    </row>
    <row r="94" spans="1:29" x14ac:dyDescent="0.25">
      <c r="A94">
        <v>80</v>
      </c>
      <c r="B94">
        <v>100</v>
      </c>
      <c r="C94" s="33">
        <f>'Veh short'!C94/'PET Experimental Details'!$L$42</f>
        <v>3.9367284249338641</v>
      </c>
      <c r="D94" s="33">
        <f>'Veh short'!D94/'PET Experimental Details'!$L$42</f>
        <v>3.7224111148859635</v>
      </c>
      <c r="E94" s="33">
        <f>'Veh short'!E94/'PET Experimental Details'!$L$42</f>
        <v>3.5724035557438101</v>
      </c>
      <c r="F94" s="33">
        <f>'Veh short'!F94/'PET Experimental Details'!$L$42</f>
        <v>4.6011787662073695</v>
      </c>
      <c r="G94" s="33">
        <f>'Veh short'!G94/'PET Experimental Details'!$L$42</f>
        <v>2.6418464271890136</v>
      </c>
      <c r="H94" s="33">
        <f>'Veh short'!H94/'PET Experimental Details'!$L$42</f>
        <v>3.0500302259356089</v>
      </c>
      <c r="I94" s="33">
        <f>'Veh short'!I94/'PET Experimental Details'!$L$42</f>
        <v>4.537573592035363</v>
      </c>
      <c r="J94" s="33">
        <f>'Veh short'!J94/'PET Experimental Details'!$L$42</f>
        <v>4.5159377530005216</v>
      </c>
      <c r="K94" s="33">
        <f>'Veh short'!K94/'PET Experimental Details'!$L$42</f>
        <v>3.5277702690410848</v>
      </c>
      <c r="L94" s="33">
        <f>'Veh short'!L94/'PET Experimental Details'!$L$42</f>
        <v>3.5442378199232216</v>
      </c>
      <c r="M94" s="33">
        <f>'Veh short'!M94/'PET Experimental Details'!$L$42</f>
        <v>3.3209135018216838</v>
      </c>
      <c r="N94" s="33">
        <f>'Veh short'!N94/'PET Experimental Details'!$L$42</f>
        <v>3.502572960422369</v>
      </c>
      <c r="O94" s="33">
        <f>'Veh short'!O94/'PET Experimental Details'!$L$42</f>
        <v>5.4557557364148037</v>
      </c>
      <c r="P94" s="33">
        <f>'Veh short'!P94/'PET Experimental Details'!$L$42</f>
        <v>5.5288866653867013</v>
      </c>
      <c r="Q94" s="33">
        <f>'Veh short'!Q94/'PET Experimental Details'!$L$42</f>
        <v>4.6817665982166456</v>
      </c>
      <c r="R94" s="33">
        <f>'Veh short'!R94/'PET Experimental Details'!$L$42</f>
        <v>4.5013337685165018</v>
      </c>
      <c r="S94" s="33">
        <f>'Veh short'!S94/'PET Experimental Details'!$L$42</f>
        <v>5.1140858765767874</v>
      </c>
      <c r="T94" s="33">
        <f>'Veh short'!T94/'PET Experimental Details'!$L$42</f>
        <v>4.7439272145647342</v>
      </c>
      <c r="U94" s="33">
        <f>'Veh short'!U94/'PET Experimental Details'!$L$42</f>
        <v>4.5601073681478335</v>
      </c>
      <c r="V94" s="33">
        <f>'Veh short'!V94/'PET Experimental Details'!$L$42</f>
        <v>3.7803247872781407</v>
      </c>
      <c r="W94" s="33">
        <f>'Veh short'!W94/'PET Experimental Details'!$L$42</f>
        <v>5.1200544507021082</v>
      </c>
      <c r="X94" s="33">
        <f>'Veh short'!X94/'PET Experimental Details'!$L$42</f>
        <v>3.2539627641146547</v>
      </c>
      <c r="Y94" s="1">
        <f>Veh!BQ94/'PET Experimental Details'!$L$18</f>
        <v>3.5170468525966627</v>
      </c>
      <c r="Z94" s="1">
        <f>Veh!BR94/'PET Experimental Details'!$L$18</f>
        <v>3.6932470424724579</v>
      </c>
      <c r="AA94">
        <v>80</v>
      </c>
      <c r="AB94">
        <v>100</v>
      </c>
      <c r="AC94" s="33">
        <f>'Veh short'!AC94/'PET Experimental Details'!$L$42</f>
        <v>1.3249138323536691</v>
      </c>
    </row>
    <row r="95" spans="1:29" x14ac:dyDescent="0.25">
      <c r="A95">
        <v>100</v>
      </c>
      <c r="B95">
        <v>120</v>
      </c>
      <c r="C95" s="33">
        <f>'Veh short'!C95/'PET Experimental Details'!$L$42</f>
        <v>3.540070777408534</v>
      </c>
      <c r="D95" s="33">
        <f>'Veh short'!D95/'PET Experimental Details'!$L$42</f>
        <v>3.8759421308053277</v>
      </c>
      <c r="E95" s="33">
        <f>'Veh short'!E95/'PET Experimental Details'!$L$42</f>
        <v>4.2070736441816194</v>
      </c>
      <c r="F95" s="33">
        <f>'Veh short'!F95/'PET Experimental Details'!$L$42</f>
        <v>4.5898386994028533</v>
      </c>
      <c r="G95" s="33">
        <f>'Veh short'!G95/'PET Experimental Details'!$L$42</f>
        <v>2.6206808279776603</v>
      </c>
      <c r="H95" s="33">
        <f>'Veh short'!H95/'PET Experimental Details'!$L$42</f>
        <v>2.998278211147567</v>
      </c>
      <c r="I95" s="33">
        <f>'Veh short'!I95/'PET Experimental Details'!$L$42</f>
        <v>4.2921450335822886</v>
      </c>
      <c r="J95" s="33">
        <f>'Veh short'!J95/'PET Experimental Details'!$L$42</f>
        <v>5.1597555105828041</v>
      </c>
      <c r="K95" s="33">
        <f>'Veh short'!K95/'PET Experimental Details'!$L$42</f>
        <v>3.4220164655481802</v>
      </c>
      <c r="L95" s="33">
        <f>'Veh short'!L95/'PET Experimental Details'!$L$42</f>
        <v>3.4953721233815624</v>
      </c>
      <c r="M95" s="33">
        <f>'Veh short'!M95/'PET Experimental Details'!$L$42</f>
        <v>3.3899954044641034</v>
      </c>
      <c r="N95" s="33">
        <f>'Veh short'!N95/'PET Experimental Details'!$L$42</f>
        <v>3.8076876035576652</v>
      </c>
      <c r="O95" s="33">
        <f>'Veh short'!O95/'PET Experimental Details'!$L$42</f>
        <v>5.3738457885169781</v>
      </c>
      <c r="P95" s="33">
        <f>'Veh short'!P95/'PET Experimental Details'!$L$42</f>
        <v>5.2335683782356464</v>
      </c>
      <c r="Q95" s="33">
        <f>'Veh short'!Q95/'PET Experimental Details'!$L$42</f>
        <v>4.6479504565610217</v>
      </c>
      <c r="R95" s="33">
        <f>'Veh short'!R95/'PET Experimental Details'!$L$42</f>
        <v>4.8252961573824642</v>
      </c>
      <c r="S95" s="33">
        <f>'Veh short'!S95/'PET Experimental Details'!$L$42</f>
        <v>5.0649839170444002</v>
      </c>
      <c r="T95" s="33">
        <f>'Veh short'!T95/'PET Experimental Details'!$L$42</f>
        <v>5.3404725980422292</v>
      </c>
      <c r="U95" s="33">
        <f>'Veh short'!U95/'PET Experimental Details'!$L$42</f>
        <v>4.8648905292681173</v>
      </c>
      <c r="V95" s="33">
        <f>'Veh short'!V95/'PET Experimental Details'!$L$42</f>
        <v>4.4402056263459491</v>
      </c>
      <c r="W95" s="33">
        <f>'Veh short'!W95/'PET Experimental Details'!$L$42</f>
        <v>4.4191346991450891</v>
      </c>
      <c r="X95" s="33">
        <f>'Veh short'!X95/'PET Experimental Details'!$L$42</f>
        <v>4.4667561167570735</v>
      </c>
      <c r="Y95" s="1">
        <f>Veh!BQ95/'PET Experimental Details'!$L$18</f>
        <v>3.5858571767551748</v>
      </c>
      <c r="Z95" s="1">
        <f>Veh!BR95/'PET Experimental Details'!$L$18</f>
        <v>3.7358540286457491</v>
      </c>
      <c r="AA95">
        <v>100</v>
      </c>
      <c r="AB95">
        <v>120</v>
      </c>
      <c r="AC95" s="33">
        <f>'Veh short'!AC95/'PET Experimental Details'!$L$42</f>
        <v>1.0598087542906183</v>
      </c>
    </row>
    <row r="96" spans="1:29" x14ac:dyDescent="0.25">
      <c r="A96">
        <v>120</v>
      </c>
      <c r="B96">
        <v>140</v>
      </c>
      <c r="C96" s="33">
        <f>'Veh short'!C96/'PET Experimental Details'!$L$42</f>
        <v>3.941518353953589</v>
      </c>
      <c r="D96" s="33">
        <f>'Veh short'!D96/'PET Experimental Details'!$L$42</f>
        <v>4.2362804893316275</v>
      </c>
      <c r="E96" s="33">
        <f>'Veh short'!E96/'PET Experimental Details'!$L$42</f>
        <v>4.3008813855106647</v>
      </c>
      <c r="F96" s="33">
        <f>'Veh short'!F96/'PET Experimental Details'!$L$42</f>
        <v>4.9052534639349634</v>
      </c>
      <c r="G96" s="33">
        <f>'Veh short'!G96/'PET Experimental Details'!$L$42</f>
        <v>3.1341207449068791</v>
      </c>
      <c r="H96" s="33">
        <f>'Veh short'!H96/'PET Experimental Details'!$L$42</f>
        <v>2.8266659962038618</v>
      </c>
      <c r="I96" s="33">
        <f>'Veh short'!I96/'PET Experimental Details'!$L$42</f>
        <v>4.7285222095698032</v>
      </c>
      <c r="J96" s="33">
        <f>'Veh short'!J96/'PET Experimental Details'!$L$42</f>
        <v>4.5942915656645917</v>
      </c>
      <c r="K96" s="33">
        <f>'Veh short'!K96/'PET Experimental Details'!$L$42</f>
        <v>3.7533883428293993</v>
      </c>
      <c r="L96" s="33">
        <f>'Veh short'!L96/'PET Experimental Details'!$L$42</f>
        <v>3.2196073522725519</v>
      </c>
      <c r="M96" s="33">
        <f>'Veh short'!M96/'PET Experimental Details'!$L$42</f>
        <v>3.6571426482481941</v>
      </c>
      <c r="N96" s="33">
        <f>'Veh short'!N96/'PET Experimental Details'!$L$42</f>
        <v>4.0118434428433076</v>
      </c>
      <c r="O96" s="33">
        <f>'Veh short'!O96/'PET Experimental Details'!$L$42</f>
        <v>5.4884001069130113</v>
      </c>
      <c r="P96" s="33">
        <f>'Veh short'!P96/'PET Experimental Details'!$L$42</f>
        <v>5.7074161645144708</v>
      </c>
      <c r="Q96" s="33">
        <f>'Veh short'!Q96/'PET Experimental Details'!$L$42</f>
        <v>5.358652158995393</v>
      </c>
      <c r="R96" s="33">
        <f>'Veh short'!R96/'PET Experimental Details'!$L$42</f>
        <v>5.1820307440660374</v>
      </c>
      <c r="S96" s="33">
        <f>'Veh short'!S96/'PET Experimental Details'!$L$42</f>
        <v>4.9344304792965934</v>
      </c>
      <c r="T96" s="33">
        <f>'Veh short'!T96/'PET Experimental Details'!$L$42</f>
        <v>4.8977479707770728</v>
      </c>
      <c r="U96" s="33">
        <f>'Veh short'!U96/'PET Experimental Details'!$L$42</f>
        <v>4.9696887320352046</v>
      </c>
      <c r="V96" s="33">
        <f>'Veh short'!V96/'PET Experimental Details'!$L$42</f>
        <v>4.6324953751586202</v>
      </c>
      <c r="W96" s="33">
        <f>'Veh short'!W96/'PET Experimental Details'!$L$42</f>
        <v>4.9352630293899526</v>
      </c>
      <c r="X96" s="33">
        <f>'Veh short'!X96/'PET Experimental Details'!$L$42</f>
        <v>4.1079384914111108</v>
      </c>
      <c r="Y96" s="1">
        <f>Veh!BQ96/'PET Experimental Details'!$L$18</f>
        <v>3.6067015675195924</v>
      </c>
      <c r="Z96" s="1">
        <f>Veh!BR96/'PET Experimental Details'!$L$18</f>
        <v>3.7725812967736987</v>
      </c>
      <c r="AA96">
        <v>120</v>
      </c>
      <c r="AB96">
        <v>140</v>
      </c>
      <c r="AC96" s="33">
        <f>'Veh short'!AC96/'PET Experimental Details'!$L$42</f>
        <v>0.86737508147442943</v>
      </c>
    </row>
    <row r="97" spans="1:29" x14ac:dyDescent="0.25">
      <c r="A97">
        <v>140</v>
      </c>
      <c r="B97">
        <v>160</v>
      </c>
      <c r="C97" s="33">
        <f>'Veh short'!C97/'PET Experimental Details'!$L$42</f>
        <v>3.9303027576772211</v>
      </c>
      <c r="D97" s="33">
        <f>'Veh short'!D97/'PET Experimental Details'!$L$42</f>
        <v>3.7623750969855498</v>
      </c>
      <c r="E97" s="33">
        <f>'Veh short'!E97/'PET Experimental Details'!$L$42</f>
        <v>4.338337830617089</v>
      </c>
      <c r="F97" s="33">
        <f>'Veh short'!F97/'PET Experimental Details'!$L$42</f>
        <v>4.7833571219769624</v>
      </c>
      <c r="G97" s="33">
        <f>'Veh short'!G97/'PET Experimental Details'!$L$42</f>
        <v>2.9372168537763632</v>
      </c>
      <c r="H97" s="33">
        <f>'Veh short'!H97/'PET Experimental Details'!$L$42</f>
        <v>2.7740930953023297</v>
      </c>
      <c r="I97" s="33">
        <f>'Veh short'!I97/'PET Experimental Details'!$L$42</f>
        <v>4.6174942581260474</v>
      </c>
      <c r="J97" s="33">
        <f>'Veh short'!J97/'PET Experimental Details'!$L$42</f>
        <v>4.8399786569784693</v>
      </c>
      <c r="K97" s="33">
        <f>'Veh short'!K97/'PET Experimental Details'!$L$42</f>
        <v>3.4558438274687333</v>
      </c>
      <c r="L97" s="33">
        <f>'Veh short'!L97/'PET Experimental Details'!$L$42</f>
        <v>3.4253770765186102</v>
      </c>
      <c r="M97" s="33">
        <f>'Veh short'!M97/'PET Experimental Details'!$L$42</f>
        <v>3.3140310865569105</v>
      </c>
      <c r="N97" s="33">
        <f>'Veh short'!N97/'PET Experimental Details'!$L$42</f>
        <v>3.4636110705865315</v>
      </c>
      <c r="O97" s="33">
        <f>'Veh short'!O97/'PET Experimental Details'!$L$42</f>
        <v>5.4952948160183546</v>
      </c>
      <c r="P97" s="33">
        <f>'Veh short'!P97/'PET Experimental Details'!$L$42</f>
        <v>4.9624918573172829</v>
      </c>
      <c r="Q97" s="33">
        <f>'Veh short'!Q97/'PET Experimental Details'!$L$42</f>
        <v>4.9427088671606603</v>
      </c>
      <c r="R97" s="33">
        <f>'Veh short'!R97/'PET Experimental Details'!$L$42</f>
        <v>4.3082555128817663</v>
      </c>
      <c r="S97" s="33">
        <f>'Veh short'!S97/'PET Experimental Details'!$L$42</f>
        <v>4.8470361271300302</v>
      </c>
      <c r="T97" s="33">
        <f>'Veh short'!T97/'PET Experimental Details'!$L$42</f>
        <v>4.8312720968368037</v>
      </c>
      <c r="U97" s="33">
        <f>'Veh short'!U97/'PET Experimental Details'!$L$42</f>
        <v>5.0806570853792321</v>
      </c>
      <c r="V97" s="33">
        <f>'Veh short'!V97/'PET Experimental Details'!$L$42</f>
        <v>4.5325980545560052</v>
      </c>
      <c r="W97" s="33">
        <f>'Veh short'!W97/'PET Experimental Details'!$L$42</f>
        <v>5.1246205031916796</v>
      </c>
      <c r="X97" s="33">
        <f>'Veh short'!X97/'PET Experimental Details'!$L$42</f>
        <v>4.378490981438854</v>
      </c>
      <c r="Y97" s="1">
        <f>Veh!BQ97/'PET Experimental Details'!$L$18</f>
        <v>3.9068997330408868</v>
      </c>
      <c r="Z97" s="1">
        <f>Veh!BR97/'PET Experimental Details'!$L$18</f>
        <v>3.9637677298916936</v>
      </c>
      <c r="AA97">
        <v>140</v>
      </c>
      <c r="AB97">
        <v>160</v>
      </c>
      <c r="AC97" s="33">
        <f>'Veh short'!AC97/'PET Experimental Details'!$L$42</f>
        <v>0.81506372614398737</v>
      </c>
    </row>
    <row r="98" spans="1:29" x14ac:dyDescent="0.25">
      <c r="A98">
        <v>160</v>
      </c>
      <c r="B98">
        <v>180</v>
      </c>
      <c r="C98" s="33">
        <f>'Veh short'!C98/'PET Experimental Details'!$L$42</f>
        <v>3.3791894280104606</v>
      </c>
      <c r="D98" s="33">
        <f>'Veh short'!D98/'PET Experimental Details'!$L$42</f>
        <v>4.0805343596551067</v>
      </c>
      <c r="E98" s="33">
        <f>'Veh short'!E98/'PET Experimental Details'!$L$42</f>
        <v>4.6983124170769299</v>
      </c>
      <c r="F98" s="33">
        <f>'Veh short'!F98/'PET Experimental Details'!$L$42</f>
        <v>4.7926454753605467</v>
      </c>
      <c r="G98" s="33">
        <f>'Veh short'!G98/'PET Experimental Details'!$L$42</f>
        <v>2.584332619515922</v>
      </c>
      <c r="H98" s="33">
        <f>'Veh short'!H98/'PET Experimental Details'!$L$42</f>
        <v>3.2399687965955848</v>
      </c>
      <c r="I98" s="33">
        <f>'Veh short'!I98/'PET Experimental Details'!$L$42</f>
        <v>4.3438886050395222</v>
      </c>
      <c r="J98" s="33">
        <f>'Veh short'!J98/'PET Experimental Details'!$L$42</f>
        <v>4.7572627647443948</v>
      </c>
      <c r="K98" s="33">
        <f>'Veh short'!K98/'PET Experimental Details'!$L$42</f>
        <v>3.7900536229998449</v>
      </c>
      <c r="L98" s="33">
        <f>'Veh short'!L98/'PET Experimental Details'!$L$42</f>
        <v>3.6031646714186101</v>
      </c>
      <c r="M98" s="33">
        <f>'Veh short'!M98/'PET Experimental Details'!$L$42</f>
        <v>3.3119675289098631</v>
      </c>
      <c r="N98" s="33">
        <f>'Veh short'!N98/'PET Experimental Details'!$L$42</f>
        <v>3.9181539724908618</v>
      </c>
      <c r="O98" s="33">
        <f>'Veh short'!O98/'PET Experimental Details'!$L$42</f>
        <v>5.0740507603505796</v>
      </c>
      <c r="P98" s="33">
        <f>'Veh short'!P98/'PET Experimental Details'!$L$42</f>
        <v>5.6755725900779375</v>
      </c>
      <c r="Q98" s="33">
        <f>'Veh short'!Q98/'PET Experimental Details'!$L$42</f>
        <v>4.1912837282804691</v>
      </c>
      <c r="R98" s="33">
        <f>'Veh short'!R98/'PET Experimental Details'!$L$42</f>
        <v>4.9440187499193655</v>
      </c>
      <c r="S98" s="33">
        <f>'Veh short'!S98/'PET Experimental Details'!$L$42</f>
        <v>5.0502078745514538</v>
      </c>
      <c r="T98" s="33">
        <f>'Veh short'!T98/'PET Experimental Details'!$L$42</f>
        <v>5.4837905631815556</v>
      </c>
      <c r="U98" s="33">
        <f>'Veh short'!U98/'PET Experimental Details'!$L$42</f>
        <v>5.275738052062434</v>
      </c>
      <c r="V98" s="33">
        <f>'Veh short'!V98/'PET Experimental Details'!$L$42</f>
        <v>3.9256853441692088</v>
      </c>
      <c r="W98" s="33">
        <f>'Veh short'!W98/'PET Experimental Details'!$L$42</f>
        <v>4.3929400462616206</v>
      </c>
      <c r="X98" s="33">
        <f>'Veh short'!X98/'PET Experimental Details'!$L$42</f>
        <v>4.9222483206285341</v>
      </c>
      <c r="Y98" s="1">
        <f>Veh!BQ98/'PET Experimental Details'!$L$18</f>
        <v>3.8446127204966198</v>
      </c>
      <c r="Z98" s="1">
        <f>Veh!BR98/'PET Experimental Details'!$L$18</f>
        <v>3.8637258514318806</v>
      </c>
      <c r="AA98">
        <v>160</v>
      </c>
      <c r="AB98">
        <v>180</v>
      </c>
      <c r="AC98" s="33">
        <f>'Veh short'!AC98/'PET Experimental Details'!$L$42</f>
        <v>0.8516056509763108</v>
      </c>
    </row>
    <row r="99" spans="1:29" x14ac:dyDescent="0.25">
      <c r="A99">
        <v>180</v>
      </c>
      <c r="B99">
        <v>240</v>
      </c>
      <c r="C99" s="33">
        <f>'Veh short'!C99/'PET Experimental Details'!$L$42</f>
        <v>4.5658962051819811</v>
      </c>
      <c r="D99" s="33">
        <f>'Veh short'!D99/'PET Experimental Details'!$L$42</f>
        <v>3.6400112553113644</v>
      </c>
      <c r="E99" s="33">
        <f>'Veh short'!E99/'PET Experimental Details'!$L$42</f>
        <v>4.8134550261802111</v>
      </c>
      <c r="F99" s="33">
        <f>'Veh short'!F99/'PET Experimental Details'!$L$42</f>
        <v>5.0217591094035141</v>
      </c>
      <c r="G99" s="33">
        <f>'Veh short'!G99/'PET Experimental Details'!$L$42</f>
        <v>3.1805889798806906</v>
      </c>
      <c r="H99" s="33">
        <f>'Veh short'!H99/'PET Experimental Details'!$L$42</f>
        <v>3.1892873082407331</v>
      </c>
      <c r="I99" s="33">
        <f>'Veh short'!I99/'PET Experimental Details'!$L$42</f>
        <v>4.4683586178021377</v>
      </c>
      <c r="J99" s="33">
        <f>'Veh short'!J99/'PET Experimental Details'!$L$42</f>
        <v>4.6826157461005078</v>
      </c>
      <c r="K99" s="33">
        <f>'Veh short'!K99/'PET Experimental Details'!$L$42</f>
        <v>3.6785212815375727</v>
      </c>
      <c r="L99" s="33">
        <f>'Veh short'!L99/'PET Experimental Details'!$L$42</f>
        <v>3.391457835069899</v>
      </c>
      <c r="M99" s="33">
        <f>'Veh short'!M99/'PET Experimental Details'!$L$42</f>
        <v>3.5824592405300115</v>
      </c>
      <c r="N99" s="33">
        <f>'Veh short'!N99/'PET Experimental Details'!$L$42</f>
        <v>4.0178124082349722</v>
      </c>
      <c r="O99" s="33">
        <f>'Veh short'!O99/'PET Experimental Details'!$L$42</f>
        <v>5.4942679928556801</v>
      </c>
      <c r="P99" s="33">
        <f>'Veh short'!P99/'PET Experimental Details'!$L$42</f>
        <v>5.2205746751334523</v>
      </c>
      <c r="Q99" s="33">
        <f>'Veh short'!Q99/'PET Experimental Details'!$L$42</f>
        <v>4.523008904370057</v>
      </c>
      <c r="R99" s="33">
        <f>'Veh short'!R99/'PET Experimental Details'!$L$42</f>
        <v>4.2970013678439951</v>
      </c>
      <c r="S99" s="33">
        <f>'Veh short'!S99/'PET Experimental Details'!$L$42</f>
        <v>5.3801569159407068</v>
      </c>
      <c r="T99" s="33">
        <f>'Veh short'!T99/'PET Experimental Details'!$L$42</f>
        <v>5.4196309771507991</v>
      </c>
      <c r="U99" s="33">
        <f>'Veh short'!U99/'PET Experimental Details'!$L$42</f>
        <v>5.2118015474019579</v>
      </c>
      <c r="V99" s="33">
        <f>'Veh short'!V99/'PET Experimental Details'!$L$42</f>
        <v>5.3638916641767223</v>
      </c>
      <c r="W99" s="33">
        <f>'Veh short'!W99/'PET Experimental Details'!$L$42</f>
        <v>5.0093464980291253</v>
      </c>
      <c r="X99" s="33">
        <f>'Veh short'!X99/'PET Experimental Details'!$L$42</f>
        <v>4.8967089590612103</v>
      </c>
      <c r="Y99" s="1">
        <f>Veh!BQ99/'PET Experimental Details'!$L$18</f>
        <v>3.7891974739384158</v>
      </c>
      <c r="Z99" s="1">
        <f>Veh!BR99/'PET Experimental Details'!$L$18</f>
        <v>4.0122844133868538</v>
      </c>
      <c r="AA99">
        <v>180</v>
      </c>
      <c r="AB99">
        <v>240</v>
      </c>
      <c r="AC99" s="33">
        <f>'Veh short'!AC99/'PET Experimental Details'!$L$42</f>
        <v>0.68675953860892247</v>
      </c>
    </row>
    <row r="100" spans="1:29" x14ac:dyDescent="0.25">
      <c r="A100">
        <v>240</v>
      </c>
      <c r="B100">
        <v>300</v>
      </c>
      <c r="C100" s="33">
        <f>'Veh short'!C100/'PET Experimental Details'!$L$42</f>
        <v>3.8705756234787678</v>
      </c>
      <c r="D100" s="33">
        <f>'Veh short'!D100/'PET Experimental Details'!$L$42</f>
        <v>4.0123327298700877</v>
      </c>
      <c r="E100" s="33">
        <f>'Veh short'!E100/'PET Experimental Details'!$L$42</f>
        <v>5.0180349577796592</v>
      </c>
      <c r="F100" s="33">
        <f>'Veh short'!F100/'PET Experimental Details'!$L$42</f>
        <v>5.3074231613135101</v>
      </c>
      <c r="G100" s="33">
        <f>'Veh short'!G100/'PET Experimental Details'!$L$42</f>
        <v>3.1063797658012064</v>
      </c>
      <c r="H100" s="33">
        <f>'Veh short'!H100/'PET Experimental Details'!$L$42</f>
        <v>3.0713999538340597</v>
      </c>
      <c r="I100" s="33">
        <f>'Veh short'!I100/'PET Experimental Details'!$L$42</f>
        <v>4.963390864284638</v>
      </c>
      <c r="J100" s="33">
        <f>'Veh short'!J100/'PET Experimental Details'!$L$42</f>
        <v>5.3401226369583288</v>
      </c>
      <c r="K100" s="33">
        <f>'Veh short'!K100/'PET Experimental Details'!$L$42</f>
        <v>3.6614289372800419</v>
      </c>
      <c r="L100" s="33">
        <f>'Veh short'!L100/'PET Experimental Details'!$L$42</f>
        <v>3.6881774262176665</v>
      </c>
      <c r="M100" s="33">
        <f>'Veh short'!M100/'PET Experimental Details'!$L$42</f>
        <v>3.5617038910788414</v>
      </c>
      <c r="N100" s="33">
        <f>'Veh short'!N100/'PET Experimental Details'!$L$42</f>
        <v>4.1176855083555184</v>
      </c>
      <c r="O100" s="33">
        <f>'Veh short'!O100/'PET Experimental Details'!$L$42</f>
        <v>5.4483153186850286</v>
      </c>
      <c r="P100" s="33">
        <f>'Veh short'!P100/'PET Experimental Details'!$L$42</f>
        <v>5.3561589240359231</v>
      </c>
      <c r="Q100" s="33">
        <f>'Veh short'!Q100/'PET Experimental Details'!$L$42</f>
        <v>4.4284879991653874</v>
      </c>
      <c r="R100" s="33">
        <f>'Veh short'!R100/'PET Experimental Details'!$L$42</f>
        <v>4.5173619458227465</v>
      </c>
      <c r="S100" s="33">
        <f>'Veh short'!S100/'PET Experimental Details'!$L$42</f>
        <v>5.4402174388297571</v>
      </c>
      <c r="T100" s="33">
        <f>'Veh short'!T100/'PET Experimental Details'!$L$42</f>
        <v>5.2137041028978812</v>
      </c>
      <c r="U100" s="33">
        <f>'Veh short'!U100/'PET Experimental Details'!$L$42</f>
        <v>5.4447434772513938</v>
      </c>
      <c r="V100" s="33">
        <f>'Veh short'!V100/'PET Experimental Details'!$L$42</f>
        <v>5.0013198285231795</v>
      </c>
      <c r="W100" s="33">
        <f>'Veh short'!W100/'PET Experimental Details'!$L$42</f>
        <v>5.3507537842739969</v>
      </c>
      <c r="X100" s="33">
        <f>'Veh short'!X100/'PET Experimental Details'!$L$42</f>
        <v>4.6101999790326413</v>
      </c>
      <c r="Y100" s="1">
        <f>Veh!BQ100/'PET Experimental Details'!$L$18</f>
        <v>3.7464733322901687</v>
      </c>
      <c r="Z100" s="1">
        <f>Veh!BR100/'PET Experimental Details'!$L$18</f>
        <v>3.9237238497233493</v>
      </c>
      <c r="AA100">
        <v>240</v>
      </c>
      <c r="AB100">
        <v>300</v>
      </c>
      <c r="AC100" s="33">
        <f>'Veh short'!AC100/'PET Experimental Details'!$L$42</f>
        <v>0.74342980680899529</v>
      </c>
    </row>
    <row r="101" spans="1:29" x14ac:dyDescent="0.25">
      <c r="A101">
        <v>300</v>
      </c>
      <c r="B101">
        <v>360</v>
      </c>
      <c r="C101" s="33">
        <f>'Veh short'!C101/'PET Experimental Details'!$L$42</f>
        <v>3.9657155194778895</v>
      </c>
      <c r="D101" s="33">
        <f>'Veh short'!D101/'PET Experimental Details'!$L$42</f>
        <v>4.0492290710819443</v>
      </c>
      <c r="E101" s="33">
        <f>'Veh short'!E101/'PET Experimental Details'!$L$42</f>
        <v>4.9191493655643015</v>
      </c>
      <c r="F101" s="33">
        <f>'Veh short'!F101/'PET Experimental Details'!$L$42</f>
        <v>5.1965110567295572</v>
      </c>
      <c r="G101" s="33">
        <f>'Veh short'!G101/'PET Experimental Details'!$L$42</f>
        <v>3.2137672460796929</v>
      </c>
      <c r="H101" s="33">
        <f>'Veh short'!H101/'PET Experimental Details'!$L$42</f>
        <v>3.6614547640417974</v>
      </c>
      <c r="I101" s="33">
        <f>'Veh short'!I101/'PET Experimental Details'!$L$42</f>
        <v>5.1427630504947075</v>
      </c>
      <c r="J101" s="33">
        <f>'Veh short'!J101/'PET Experimental Details'!$L$42</f>
        <v>5.29480299813223</v>
      </c>
      <c r="K101" s="33">
        <f>'Veh short'!K101/'PET Experimental Details'!$L$42</f>
        <v>3.9921552903697943</v>
      </c>
      <c r="L101" s="33">
        <f>'Veh short'!L101/'PET Experimental Details'!$L$42</f>
        <v>3.7491949659182149</v>
      </c>
      <c r="M101" s="33">
        <f>'Veh short'!M101/'PET Experimental Details'!$L$42</f>
        <v>3.6993279283435765</v>
      </c>
      <c r="N101" s="33">
        <f>'Veh short'!N101/'PET Experimental Details'!$L$42</f>
        <v>4.5201636497419955</v>
      </c>
      <c r="O101" s="33">
        <f>'Veh short'!O101/'PET Experimental Details'!$L$42</f>
        <v>5.7439128725763684</v>
      </c>
      <c r="P101" s="33">
        <f>'Veh short'!P101/'PET Experimental Details'!$L$42</f>
        <v>5.1778944891713881</v>
      </c>
      <c r="Q101" s="33">
        <f>'Veh short'!Q101/'PET Experimental Details'!$L$42</f>
        <v>4.5733710429278958</v>
      </c>
      <c r="R101" s="33">
        <f>'Veh short'!R101/'PET Experimental Details'!$L$42</f>
        <v>4.6420637855507394</v>
      </c>
      <c r="S101" s="33">
        <f>'Veh short'!S101/'PET Experimental Details'!$L$42</f>
        <v>5.4746157855371642</v>
      </c>
      <c r="T101" s="33">
        <f>'Veh short'!T101/'PET Experimental Details'!$L$42</f>
        <v>5.4699071056716466</v>
      </c>
      <c r="U101" s="33">
        <f>'Veh short'!U101/'PET Experimental Details'!$L$42</f>
        <v>5.2943941262246543</v>
      </c>
      <c r="V101" s="33">
        <f>'Veh short'!V101/'PET Experimental Details'!$L$42</f>
        <v>4.4926899227570738</v>
      </c>
      <c r="W101" s="33">
        <f>'Veh short'!W101/'PET Experimental Details'!$L$42</f>
        <v>5.2999407011557658</v>
      </c>
      <c r="X101" s="33">
        <f>'Veh short'!X101/'PET Experimental Details'!$L$42</f>
        <v>4.5677462926595158</v>
      </c>
      <c r="Y101" s="1">
        <f>Veh!BQ101/'PET Experimental Details'!$L$18</f>
        <v>4.123212394794022</v>
      </c>
      <c r="Z101" s="1">
        <f>Veh!BR101/'PET Experimental Details'!$L$18</f>
        <v>4.2671736840556695</v>
      </c>
      <c r="AA101">
        <v>300</v>
      </c>
      <c r="AB101">
        <v>360</v>
      </c>
      <c r="AC101" s="33">
        <f>'Veh short'!AC101/'PET Experimental Details'!$L$42</f>
        <v>0.72488093317587943</v>
      </c>
    </row>
    <row r="102" spans="1:29" x14ac:dyDescent="0.25">
      <c r="A102">
        <v>360</v>
      </c>
      <c r="B102">
        <v>420</v>
      </c>
      <c r="C102" s="33">
        <f>'Veh short'!C102/'PET Experimental Details'!$L$42</f>
        <v>4.0522881198344223</v>
      </c>
      <c r="D102" s="33">
        <f>'Veh short'!D102/'PET Experimental Details'!$L$42</f>
        <v>4.3106476886594578</v>
      </c>
      <c r="E102" s="33">
        <f>'Veh short'!E102/'PET Experimental Details'!$L$42</f>
        <v>4.972532169083566</v>
      </c>
      <c r="F102" s="33">
        <f>'Veh short'!F102/'PET Experimental Details'!$L$42</f>
        <v>5.3097481596097458</v>
      </c>
      <c r="G102" s="33">
        <f>'Veh short'!G102/'PET Experimental Details'!$L$42</f>
        <v>3.140699756610255</v>
      </c>
      <c r="H102" s="33">
        <f>'Veh short'!H102/'PET Experimental Details'!$L$42</f>
        <v>3.4961680445648158</v>
      </c>
      <c r="I102" s="33">
        <f>'Veh short'!I102/'PET Experimental Details'!$L$42</f>
        <v>4.8247498199027854</v>
      </c>
      <c r="J102" s="33">
        <f>'Veh short'!J102/'PET Experimental Details'!$L$42</f>
        <v>4.9967317147247323</v>
      </c>
      <c r="K102" s="33">
        <f>'Veh short'!K102/'PET Experimental Details'!$L$42</f>
        <v>3.8719990453508677</v>
      </c>
      <c r="L102" s="33">
        <f>'Veh short'!L102/'PET Experimental Details'!$L$42</f>
        <v>3.6376197127317114</v>
      </c>
      <c r="M102" s="33">
        <f>'Veh short'!M102/'PET Experimental Details'!$L$42</f>
        <v>3.6706827784513436</v>
      </c>
      <c r="N102" s="33">
        <f>'Veh short'!N102/'PET Experimental Details'!$L$42</f>
        <v>4.2182461876201716</v>
      </c>
      <c r="O102" s="33">
        <f>'Veh short'!O102/'PET Experimental Details'!$L$42</f>
        <v>5.5253572836026636</v>
      </c>
      <c r="P102" s="33">
        <f>'Veh short'!P102/'PET Experimental Details'!$L$42</f>
        <v>5.6380085686567609</v>
      </c>
      <c r="Q102" s="33">
        <f>'Veh short'!Q102/'PET Experimental Details'!$L$42</f>
        <v>4.2613320281505196</v>
      </c>
      <c r="R102" s="33">
        <f>'Veh short'!R102/'PET Experimental Details'!$L$42</f>
        <v>4.8695760350090644</v>
      </c>
      <c r="S102" s="33">
        <f>'Veh short'!S102/'PET Experimental Details'!$L$42</f>
        <v>5.6626198467176314</v>
      </c>
      <c r="T102" s="33">
        <f>'Veh short'!T102/'PET Experimental Details'!$L$42</f>
        <v>5.2344061460973039</v>
      </c>
      <c r="U102" s="33">
        <f>'Veh short'!U102/'PET Experimental Details'!$L$42</f>
        <v>5.6111954885741273</v>
      </c>
      <c r="V102" s="33">
        <f>'Veh short'!V102/'PET Experimental Details'!$L$42</f>
        <v>4.7264940726730584</v>
      </c>
      <c r="W102" s="33">
        <f>'Veh short'!W102/'PET Experimental Details'!$L$42</f>
        <v>5.3680569775971936</v>
      </c>
      <c r="X102" s="33">
        <f>'Veh short'!X102/'PET Experimental Details'!$L$42</f>
        <v>4.7462473123343942</v>
      </c>
      <c r="Y102" s="1">
        <f>Veh!BQ102/'PET Experimental Details'!$L$18</f>
        <v>4.0994919884585217</v>
      </c>
      <c r="Z102" s="1">
        <f>Veh!BR102/'PET Experimental Details'!$L$18</f>
        <v>4.2064051764301782</v>
      </c>
      <c r="AA102">
        <v>360</v>
      </c>
      <c r="AB102">
        <v>420</v>
      </c>
      <c r="AC102" s="33">
        <f>'Veh short'!AC102/'PET Experimental Details'!$L$42</f>
        <v>0.76932001803105288</v>
      </c>
    </row>
    <row r="103" spans="1:29" x14ac:dyDescent="0.25">
      <c r="A103">
        <v>420</v>
      </c>
      <c r="B103">
        <v>480</v>
      </c>
      <c r="C103" s="33">
        <f>'Veh short'!C103/'PET Experimental Details'!$L$42</f>
        <v>4.0744659508843615</v>
      </c>
      <c r="D103" s="33">
        <f>'Veh short'!D103/'PET Experimental Details'!$L$42</f>
        <v>4.1448495106930965</v>
      </c>
      <c r="E103" s="33">
        <f>'Veh short'!E103/'PET Experimental Details'!$L$42</f>
        <v>5.2106756787506292</v>
      </c>
      <c r="F103" s="33">
        <f>'Veh short'!F103/'PET Experimental Details'!$L$42</f>
        <v>5.4619916909282482</v>
      </c>
      <c r="G103" s="33">
        <f>'Veh short'!G103/'PET Experimental Details'!$L$42</f>
        <v>3.0325326273473339</v>
      </c>
      <c r="H103" s="33">
        <f>'Veh short'!H103/'PET Experimental Details'!$L$42</f>
        <v>3.4608721075430648</v>
      </c>
      <c r="I103" s="33">
        <f>'Veh short'!I103/'PET Experimental Details'!$L$42</f>
        <v>5.1484640908563577</v>
      </c>
      <c r="J103" s="33">
        <f>'Veh short'!J103/'PET Experimental Details'!$L$42</f>
        <v>5.7609418661122858</v>
      </c>
      <c r="K103" s="33">
        <f>'Veh short'!K103/'PET Experimental Details'!$L$42</f>
        <v>3.9273284561519235</v>
      </c>
      <c r="L103" s="33">
        <f>'Veh short'!L103/'PET Experimental Details'!$L$42</f>
        <v>3.9634626899464656</v>
      </c>
      <c r="M103" s="33">
        <f>'Veh short'!M103/'PET Experimental Details'!$L$42</f>
        <v>3.4606117874657101</v>
      </c>
      <c r="N103" s="33">
        <f>'Veh short'!N103/'PET Experimental Details'!$L$42</f>
        <v>4.1511903329779596</v>
      </c>
      <c r="O103" s="33">
        <f>'Veh short'!O103/'PET Experimental Details'!$L$42</f>
        <v>5.633167657257415</v>
      </c>
      <c r="P103" s="33">
        <f>'Veh short'!P103/'PET Experimental Details'!$L$42</f>
        <v>5.6484470225608385</v>
      </c>
      <c r="Q103" s="33">
        <f>'Veh short'!Q103/'PET Experimental Details'!$L$42</f>
        <v>4.1028550871046745</v>
      </c>
      <c r="R103" s="33">
        <f>'Veh short'!R103/'PET Experimental Details'!$L$42</f>
        <v>4.4211623081199702</v>
      </c>
      <c r="S103" s="33">
        <f>'Veh short'!S103/'PET Experimental Details'!$L$42</f>
        <v>5.673354728966002</v>
      </c>
      <c r="T103" s="33">
        <f>'Veh short'!T103/'PET Experimental Details'!$L$42</f>
        <v>5.7308821343976062</v>
      </c>
      <c r="U103" s="33">
        <f>'Veh short'!U103/'PET Experimental Details'!$L$42</f>
        <v>5.655992631157515</v>
      </c>
      <c r="V103" s="33">
        <f>'Veh short'!V103/'PET Experimental Details'!$L$42</f>
        <v>4.9103714459009717</v>
      </c>
      <c r="W103" s="33">
        <f>'Veh short'!W103/'PET Experimental Details'!$L$42</f>
        <v>5.7931387166677046</v>
      </c>
      <c r="X103" s="33">
        <f>'Veh short'!X103/'PET Experimental Details'!$L$42</f>
        <v>4.9401013891119074</v>
      </c>
      <c r="Y103" s="1">
        <f>Veh!BQ103/'PET Experimental Details'!$L$18</f>
        <v>4.1058139952061667</v>
      </c>
      <c r="Z103" s="1">
        <f>Veh!BR103/'PET Experimental Details'!$L$18</f>
        <v>4.2500632150306172</v>
      </c>
      <c r="AA103">
        <v>420</v>
      </c>
      <c r="AB103">
        <v>480</v>
      </c>
      <c r="AC103" s="33">
        <f>'Veh short'!AC103/'PET Experimental Details'!$L$42</f>
        <v>0.80984802173328407</v>
      </c>
    </row>
    <row r="104" spans="1:29" x14ac:dyDescent="0.25">
      <c r="A104">
        <v>480</v>
      </c>
      <c r="B104">
        <v>540</v>
      </c>
      <c r="C104" s="33">
        <f>'Veh short'!C104/'PET Experimental Details'!$L$42</f>
        <v>4.1337743525732753</v>
      </c>
      <c r="D104" s="33">
        <f>'Veh short'!D104/'PET Experimental Details'!$L$42</f>
        <v>4.3680272930131858</v>
      </c>
      <c r="E104" s="33">
        <f>'Veh short'!E104/'PET Experimental Details'!$L$42</f>
        <v>5.459314255307107</v>
      </c>
      <c r="F104" s="33">
        <f>'Veh short'!F104/'PET Experimental Details'!$L$42</f>
        <v>5.3459605981806337</v>
      </c>
      <c r="G104" s="33">
        <f>'Veh short'!G104/'PET Experimental Details'!$L$42</f>
        <v>3.013011469865305</v>
      </c>
      <c r="H104" s="33">
        <f>'Veh short'!H104/'PET Experimental Details'!$L$42</f>
        <v>3.3047394676628956</v>
      </c>
      <c r="I104" s="33">
        <f>'Veh short'!I104/'PET Experimental Details'!$L$42</f>
        <v>5.0074992650702823</v>
      </c>
      <c r="J104" s="33">
        <f>'Veh short'!J104/'PET Experimental Details'!$L$42</f>
        <v>5.1016742090869025</v>
      </c>
      <c r="K104" s="33">
        <f>'Veh short'!K104/'PET Experimental Details'!$L$42</f>
        <v>3.9721078640443901</v>
      </c>
      <c r="L104" s="33">
        <f>'Veh short'!L104/'PET Experimental Details'!$L$42</f>
        <v>4.0740751784247573</v>
      </c>
      <c r="M104" s="33">
        <f>'Veh short'!M104/'PET Experimental Details'!$L$42</f>
        <v>3.602146372289095</v>
      </c>
      <c r="N104" s="33">
        <f>'Veh short'!N104/'PET Experimental Details'!$L$42</f>
        <v>4.0538849161623851</v>
      </c>
      <c r="O104" s="33">
        <f>'Veh short'!O104/'PET Experimental Details'!$L$42</f>
        <v>5.6431530461614354</v>
      </c>
      <c r="P104" s="33">
        <f>'Veh short'!P104/'PET Experimental Details'!$L$42</f>
        <v>5.0966139253561771</v>
      </c>
      <c r="Q104" s="33">
        <f>'Veh short'!Q104/'PET Experimental Details'!$L$42</f>
        <v>4.5484734518286114</v>
      </c>
      <c r="R104" s="33">
        <f>'Veh short'!R104/'PET Experimental Details'!$L$42</f>
        <v>4.2753123648183298</v>
      </c>
      <c r="S104" s="33">
        <f>'Veh short'!S104/'PET Experimental Details'!$L$42</f>
        <v>5.4313540658866302</v>
      </c>
      <c r="T104" s="33">
        <f>'Veh short'!T104/'PET Experimental Details'!$L$42</f>
        <v>5.7136377335152382</v>
      </c>
      <c r="U104" s="33">
        <f>'Veh short'!U104/'PET Experimental Details'!$L$42</f>
        <v>5.4774240534916538</v>
      </c>
      <c r="V104" s="33">
        <f>'Veh short'!V104/'PET Experimental Details'!$L$42</f>
        <v>5.2461103918347147</v>
      </c>
      <c r="W104" s="33">
        <f>'Veh short'!W104/'PET Experimental Details'!$L$42</f>
        <v>5.3714944524258561</v>
      </c>
      <c r="X104" s="33">
        <f>'Veh short'!X104/'PET Experimental Details'!$L$42</f>
        <v>5.0046165760096475</v>
      </c>
      <c r="Y104" s="1">
        <f>Veh!BQ104/'PET Experimental Details'!$L$18</f>
        <v>4.0822108445299552</v>
      </c>
      <c r="Z104" s="1">
        <f>Veh!BR104/'PET Experimental Details'!$L$18</f>
        <v>4.2888291951729496</v>
      </c>
      <c r="AA104">
        <v>480</v>
      </c>
      <c r="AB104">
        <v>540</v>
      </c>
      <c r="AC104" s="33">
        <f>'Veh short'!AC104/'PET Experimental Details'!$L$42</f>
        <v>0.85638895280687743</v>
      </c>
    </row>
    <row r="105" spans="1:29" x14ac:dyDescent="0.25">
      <c r="A105">
        <v>540</v>
      </c>
      <c r="B105">
        <v>660</v>
      </c>
      <c r="C105" s="33">
        <f>'Veh short'!C105/'PET Experimental Details'!$L$42</f>
        <v>4.1068597963129285</v>
      </c>
      <c r="D105" s="33">
        <f>'Veh short'!D105/'PET Experimental Details'!$L$42</f>
        <v>4.4310180937304349</v>
      </c>
      <c r="E105" s="33">
        <f>'Veh short'!E105/'PET Experimental Details'!$L$42</f>
        <v>5.5171679978149051</v>
      </c>
      <c r="F105" s="33">
        <f>'Veh short'!F105/'PET Experimental Details'!$L$42</f>
        <v>5.4918483297469622</v>
      </c>
      <c r="G105" s="33">
        <f>'Veh short'!G105/'PET Experimental Details'!$L$42</f>
        <v>3.2770013414717876</v>
      </c>
      <c r="H105" s="33">
        <f>'Veh short'!H105/'PET Experimental Details'!$L$42</f>
        <v>3.2674792391919767</v>
      </c>
      <c r="I105" s="33">
        <f>'Veh short'!I105/'PET Experimental Details'!$L$42</f>
        <v>5.3316350727756676</v>
      </c>
      <c r="J105" s="33">
        <f>'Veh short'!J105/'PET Experimental Details'!$L$42</f>
        <v>5.622525270123754</v>
      </c>
      <c r="K105" s="33">
        <f>'Veh short'!K105/'PET Experimental Details'!$L$42</f>
        <v>4.0193919234734041</v>
      </c>
      <c r="L105" s="33">
        <f>'Veh short'!L105/'PET Experimental Details'!$L$42</f>
        <v>3.8587265380928235</v>
      </c>
      <c r="M105" s="33">
        <f>'Veh short'!M105/'PET Experimental Details'!$L$42</f>
        <v>3.780550493357743</v>
      </c>
      <c r="N105" s="33">
        <f>'Veh short'!N105/'PET Experimental Details'!$L$42</f>
        <v>4.3780690662839659</v>
      </c>
      <c r="O105" s="33">
        <f>'Veh short'!O105/'PET Experimental Details'!$L$42</f>
        <v>5.7713923135655785</v>
      </c>
      <c r="P105" s="33">
        <f>'Veh short'!P105/'PET Experimental Details'!$L$42</f>
        <v>5.5250631228214706</v>
      </c>
      <c r="Q105" s="33">
        <f>'Veh short'!Q105/'PET Experimental Details'!$L$42</f>
        <v>4.482850911658061</v>
      </c>
      <c r="R105" s="33">
        <f>'Veh short'!R105/'PET Experimental Details'!$L$42</f>
        <v>4.7860391749510516</v>
      </c>
      <c r="S105" s="33">
        <f>'Veh short'!S105/'PET Experimental Details'!$L$42</f>
        <v>5.6178444748838778</v>
      </c>
      <c r="T105" s="33">
        <f>'Veh short'!T105/'PET Experimental Details'!$L$42</f>
        <v>5.9229390124990653</v>
      </c>
      <c r="U105" s="33">
        <f>'Veh short'!U105/'PET Experimental Details'!$L$42</f>
        <v>5.4308568044900625</v>
      </c>
      <c r="V105" s="33">
        <f>'Veh short'!V105/'PET Experimental Details'!$L$42</f>
        <v>5.0935973695413193</v>
      </c>
      <c r="W105" s="33">
        <f>'Veh short'!W105/'PET Experimental Details'!$L$42</f>
        <v>6.0062966994701235</v>
      </c>
      <c r="X105" s="33">
        <f>'Veh short'!X105/'PET Experimental Details'!$L$42</f>
        <v>4.9521602235057136</v>
      </c>
      <c r="Y105" s="1">
        <f>Veh!BQ105/'PET Experimental Details'!$L$18</f>
        <v>4.1730918683638087</v>
      </c>
      <c r="Z105" s="1">
        <f>Veh!BR105/'PET Experimental Details'!$L$18</f>
        <v>4.3725306124593208</v>
      </c>
      <c r="AA105">
        <v>540</v>
      </c>
      <c r="AB105">
        <v>660</v>
      </c>
      <c r="AC105" s="33">
        <f>'Veh short'!AC105/'PET Experimental Details'!$L$42</f>
        <v>0.86537903545475259</v>
      </c>
    </row>
    <row r="106" spans="1:29" x14ac:dyDescent="0.25">
      <c r="A106">
        <v>660</v>
      </c>
      <c r="B106">
        <v>780</v>
      </c>
      <c r="C106" s="33">
        <f>'Veh short'!C106/'PET Experimental Details'!$L$42</f>
        <v>4.3399265557010631</v>
      </c>
      <c r="D106" s="33">
        <f>'Veh short'!D106/'PET Experimental Details'!$L$42</f>
        <v>4.5003694568605992</v>
      </c>
      <c r="E106" s="33">
        <f>'Veh short'!E106/'PET Experimental Details'!$L$42</f>
        <v>5.5726280551489911</v>
      </c>
      <c r="F106" s="33">
        <f>'Veh short'!F106/'PET Experimental Details'!$L$42</f>
        <v>5.6045268832089459</v>
      </c>
      <c r="G106" s="33">
        <f>'Veh short'!G106/'PET Experimental Details'!$L$42</f>
        <v>3.2844157845341719</v>
      </c>
      <c r="H106" s="33">
        <f>'Veh short'!H106/'PET Experimental Details'!$L$42</f>
        <v>3.623285708692551</v>
      </c>
      <c r="I106" s="33">
        <f>'Veh short'!I106/'PET Experimental Details'!$L$42</f>
        <v>4.9183345094846826</v>
      </c>
      <c r="J106" s="33">
        <f>'Veh short'!J106/'PET Experimental Details'!$L$42</f>
        <v>5.2409188618590434</v>
      </c>
      <c r="K106" s="33">
        <f>'Veh short'!K106/'PET Experimental Details'!$L$42</f>
        <v>4.071409107776315</v>
      </c>
      <c r="L106" s="33">
        <f>'Veh short'!L106/'PET Experimental Details'!$L$42</f>
        <v>4.114843165964186</v>
      </c>
      <c r="M106" s="33">
        <f>'Veh short'!M106/'PET Experimental Details'!$L$42</f>
        <v>3.6923806867271249</v>
      </c>
      <c r="N106" s="33">
        <f>'Veh short'!N106/'PET Experimental Details'!$L$42</f>
        <v>4.3537158126033564</v>
      </c>
      <c r="O106" s="33">
        <f>'Veh short'!O106/'PET Experimental Details'!$L$42</f>
        <v>5.8789602699216319</v>
      </c>
      <c r="P106" s="33">
        <f>'Veh short'!P106/'PET Experimental Details'!$L$42</f>
        <v>5.6822312052101962</v>
      </c>
      <c r="Q106" s="33">
        <f>'Veh short'!Q106/'PET Experimental Details'!$L$42</f>
        <v>4.7355252415189657</v>
      </c>
      <c r="R106" s="33">
        <f>'Veh short'!R106/'PET Experimental Details'!$L$42</f>
        <v>5.0076450800454477</v>
      </c>
      <c r="S106" s="33">
        <f>'Veh short'!S106/'PET Experimental Details'!$L$42</f>
        <v>6.0024140562054669</v>
      </c>
      <c r="T106" s="33">
        <f>'Veh short'!T106/'PET Experimental Details'!$L$42</f>
        <v>5.9021467634431595</v>
      </c>
      <c r="U106" s="33">
        <f>'Veh short'!U106/'PET Experimental Details'!$L$42</f>
        <v>5.665361294661631</v>
      </c>
      <c r="V106" s="33">
        <f>'Veh short'!V106/'PET Experimental Details'!$L$42</f>
        <v>5.1773487236162294</v>
      </c>
      <c r="W106" s="33">
        <f>'Veh short'!W106/'PET Experimental Details'!$L$42</f>
        <v>5.7610875323573119</v>
      </c>
      <c r="X106" s="33">
        <f>'Veh short'!X106/'PET Experimental Details'!$L$42</f>
        <v>5.1775272354721791</v>
      </c>
      <c r="Y106" s="1">
        <f>Veh!BQ106/'PET Experimental Details'!$L$18</f>
        <v>4.0127450615830833</v>
      </c>
      <c r="Z106" s="1">
        <f>Veh!BR106/'PET Experimental Details'!$L$18</f>
        <v>4.2340328778018073</v>
      </c>
      <c r="AA106">
        <v>660</v>
      </c>
      <c r="AB106">
        <v>780</v>
      </c>
      <c r="AC106" s="33">
        <f>'Veh short'!AC106/'PET Experimental Details'!$L$42</f>
        <v>0.8124629183018699</v>
      </c>
    </row>
    <row r="107" spans="1:29" x14ac:dyDescent="0.25">
      <c r="A107">
        <v>780</v>
      </c>
      <c r="B107">
        <v>900</v>
      </c>
      <c r="C107" s="33">
        <f>'Veh short'!C107/'PET Experimental Details'!$L$42</f>
        <v>4.0516249708986205</v>
      </c>
      <c r="D107" s="33">
        <f>'Veh short'!D107/'PET Experimental Details'!$L$42</f>
        <v>4.2700539874196624</v>
      </c>
      <c r="E107" s="33">
        <f>'Veh short'!E107/'PET Experimental Details'!$L$42</f>
        <v>5.5479952167437547</v>
      </c>
      <c r="F107" s="33">
        <f>'Veh short'!F107/'PET Experimental Details'!$L$42</f>
        <v>5.5540376279204811</v>
      </c>
      <c r="G107" s="33">
        <f>'Veh short'!G107/'PET Experimental Details'!$L$42</f>
        <v>3.4074635437169416</v>
      </c>
      <c r="H107" s="33">
        <f>'Veh short'!H107/'PET Experimental Details'!$L$42</f>
        <v>3.3782720666755712</v>
      </c>
      <c r="I107" s="33">
        <f>'Veh short'!I107/'PET Experimental Details'!$L$42</f>
        <v>5.3525195701969857</v>
      </c>
      <c r="J107" s="33">
        <f>'Veh short'!J107/'PET Experimental Details'!$L$42</f>
        <v>5.4935564998243667</v>
      </c>
      <c r="K107" s="33">
        <f>'Veh short'!K107/'PET Experimental Details'!$L$42</f>
        <v>4.2454826713725948</v>
      </c>
      <c r="L107" s="33">
        <f>'Veh short'!L107/'PET Experimental Details'!$L$42</f>
        <v>4.0623814418025086</v>
      </c>
      <c r="M107" s="33">
        <f>'Veh short'!M107/'PET Experimental Details'!$L$42</f>
        <v>3.8811469532946692</v>
      </c>
      <c r="N107" s="33">
        <f>'Veh short'!N107/'PET Experimental Details'!$L$42</f>
        <v>4.3277488183093258</v>
      </c>
      <c r="O107" s="33">
        <f>'Veh short'!O107/'PET Experimental Details'!$L$42</f>
        <v>5.8986043150148975</v>
      </c>
      <c r="P107" s="33">
        <f>'Veh short'!P107/'PET Experimental Details'!$L$42</f>
        <v>5.7045194718793999</v>
      </c>
      <c r="Q107" s="33">
        <f>'Veh short'!Q107/'PET Experimental Details'!$L$42</f>
        <v>4.3422023251808595</v>
      </c>
      <c r="R107" s="33">
        <f>'Veh short'!R107/'PET Experimental Details'!$L$42</f>
        <v>4.6451059517458813</v>
      </c>
      <c r="S107" s="33">
        <f>'Veh short'!S107/'PET Experimental Details'!$L$42</f>
        <v>5.7929886347136961</v>
      </c>
      <c r="T107" s="33">
        <f>'Veh short'!T107/'PET Experimental Details'!$L$42</f>
        <v>6.0052657441675708</v>
      </c>
      <c r="U107" s="33">
        <f>'Veh short'!U107/'PET Experimental Details'!$L$42</f>
        <v>5.6487561391978165</v>
      </c>
      <c r="V107" s="33">
        <f>'Veh short'!V107/'PET Experimental Details'!$L$42</f>
        <v>5.255888214610918</v>
      </c>
      <c r="W107" s="33">
        <f>'Veh short'!W107/'PET Experimental Details'!$L$42</f>
        <v>5.8875154663852509</v>
      </c>
      <c r="X107" s="33">
        <f>'Veh short'!X107/'PET Experimental Details'!$L$42</f>
        <v>5.2850178801393239</v>
      </c>
      <c r="Y107" s="1">
        <f>Veh!BQ107/'PET Experimental Details'!$L$18</f>
        <v>4.3675535173248088</v>
      </c>
      <c r="Z107" s="1">
        <f>Veh!BR107/'PET Experimental Details'!$L$18</f>
        <v>4.5882123282002958</v>
      </c>
      <c r="AA107">
        <v>780</v>
      </c>
      <c r="AB107">
        <v>900</v>
      </c>
      <c r="AC107" s="33">
        <f>'Veh short'!AC107/'PET Experimental Details'!$L$42</f>
        <v>0.71615182104191133</v>
      </c>
    </row>
    <row r="108" spans="1:29" x14ac:dyDescent="0.25">
      <c r="A108">
        <v>900</v>
      </c>
      <c r="B108">
        <v>1020</v>
      </c>
      <c r="C108" s="33">
        <f>'Veh short'!C108/'PET Experimental Details'!$L$42</f>
        <v>4.320815345208719</v>
      </c>
      <c r="D108" s="33">
        <f>'Veh short'!D108/'PET Experimental Details'!$L$42</f>
        <v>4.5073301325501571</v>
      </c>
      <c r="E108" s="33">
        <f>'Veh short'!E108/'PET Experimental Details'!$L$42</f>
        <v>5.4987421916225685</v>
      </c>
      <c r="F108" s="33">
        <f>'Veh short'!F108/'PET Experimental Details'!$L$42</f>
        <v>5.5710755473678315</v>
      </c>
      <c r="G108" s="33">
        <f>'Veh short'!G108/'PET Experimental Details'!$L$42</f>
        <v>3.2804708721261395</v>
      </c>
      <c r="H108" s="33">
        <f>'Veh short'!H108/'PET Experimental Details'!$L$42</f>
        <v>3.5677925114622764</v>
      </c>
      <c r="I108" s="33">
        <f>'Veh short'!I108/'PET Experimental Details'!$L$42</f>
        <v>5.2784350335619727</v>
      </c>
      <c r="J108" s="33">
        <f>'Veh short'!J108/'PET Experimental Details'!$L$42</f>
        <v>5.660030512960919</v>
      </c>
      <c r="K108" s="33">
        <f>'Veh short'!K108/'PET Experimental Details'!$L$42</f>
        <v>4.1414467115000528</v>
      </c>
      <c r="L108" s="33">
        <f>'Veh short'!L108/'PET Experimental Details'!$L$42</f>
        <v>4.0896882126481575</v>
      </c>
      <c r="M108" s="33">
        <f>'Veh short'!M108/'PET Experimental Details'!$L$42</f>
        <v>3.8577082654438759</v>
      </c>
      <c r="N108" s="33">
        <f>'Veh short'!N108/'PET Experimental Details'!$L$42</f>
        <v>4.4747024311169401</v>
      </c>
      <c r="O108" s="33">
        <f>'Veh short'!O108/'PET Experimental Details'!$L$42</f>
        <v>6.2052783449501909</v>
      </c>
      <c r="P108" s="33">
        <f>'Veh short'!P108/'PET Experimental Details'!$L$42</f>
        <v>5.5344731881391604</v>
      </c>
      <c r="Q108" s="33">
        <f>'Veh short'!Q108/'PET Experimental Details'!$L$42</f>
        <v>4.5680075357999828</v>
      </c>
      <c r="R108" s="33">
        <f>'Veh short'!R108/'PET Experimental Details'!$L$42</f>
        <v>4.4209519268522532</v>
      </c>
      <c r="S108" s="33">
        <f>'Veh short'!S108/'PET Experimental Details'!$L$42</f>
        <v>5.9239669696094035</v>
      </c>
      <c r="T108" s="33">
        <f>'Veh short'!T108/'PET Experimental Details'!$L$42</f>
        <v>6.0097479199958599</v>
      </c>
      <c r="U108" s="33">
        <f>'Veh short'!U108/'PET Experimental Details'!$L$42</f>
        <v>5.6310967669457748</v>
      </c>
      <c r="V108" s="33">
        <f>'Veh short'!V108/'PET Experimental Details'!$L$42</f>
        <v>5.6645170972287531</v>
      </c>
      <c r="W108" s="33">
        <f>'Veh short'!W108/'PET Experimental Details'!$L$42</f>
        <v>5.8722627607838866</v>
      </c>
      <c r="X108" s="33">
        <f>'Veh short'!X108/'PET Experimental Details'!$L$42</f>
        <v>5.4263471117947608</v>
      </c>
      <c r="Y108" s="1">
        <f>Veh!BQ108/'PET Experimental Details'!$L$18</f>
        <v>4.2601142736308795</v>
      </c>
      <c r="Z108" s="1">
        <f>Veh!BR108/'PET Experimental Details'!$L$18</f>
        <v>4.4783120007880521</v>
      </c>
      <c r="AA108">
        <v>900</v>
      </c>
      <c r="AB108">
        <v>1020</v>
      </c>
      <c r="AC108" s="33">
        <f>'Veh short'!AC108/'PET Experimental Details'!$L$42</f>
        <v>0.76367376066428028</v>
      </c>
    </row>
    <row r="109" spans="1:29" x14ac:dyDescent="0.25">
      <c r="A109">
        <v>1020</v>
      </c>
      <c r="B109">
        <v>1140</v>
      </c>
      <c r="C109" s="33">
        <f>'Veh short'!C109/'PET Experimental Details'!$L$42</f>
        <v>4.4212493145054017</v>
      </c>
      <c r="D109" s="33">
        <f>'Veh short'!D109/'PET Experimental Details'!$L$42</f>
        <v>4.7521198448314221</v>
      </c>
      <c r="E109" s="33">
        <f>'Veh short'!E109/'PET Experimental Details'!$L$42</f>
        <v>5.5503965184064565</v>
      </c>
      <c r="F109" s="33">
        <f>'Veh short'!F109/'PET Experimental Details'!$L$42</f>
        <v>5.6925645388141985</v>
      </c>
      <c r="G109" s="33">
        <f>'Veh short'!G109/'PET Experimental Details'!$L$42</f>
        <v>3.3928226499069258</v>
      </c>
      <c r="H109" s="33">
        <f>'Veh short'!H109/'PET Experimental Details'!$L$42</f>
        <v>3.3628593426027549</v>
      </c>
      <c r="I109" s="33">
        <f>'Veh short'!I109/'PET Experimental Details'!$L$42</f>
        <v>4.9151605201668156</v>
      </c>
      <c r="J109" s="33">
        <f>'Veh short'!J109/'PET Experimental Details'!$L$42</f>
        <v>5.7330858129542692</v>
      </c>
      <c r="K109" s="33">
        <f>'Veh short'!K109/'PET Experimental Details'!$L$42</f>
        <v>4.2865880039667941</v>
      </c>
      <c r="L109" s="33">
        <f>'Veh short'!L109/'PET Experimental Details'!$L$42</f>
        <v>4.121436699379271</v>
      </c>
      <c r="M109" s="33">
        <f>'Veh short'!M109/'PET Experimental Details'!$L$42</f>
        <v>3.7528046438768974</v>
      </c>
      <c r="N109" s="33">
        <f>'Veh short'!N109/'PET Experimental Details'!$L$42</f>
        <v>4.2984698555281495</v>
      </c>
      <c r="O109" s="33">
        <f>'Veh short'!O109/'PET Experimental Details'!$L$42</f>
        <v>5.6106344145187368</v>
      </c>
      <c r="P109" s="33">
        <f>'Veh short'!P109/'PET Experimental Details'!$L$42</f>
        <v>5.7827136671078172</v>
      </c>
      <c r="Q109" s="33">
        <f>'Veh short'!Q109/'PET Experimental Details'!$L$42</f>
        <v>4.4143791189203494</v>
      </c>
      <c r="R109" s="33">
        <f>'Veh short'!R109/'PET Experimental Details'!$L$42</f>
        <v>4.3781772089824971</v>
      </c>
      <c r="S109" s="33">
        <f>'Veh short'!S109/'PET Experimental Details'!$L$42</f>
        <v>6.1626183798605751</v>
      </c>
      <c r="T109" s="33">
        <f>'Veh short'!T109/'PET Experimental Details'!$L$42</f>
        <v>6.1419723139345672</v>
      </c>
      <c r="U109" s="33">
        <f>'Veh short'!U109/'PET Experimental Details'!$L$42</f>
        <v>5.7921327184769575</v>
      </c>
      <c r="V109" s="33">
        <f>'Veh short'!V109/'PET Experimental Details'!$L$42</f>
        <v>5.4262122127980676</v>
      </c>
      <c r="W109" s="33">
        <f>'Veh short'!W109/'PET Experimental Details'!$L$42</f>
        <v>5.7624343117667429</v>
      </c>
      <c r="X109" s="33">
        <f>'Veh short'!X109/'PET Experimental Details'!$L$42</f>
        <v>5.0980001832579713</v>
      </c>
      <c r="Y109" s="1">
        <f>Veh!BQ109/'PET Experimental Details'!$L$18</f>
        <v>4.2865206888677605</v>
      </c>
      <c r="Z109" s="1">
        <f>Veh!BR109/'PET Experimental Details'!$L$18</f>
        <v>4.4972565362925883</v>
      </c>
      <c r="AA109">
        <v>1020</v>
      </c>
      <c r="AB109">
        <v>1140</v>
      </c>
      <c r="AC109" s="33">
        <f>'Veh short'!AC109/'PET Experimental Details'!$L$42</f>
        <v>0.77225511705481586</v>
      </c>
    </row>
    <row r="110" spans="1:29" x14ac:dyDescent="0.25">
      <c r="A110">
        <v>1140</v>
      </c>
      <c r="B110">
        <v>1260</v>
      </c>
      <c r="C110" s="33">
        <f>'Veh short'!C110/'PET Experimental Details'!$L$42</f>
        <v>4.0957567558705712</v>
      </c>
      <c r="D110" s="33">
        <f>'Veh short'!D110/'PET Experimental Details'!$L$42</f>
        <v>4.4648566760935653</v>
      </c>
      <c r="E110" s="33">
        <f>'Veh short'!E110/'PET Experimental Details'!$L$42</f>
        <v>5.4789970629144849</v>
      </c>
      <c r="F110" s="33">
        <f>'Veh short'!F110/'PET Experimental Details'!$L$42</f>
        <v>5.4741134012418815</v>
      </c>
      <c r="G110" s="33">
        <f>'Veh short'!G110/'PET Experimental Details'!$L$42</f>
        <v>3.4424495212746486</v>
      </c>
      <c r="H110" s="33">
        <f>'Veh short'!H110/'PET Experimental Details'!$L$42</f>
        <v>3.5970981263475537</v>
      </c>
      <c r="I110" s="33">
        <f>'Veh short'!I110/'PET Experimental Details'!$L$42</f>
        <v>5.1597178669505999</v>
      </c>
      <c r="J110" s="33">
        <f>'Veh short'!J110/'PET Experimental Details'!$L$42</f>
        <v>5.4731334937577465</v>
      </c>
      <c r="K110" s="33">
        <f>'Veh short'!K110/'PET Experimental Details'!$L$42</f>
        <v>4.1578368154415681</v>
      </c>
      <c r="L110" s="33">
        <f>'Veh short'!L110/'PET Experimental Details'!$L$42</f>
        <v>3.9887988482607102</v>
      </c>
      <c r="M110" s="33">
        <f>'Veh short'!M110/'PET Experimental Details'!$L$42</f>
        <v>3.8339129969564141</v>
      </c>
      <c r="N110" s="33">
        <f>'Veh short'!N110/'PET Experimental Details'!$L$42</f>
        <v>4.3877814279089158</v>
      </c>
      <c r="O110" s="33">
        <f>'Veh short'!O110/'PET Experimental Details'!$L$42</f>
        <v>5.5473872045097172</v>
      </c>
      <c r="P110" s="33">
        <f>'Veh short'!P110/'PET Experimental Details'!$L$42</f>
        <v>5.6178697880374981</v>
      </c>
      <c r="Q110" s="33">
        <f>'Veh short'!Q110/'PET Experimental Details'!$L$42</f>
        <v>4.298394229095293</v>
      </c>
      <c r="R110" s="33">
        <f>'Veh short'!R110/'PET Experimental Details'!$L$42</f>
        <v>4.8636715410654947</v>
      </c>
      <c r="S110" s="33">
        <f>'Veh short'!S110/'PET Experimental Details'!$L$42</f>
        <v>6.0726812084166779</v>
      </c>
      <c r="T110" s="33">
        <f>'Veh short'!T110/'PET Experimental Details'!$L$42</f>
        <v>5.7033780771800222</v>
      </c>
      <c r="U110" s="33">
        <f>'Veh short'!U110/'PET Experimental Details'!$L$42</f>
        <v>5.5035196116612699</v>
      </c>
      <c r="V110" s="33">
        <f>'Veh short'!V110/'PET Experimental Details'!$L$42</f>
        <v>5.244998032276543</v>
      </c>
      <c r="W110" s="33">
        <f>'Veh short'!W110/'PET Experimental Details'!$L$42</f>
        <v>5.7972032666672089</v>
      </c>
      <c r="X110" s="33">
        <f>'Veh short'!X110/'PET Experimental Details'!$L$42</f>
        <v>4.9931402692280331</v>
      </c>
      <c r="Y110" s="1">
        <f>Veh!BQ110/'PET Experimental Details'!$L$18</f>
        <v>4.0874150110592984</v>
      </c>
      <c r="Z110" s="1">
        <f>Veh!BR110/'PET Experimental Details'!$L$18</f>
        <v>4.2104662511121518</v>
      </c>
      <c r="AA110">
        <v>1140</v>
      </c>
      <c r="AB110">
        <v>1260</v>
      </c>
      <c r="AC110" s="33">
        <f>'Veh short'!AC110/'PET Experimental Details'!$L$42</f>
        <v>0.78365131948190558</v>
      </c>
    </row>
    <row r="111" spans="1:29" x14ac:dyDescent="0.25">
      <c r="A111">
        <v>1260</v>
      </c>
      <c r="B111">
        <v>1380</v>
      </c>
      <c r="C111" s="33">
        <f>'Veh short'!C111/'PET Experimental Details'!$L$42</f>
        <v>4.5233648044883106</v>
      </c>
      <c r="D111" s="33">
        <f>'Veh short'!D111/'PET Experimental Details'!$L$42</f>
        <v>4.1843078275997829</v>
      </c>
      <c r="E111" s="33">
        <f>'Veh short'!E111/'PET Experimental Details'!$L$42</f>
        <v>5.5428360822940492</v>
      </c>
      <c r="F111" s="33">
        <f>'Veh short'!F111/'PET Experimental Details'!$L$42</f>
        <v>5.5295071106688471</v>
      </c>
      <c r="G111" s="33">
        <f>'Veh short'!G111/'PET Experimental Details'!$L$42</f>
        <v>3.2141981153497445</v>
      </c>
      <c r="H111" s="33">
        <f>'Veh short'!H111/'PET Experimental Details'!$L$42</f>
        <v>3.4448217777857368</v>
      </c>
      <c r="I111" s="33">
        <f>'Veh short'!I111/'PET Experimental Details'!$L$42</f>
        <v>5.1799052408281288</v>
      </c>
      <c r="J111" s="33">
        <f>'Veh short'!J111/'PET Experimental Details'!$L$42</f>
        <v>5.7625779237407739</v>
      </c>
      <c r="K111" s="33">
        <f>'Veh short'!K111/'PET Experimental Details'!$L$42</f>
        <v>4.0842783212452352</v>
      </c>
      <c r="L111" s="33">
        <f>'Veh short'!L111/'PET Experimental Details'!$L$42</f>
        <v>3.9645431967753204</v>
      </c>
      <c r="M111" s="33">
        <f>'Veh short'!M111/'PET Experimental Details'!$L$42</f>
        <v>3.6920134599372245</v>
      </c>
      <c r="N111" s="33">
        <f>'Veh short'!N111/'PET Experimental Details'!$L$42</f>
        <v>4.2271025680535468</v>
      </c>
      <c r="O111" s="33">
        <f>'Veh short'!O111/'PET Experimental Details'!$L$42</f>
        <v>5.7814529802872912</v>
      </c>
      <c r="P111" s="33">
        <f>'Veh short'!P111/'PET Experimental Details'!$L$42</f>
        <v>5.5889486097039232</v>
      </c>
      <c r="Q111" s="33">
        <f>'Veh short'!Q111/'PET Experimental Details'!$L$42</f>
        <v>4.2928225763366745</v>
      </c>
      <c r="R111" s="33">
        <f>'Veh short'!R111/'PET Experimental Details'!$L$42</f>
        <v>4.673070718656418</v>
      </c>
      <c r="S111" s="33">
        <f>'Veh short'!S111/'PET Experimental Details'!$L$42</f>
        <v>6.0752555286193362</v>
      </c>
      <c r="T111" s="33">
        <f>'Veh short'!T111/'PET Experimental Details'!$L$42</f>
        <v>6.2866802402383</v>
      </c>
      <c r="U111" s="33">
        <f>'Veh short'!U111/'PET Experimental Details'!$L$42</f>
        <v>5.4980963027643073</v>
      </c>
      <c r="V111" s="33">
        <f>'Veh short'!V111/'PET Experimental Details'!$L$42</f>
        <v>4.9486792472035255</v>
      </c>
      <c r="W111" s="33">
        <f>'Veh short'!W111/'PET Experimental Details'!$L$42</f>
        <v>5.9423731594363289</v>
      </c>
      <c r="X111" s="33">
        <f>'Veh short'!X111/'PET Experimental Details'!$L$42</f>
        <v>5.3246130101250184</v>
      </c>
      <c r="Y111" s="1">
        <f>Veh!BQ111/'PET Experimental Details'!$L$18</f>
        <v>4.278230284695768</v>
      </c>
      <c r="Z111" s="1">
        <f>Veh!BR111/'PET Experimental Details'!$L$18</f>
        <v>4.3302587786946267</v>
      </c>
      <c r="AA111">
        <v>1260</v>
      </c>
      <c r="AB111">
        <v>1380</v>
      </c>
      <c r="AC111" s="33">
        <f>'Veh short'!AC111/'PET Experimental Details'!$L$42</f>
        <v>0.71085042069242432</v>
      </c>
    </row>
    <row r="112" spans="1:29" x14ac:dyDescent="0.25">
      <c r="A112">
        <v>1380</v>
      </c>
      <c r="B112">
        <v>1500</v>
      </c>
      <c r="C112" s="33">
        <f>'Veh short'!C112/'PET Experimental Details'!$L$42</f>
        <v>4.0489010111401402</v>
      </c>
      <c r="D112" s="33">
        <f>'Veh short'!D112/'PET Experimental Details'!$L$42</f>
        <v>4.5090093710041224</v>
      </c>
      <c r="E112" s="33">
        <f>'Veh short'!E112/'PET Experimental Details'!$L$42</f>
        <v>5.441131912583665</v>
      </c>
      <c r="F112" s="33">
        <f>'Veh short'!F112/'PET Experimental Details'!$L$42</f>
        <v>5.3440568917751143</v>
      </c>
      <c r="G112" s="33">
        <f>'Veh short'!G112/'PET Experimental Details'!$L$42</f>
        <v>2.9514453907771014</v>
      </c>
      <c r="H112" s="33">
        <f>'Veh short'!H112/'PET Experimental Details'!$L$42</f>
        <v>3.4910076342099692</v>
      </c>
      <c r="I112" s="33">
        <f>'Veh short'!I112/'PET Experimental Details'!$L$42</f>
        <v>4.9524429788095636</v>
      </c>
      <c r="J112" s="33">
        <f>'Veh short'!J112/'PET Experimental Details'!$L$42</f>
        <v>5.3039510741248019</v>
      </c>
      <c r="K112" s="33">
        <f>'Veh short'!K112/'PET Experimental Details'!$L$42</f>
        <v>3.7942407039005221</v>
      </c>
      <c r="L112" s="33">
        <f>'Veh short'!L112/'PET Experimental Details'!$L$42</f>
        <v>4.0215338101403688</v>
      </c>
      <c r="M112" s="33">
        <f>'Veh short'!M112/'PET Experimental Details'!$L$42</f>
        <v>3.5029707943916173</v>
      </c>
      <c r="N112" s="33">
        <f>'Veh short'!N112/'PET Experimental Details'!$L$42</f>
        <v>4.258302018783005</v>
      </c>
      <c r="O112" s="33">
        <f>'Veh short'!O112/'PET Experimental Details'!$L$42</f>
        <v>5.5903561086719469</v>
      </c>
      <c r="P112" s="33">
        <f>'Veh short'!P112/'PET Experimental Details'!$L$42</f>
        <v>5.447225862126297</v>
      </c>
      <c r="Q112" s="33">
        <f>'Veh short'!Q112/'PET Experimental Details'!$L$42</f>
        <v>4.4169011607152466</v>
      </c>
      <c r="R112" s="33">
        <f>'Veh short'!R112/'PET Experimental Details'!$L$42</f>
        <v>4.9802476320555895</v>
      </c>
      <c r="S112" s="33">
        <f>'Veh short'!S112/'PET Experimental Details'!$L$42</f>
        <v>5.8387492348001793</v>
      </c>
      <c r="T112" s="33">
        <f>'Veh short'!T112/'PET Experimental Details'!$L$42</f>
        <v>5.8051823192344036</v>
      </c>
      <c r="U112" s="33">
        <f>'Veh short'!U112/'PET Experimental Details'!$L$42</f>
        <v>5.1488776399762726</v>
      </c>
      <c r="V112" s="33">
        <f>'Veh short'!V112/'PET Experimental Details'!$L$42</f>
        <v>5.2969790781711206</v>
      </c>
      <c r="W112" s="33">
        <f>'Veh short'!W112/'PET Experimental Details'!$L$42</f>
        <v>5.571116076947181</v>
      </c>
      <c r="X112" s="33">
        <f>'Veh short'!X112/'PET Experimental Details'!$L$42</f>
        <v>4.9113931824901309</v>
      </c>
      <c r="Y112" s="1">
        <f>Veh!BQ112/'PET Experimental Details'!$L$18</f>
        <v>4.1438827370282674</v>
      </c>
      <c r="Z112" s="1">
        <f>Veh!BR112/'PET Experimental Details'!$L$18</f>
        <v>4.4187510615728174</v>
      </c>
      <c r="AA112">
        <v>1380</v>
      </c>
      <c r="AB112">
        <v>1500</v>
      </c>
      <c r="AC112" s="33">
        <f>'Veh short'!AC112/'PET Experimental Details'!$L$42</f>
        <v>0.77193562239289759</v>
      </c>
    </row>
    <row r="113" spans="1:29" x14ac:dyDescent="0.25">
      <c r="A113">
        <v>1500</v>
      </c>
      <c r="B113">
        <v>1800</v>
      </c>
      <c r="C113" s="33">
        <f>'Veh short'!C113/'PET Experimental Details'!$L$42</f>
        <v>3.9978610694416177</v>
      </c>
      <c r="D113" s="33">
        <f>'Veh short'!D113/'PET Experimental Details'!$L$42</f>
        <v>4.0537835174757584</v>
      </c>
      <c r="E113" s="33">
        <f>'Veh short'!E113/'PET Experimental Details'!$L$42</f>
        <v>5.3407324619826602</v>
      </c>
      <c r="F113" s="33">
        <f>'Veh short'!F113/'PET Experimental Details'!$L$42</f>
        <v>5.4555955400222844</v>
      </c>
      <c r="G113" s="33">
        <f>'Veh short'!G113/'PET Experimental Details'!$L$42</f>
        <v>2.8486539938617077</v>
      </c>
      <c r="H113" s="33">
        <f>'Veh short'!H113/'PET Experimental Details'!$L$42</f>
        <v>3.2001863013007941</v>
      </c>
      <c r="I113" s="33">
        <f>'Veh short'!I113/'PET Experimental Details'!$L$42</f>
        <v>5.0129661986630074</v>
      </c>
      <c r="J113" s="33">
        <f>'Veh short'!J113/'PET Experimental Details'!$L$42</f>
        <v>5.0774690325027203</v>
      </c>
      <c r="K113" s="33">
        <f>'Veh short'!K113/'PET Experimental Details'!$L$42</f>
        <v>3.8384474736838197</v>
      </c>
      <c r="L113" s="33">
        <f>'Veh short'!L113/'PET Experimental Details'!$L$42</f>
        <v>3.8039123259121999</v>
      </c>
      <c r="M113" s="33">
        <f>'Veh short'!M113/'PET Experimental Details'!$L$42</f>
        <v>3.4315149160487866</v>
      </c>
      <c r="N113" s="33">
        <f>'Veh short'!N113/'PET Experimental Details'!$L$42</f>
        <v>4.0267856877429535</v>
      </c>
      <c r="O113" s="33">
        <f>'Veh short'!O113/'PET Experimental Details'!$L$42</f>
        <v>5.1917919885113992</v>
      </c>
      <c r="P113" s="33">
        <f>'Veh short'!P113/'PET Experimental Details'!$L$42</f>
        <v>5.421270032999411</v>
      </c>
      <c r="Q113" s="33">
        <f>'Veh short'!Q113/'PET Experimental Details'!$L$42</f>
        <v>3.9957481251880256</v>
      </c>
      <c r="R113" s="33">
        <f>'Veh short'!R113/'PET Experimental Details'!$L$42</f>
        <v>4.52162690123233</v>
      </c>
      <c r="S113" s="33">
        <f>'Veh short'!S113/'PET Experimental Details'!$L$42</f>
        <v>5.7379864751095315</v>
      </c>
      <c r="T113" s="33">
        <f>'Veh short'!T113/'PET Experimental Details'!$L$42</f>
        <v>5.6726304676362442</v>
      </c>
      <c r="U113" s="33">
        <f>'Veh short'!U113/'PET Experimental Details'!$L$42</f>
        <v>5.5547542975154895</v>
      </c>
      <c r="V113" s="33">
        <f>'Veh short'!V113/'PET Experimental Details'!$L$42</f>
        <v>5.0988448144149912</v>
      </c>
      <c r="W113" s="33">
        <f>'Veh short'!W113/'PET Experimental Details'!$L$42</f>
        <v>5.810848857255877</v>
      </c>
      <c r="X113" s="33">
        <f>'Veh short'!X113/'PET Experimental Details'!$L$42</f>
        <v>4.5555137254777822</v>
      </c>
      <c r="Y113" s="1">
        <f>Veh!BQ113/'PET Experimental Details'!$L$18</f>
        <v>4.0343036929992842</v>
      </c>
      <c r="Z113" s="1">
        <f>Veh!BR113/'PET Experimental Details'!$L$18</f>
        <v>4.2337506613073428</v>
      </c>
      <c r="AA113">
        <v>1500</v>
      </c>
      <c r="AB113">
        <v>1800</v>
      </c>
      <c r="AC113" s="33">
        <f>'Veh short'!AC113/'PET Experimental Details'!$L$42</f>
        <v>0.69575128601301994</v>
      </c>
    </row>
    <row r="114" spans="1:29" x14ac:dyDescent="0.25">
      <c r="A114">
        <v>1800</v>
      </c>
      <c r="B114">
        <v>2100</v>
      </c>
      <c r="C114" s="33">
        <f>'Veh short'!C114/'PET Experimental Details'!$L$42</f>
        <v>4.0184709702760175</v>
      </c>
      <c r="D114" s="33">
        <f>'Veh short'!D114/'PET Experimental Details'!$L$42</f>
        <v>3.8163309971318884</v>
      </c>
      <c r="E114" s="33">
        <f>'Veh short'!E114/'PET Experimental Details'!$L$42</f>
        <v>5.4082686517840344</v>
      </c>
      <c r="F114" s="33">
        <f>'Veh short'!F114/'PET Experimental Details'!$L$42</f>
        <v>5.2060928609576482</v>
      </c>
      <c r="G114" s="33">
        <f>'Veh short'!G114/'PET Experimental Details'!$L$42</f>
        <v>2.6466940640531713</v>
      </c>
      <c r="H114" s="33">
        <f>'Veh short'!H114/'PET Experimental Details'!$L$42</f>
        <v>3.0185924506022404</v>
      </c>
      <c r="I114" s="33">
        <f>'Veh short'!I114/'PET Experimental Details'!$L$42</f>
        <v>4.3440692760909032</v>
      </c>
      <c r="J114" s="33">
        <f>'Veh short'!J114/'PET Experimental Details'!$L$42</f>
        <v>4.9427731724303658</v>
      </c>
      <c r="K114" s="33">
        <f>'Veh short'!K114/'PET Experimental Details'!$L$42</f>
        <v>3.6580499548272156</v>
      </c>
      <c r="L114" s="33">
        <f>'Veh short'!L114/'PET Experimental Details'!$L$42</f>
        <v>3.5638089496897076</v>
      </c>
      <c r="M114" s="33">
        <f>'Veh short'!M114/'PET Experimental Details'!$L$42</f>
        <v>3.2924320562089671</v>
      </c>
      <c r="N114" s="33">
        <f>'Veh short'!N114/'PET Experimental Details'!$L$42</f>
        <v>3.7909172527942618</v>
      </c>
      <c r="O114" s="33">
        <f>'Veh short'!O114/'PET Experimental Details'!$L$42</f>
        <v>5.0254147808371536</v>
      </c>
      <c r="P114" s="33">
        <f>'Veh short'!P114/'PET Experimental Details'!$L$42</f>
        <v>5.1931373386391746</v>
      </c>
      <c r="Q114" s="33">
        <f>'Veh short'!Q114/'PET Experimental Details'!$L$42</f>
        <v>3.887056888420191</v>
      </c>
      <c r="R114" s="33">
        <f>'Veh short'!R114/'PET Experimental Details'!$L$42</f>
        <v>4.5613651441894385</v>
      </c>
      <c r="S114" s="33">
        <f>'Veh short'!S114/'PET Experimental Details'!$L$42</f>
        <v>5.4260911515689836</v>
      </c>
      <c r="T114" s="33">
        <f>'Veh short'!T114/'PET Experimental Details'!$L$42</f>
        <v>5.4474128520256349</v>
      </c>
      <c r="U114" s="33">
        <f>'Veh short'!U114/'PET Experimental Details'!$L$42</f>
        <v>5.3853973449378456</v>
      </c>
      <c r="V114" s="33">
        <f>'Veh short'!V114/'PET Experimental Details'!$L$42</f>
        <v>4.895464861493803</v>
      </c>
      <c r="W114" s="33">
        <f>'Veh short'!W114/'PET Experimental Details'!$L$42</f>
        <v>5.4747574448391596</v>
      </c>
      <c r="X114" s="33">
        <f>'Veh short'!X114/'PET Experimental Details'!$L$42</f>
        <v>4.6909834108247006</v>
      </c>
      <c r="Y114" s="1">
        <f>Veh!BQ114/'PET Experimental Details'!$L$18</f>
        <v>3.8088483829359925</v>
      </c>
      <c r="Z114" s="1">
        <f>Veh!BR114/'PET Experimental Details'!$L$18</f>
        <v>3.961845692548744</v>
      </c>
      <c r="AA114">
        <v>1800</v>
      </c>
      <c r="AB114">
        <v>2100</v>
      </c>
      <c r="AC114" s="33">
        <f>'Veh short'!AC114/'PET Experimental Details'!$L$42</f>
        <v>0.65177815937951145</v>
      </c>
    </row>
    <row r="115" spans="1:29" x14ac:dyDescent="0.25">
      <c r="A115">
        <v>2100</v>
      </c>
      <c r="B115">
        <v>2400</v>
      </c>
      <c r="C115" s="33">
        <f>'Veh short'!C115/'PET Experimental Details'!$L$42</f>
        <v>3.7308479336778011</v>
      </c>
      <c r="D115" s="33">
        <f>'Veh short'!D115/'PET Experimental Details'!$L$42</f>
        <v>3.7207569339251267</v>
      </c>
      <c r="E115" s="33">
        <f>'Veh short'!E115/'PET Experimental Details'!$L$42</f>
        <v>5.2027593632918947</v>
      </c>
      <c r="F115" s="33">
        <f>'Veh short'!F115/'PET Experimental Details'!$L$42</f>
        <v>4.8768923606768642</v>
      </c>
      <c r="G115" s="33">
        <f>'Veh short'!G115/'PET Experimental Details'!$L$42</f>
        <v>2.5576059139516945</v>
      </c>
      <c r="H115" s="33">
        <f>'Veh short'!H115/'PET Experimental Details'!$L$42</f>
        <v>2.8198647144592845</v>
      </c>
      <c r="I115" s="33">
        <f>'Veh short'!I115/'PET Experimental Details'!$L$42</f>
        <v>4.3459300944204431</v>
      </c>
      <c r="J115" s="33">
        <f>'Veh short'!J115/'PET Experimental Details'!$L$42</f>
        <v>4.6157033017786979</v>
      </c>
      <c r="K115" s="33">
        <f>'Veh short'!K115/'PET Experimental Details'!$L$42</f>
        <v>3.3724765579911544</v>
      </c>
      <c r="L115" s="33">
        <f>'Veh short'!L115/'PET Experimental Details'!$L$42</f>
        <v>3.4873337418017321</v>
      </c>
      <c r="M115" s="33">
        <f>'Veh short'!M115/'PET Experimental Details'!$L$42</f>
        <v>2.9576424530141123</v>
      </c>
      <c r="N115" s="33">
        <f>'Veh short'!N115/'PET Experimental Details'!$L$42</f>
        <v>3.5902002629190428</v>
      </c>
      <c r="O115" s="33">
        <f>'Veh short'!O115/'PET Experimental Details'!$L$42</f>
        <v>4.7814125857791483</v>
      </c>
      <c r="P115" s="33">
        <f>'Veh short'!P115/'PET Experimental Details'!$L$42</f>
        <v>4.6930175588898733</v>
      </c>
      <c r="Q115" s="33">
        <f>'Veh short'!Q115/'PET Experimental Details'!$L$42</f>
        <v>3.8200292216202314</v>
      </c>
      <c r="R115" s="33">
        <f>'Veh short'!R115/'PET Experimental Details'!$L$42</f>
        <v>3.6817983946645225</v>
      </c>
      <c r="S115" s="33">
        <f>'Veh short'!S115/'PET Experimental Details'!$L$42</f>
        <v>5.1690875578065754</v>
      </c>
      <c r="T115" s="33">
        <f>'Veh short'!T115/'PET Experimental Details'!$L$42</f>
        <v>5.3507223724197406</v>
      </c>
      <c r="U115" s="33">
        <f>'Veh short'!U115/'PET Experimental Details'!$L$42</f>
        <v>4.7776346567030901</v>
      </c>
      <c r="V115" s="33">
        <f>'Veh short'!V115/'PET Experimental Details'!$L$42</f>
        <v>4.5391744505389253</v>
      </c>
      <c r="W115" s="33">
        <f>'Veh short'!W115/'PET Experimental Details'!$L$42</f>
        <v>5.3961356878066749</v>
      </c>
      <c r="X115" s="33">
        <f>'Veh short'!X115/'PET Experimental Details'!$L$42</f>
        <v>4.8522260756571498</v>
      </c>
      <c r="Y115" s="1">
        <f>Veh!BQ115/'PET Experimental Details'!$L$18</f>
        <v>3.7649454262266797</v>
      </c>
      <c r="Z115" s="1">
        <f>Veh!BR115/'PET Experimental Details'!$L$18</f>
        <v>3.9521628667658693</v>
      </c>
      <c r="AA115">
        <v>2100</v>
      </c>
      <c r="AB115">
        <v>2400</v>
      </c>
      <c r="AC115" s="33">
        <f>'Veh short'!AC115/'PET Experimental Details'!$L$42</f>
        <v>0.62639699808092686</v>
      </c>
    </row>
    <row r="116" spans="1:29" x14ac:dyDescent="0.25">
      <c r="A116">
        <v>2400</v>
      </c>
      <c r="B116">
        <v>2700</v>
      </c>
      <c r="C116" s="33">
        <f>'Veh short'!C116/'PET Experimental Details'!$L$42</f>
        <v>3.6934885129884529</v>
      </c>
      <c r="D116" s="33">
        <f>'Veh short'!D116/'PET Experimental Details'!$L$42</f>
        <v>3.662450095280446</v>
      </c>
      <c r="E116" s="33">
        <f>'Veh short'!E116/'PET Experimental Details'!$L$42</f>
        <v>4.8479993248631992</v>
      </c>
      <c r="F116" s="33">
        <f>'Veh short'!F116/'PET Experimental Details'!$L$42</f>
        <v>4.6889733359228574</v>
      </c>
      <c r="G116" s="33">
        <f>'Veh short'!G116/'PET Experimental Details'!$L$42</f>
        <v>2.4262015009026729</v>
      </c>
      <c r="H116" s="33">
        <f>'Veh short'!H116/'PET Experimental Details'!$L$42</f>
        <v>2.7223117024528944</v>
      </c>
      <c r="I116" s="33">
        <f>'Veh short'!I116/'PET Experimental Details'!$L$42</f>
        <v>4.0859502980410847</v>
      </c>
      <c r="J116" s="33">
        <f>'Veh short'!J116/'PET Experimental Details'!$L$42</f>
        <v>4.4385305891614131</v>
      </c>
      <c r="K116" s="33">
        <f>'Veh short'!K116/'PET Experimental Details'!$L$42</f>
        <v>3.1316359384218511</v>
      </c>
      <c r="L116" s="33">
        <f>'Veh short'!L116/'PET Experimental Details'!$L$42</f>
        <v>3.1422517972685036</v>
      </c>
      <c r="M116" s="33">
        <f>'Veh short'!M116/'PET Experimental Details'!$L$42</f>
        <v>2.8104641766890412</v>
      </c>
      <c r="N116" s="33">
        <f>'Veh short'!N116/'PET Experimental Details'!$L$42</f>
        <v>3.4591574188778789</v>
      </c>
      <c r="O116" s="33">
        <f>'Veh short'!O116/'PET Experimental Details'!$L$42</f>
        <v>4.6590831893456137</v>
      </c>
      <c r="P116" s="33">
        <f>'Veh short'!P116/'PET Experimental Details'!$L$42</f>
        <v>4.7060767295745514</v>
      </c>
      <c r="Q116" s="33">
        <f>'Veh short'!Q116/'PET Experimental Details'!$L$42</f>
        <v>3.5518154872158876</v>
      </c>
      <c r="R116" s="33">
        <f>'Veh short'!R116/'PET Experimental Details'!$L$42</f>
        <v>3.8474000175852558</v>
      </c>
      <c r="S116" s="33">
        <f>'Veh short'!S116/'PET Experimental Details'!$L$42</f>
        <v>5.0380830046588327</v>
      </c>
      <c r="T116" s="33">
        <f>'Veh short'!T116/'PET Experimental Details'!$L$42</f>
        <v>4.7865402641583401</v>
      </c>
      <c r="U116" s="33">
        <f>'Veh short'!U116/'PET Experimental Details'!$L$42</f>
        <v>4.5828056820550884</v>
      </c>
      <c r="V116" s="33">
        <f>'Veh short'!V116/'PET Experimental Details'!$L$42</f>
        <v>4.3764750819816127</v>
      </c>
      <c r="W116" s="33">
        <f>'Veh short'!W116/'PET Experimental Details'!$L$42</f>
        <v>5.1532727881858493</v>
      </c>
      <c r="X116" s="33">
        <f>'Veh short'!X116/'PET Experimental Details'!$L$42</f>
        <v>4.1348812574630784</v>
      </c>
      <c r="Y116" s="1">
        <f>Veh!BQ116/'PET Experimental Details'!$L$18</f>
        <v>3.529824953938876</v>
      </c>
      <c r="Z116" s="1">
        <f>Veh!BR116/'PET Experimental Details'!$L$18</f>
        <v>3.7749592011379933</v>
      </c>
      <c r="AA116">
        <v>2400</v>
      </c>
      <c r="AB116">
        <v>2700</v>
      </c>
      <c r="AC116" s="33">
        <f>'Veh short'!AC116/'PET Experimental Details'!$L$42</f>
        <v>0.57329548732064051</v>
      </c>
    </row>
    <row r="117" spans="1:29" x14ac:dyDescent="0.25">
      <c r="A117">
        <v>2700</v>
      </c>
      <c r="B117">
        <v>3000</v>
      </c>
      <c r="C117" s="33">
        <f>'Veh short'!C117/'PET Experimental Details'!$L$42</f>
        <v>3.1553590269741161</v>
      </c>
      <c r="D117" s="33">
        <f>'Veh short'!D117/'PET Experimental Details'!$L$42</f>
        <v>3.1540782010799524</v>
      </c>
      <c r="E117" s="33">
        <f>'Veh short'!E117/'PET Experimental Details'!$L$42</f>
        <v>4.2322683767834155</v>
      </c>
      <c r="F117" s="33">
        <f>'Veh short'!F117/'PET Experimental Details'!$L$42</f>
        <v>4.3124080302345593</v>
      </c>
      <c r="G117" s="33">
        <f>'Veh short'!G117/'PET Experimental Details'!$L$42</f>
        <v>2.2029607657794124</v>
      </c>
      <c r="H117" s="33">
        <f>'Veh short'!H117/'PET Experimental Details'!$L$42</f>
        <v>2.5886908932712291</v>
      </c>
      <c r="I117" s="33">
        <f>'Veh short'!I117/'PET Experimental Details'!$L$42</f>
        <v>3.4633025752788966</v>
      </c>
      <c r="J117" s="33">
        <f>'Veh short'!J117/'PET Experimental Details'!$L$42</f>
        <v>3.9746320157322041</v>
      </c>
      <c r="K117" s="33">
        <f>'Veh short'!K117/'PET Experimental Details'!$L$42</f>
        <v>2.7028688743415943</v>
      </c>
      <c r="L117" s="33">
        <f>'Veh short'!L117/'PET Experimental Details'!$L$42</f>
        <v>2.838528498901534</v>
      </c>
      <c r="M117" s="33">
        <f>'Veh short'!M117/'PET Experimental Details'!$L$42</f>
        <v>2.7241508012576139</v>
      </c>
      <c r="N117" s="33">
        <f>'Veh short'!N117/'PET Experimental Details'!$L$42</f>
        <v>3.1680975454198617</v>
      </c>
      <c r="O117" s="33">
        <f>'Veh short'!O117/'PET Experimental Details'!$L$42</f>
        <v>4.3884086156131552</v>
      </c>
      <c r="P117" s="33">
        <f>'Veh short'!P117/'PET Experimental Details'!$L$42</f>
        <v>4.3310851349607074</v>
      </c>
      <c r="Q117" s="33">
        <f>'Veh short'!Q117/'PET Experimental Details'!$L$42</f>
        <v>3.2842564187434724</v>
      </c>
      <c r="R117" s="33">
        <f>'Veh short'!R117/'PET Experimental Details'!$L$42</f>
        <v>3.7155196006342415</v>
      </c>
      <c r="S117" s="33">
        <f>'Veh short'!S117/'PET Experimental Details'!$L$42</f>
        <v>4.6328813981794958</v>
      </c>
      <c r="T117" s="33">
        <f>'Veh short'!T117/'PET Experimental Details'!$L$42</f>
        <v>4.4359883422121742</v>
      </c>
      <c r="U117" s="33">
        <f>'Veh short'!U117/'PET Experimental Details'!$L$42</f>
        <v>4.1964999265428995</v>
      </c>
      <c r="V117" s="33">
        <f>'Veh short'!V117/'PET Experimental Details'!$L$42</f>
        <v>3.837374297261035</v>
      </c>
      <c r="W117" s="33">
        <f>'Veh short'!W117/'PET Experimental Details'!$L$42</f>
        <v>4.6446295650170502</v>
      </c>
      <c r="X117" s="33">
        <f>'Veh short'!X117/'PET Experimental Details'!$L$42</f>
        <v>4.1691095992931624</v>
      </c>
      <c r="Y117" s="1">
        <f>Veh!BQ117/'PET Experimental Details'!$L$18</f>
        <v>3.2111968674803375</v>
      </c>
      <c r="Z117" s="1">
        <f>Veh!BR117/'PET Experimental Details'!$L$18</f>
        <v>3.4582912142902926</v>
      </c>
      <c r="AA117">
        <v>2700</v>
      </c>
      <c r="AB117">
        <v>3000</v>
      </c>
      <c r="AC117" s="33">
        <f>'Veh short'!AC117/'PET Experimental Details'!$L$42</f>
        <v>0.62828905759253872</v>
      </c>
    </row>
    <row r="118" spans="1:29" x14ac:dyDescent="0.25">
      <c r="A118">
        <v>3000</v>
      </c>
      <c r="B118">
        <v>3300</v>
      </c>
      <c r="C118" s="33">
        <f>'Veh short'!C118/'PET Experimental Details'!$L$42</f>
        <v>3.0508533740069166</v>
      </c>
      <c r="D118" s="33">
        <f>'Veh short'!D118/'PET Experimental Details'!$L$42</f>
        <v>3.0730821107751614</v>
      </c>
      <c r="E118" s="33">
        <f>'Veh short'!E118/'PET Experimental Details'!$L$42</f>
        <v>3.9240307018392553</v>
      </c>
      <c r="F118" s="33">
        <f>'Veh short'!F118/'PET Experimental Details'!$L$42</f>
        <v>3.7817682651594424</v>
      </c>
      <c r="G118" s="33">
        <f>'Veh short'!G118/'PET Experimental Details'!$L$42</f>
        <v>1.8263591004994133</v>
      </c>
      <c r="H118" s="33">
        <f>'Veh short'!H118/'PET Experimental Details'!$L$42</f>
        <v>2.5714876649175715</v>
      </c>
      <c r="I118" s="33">
        <f>'Veh short'!I118/'PET Experimental Details'!$L$42</f>
        <v>3.176765991971942</v>
      </c>
      <c r="J118" s="33">
        <f>'Veh short'!J118/'PET Experimental Details'!$L$42</f>
        <v>3.6445331654913162</v>
      </c>
      <c r="K118" s="33">
        <f>'Veh short'!K118/'PET Experimental Details'!$L$42</f>
        <v>2.5579777762315716</v>
      </c>
      <c r="L118" s="33">
        <f>'Veh short'!L118/'PET Experimental Details'!$L$42</f>
        <v>2.7067469636478063</v>
      </c>
      <c r="M118" s="33">
        <f>'Veh short'!M118/'PET Experimental Details'!$L$42</f>
        <v>3.0282490754458351</v>
      </c>
      <c r="N118" s="33">
        <f>'Veh short'!N118/'PET Experimental Details'!$L$42</f>
        <v>3.1006533162092289</v>
      </c>
      <c r="O118" s="33">
        <f>'Veh short'!O118/'PET Experimental Details'!$L$42</f>
        <v>4.3469621271823105</v>
      </c>
      <c r="P118" s="33">
        <f>'Veh short'!P118/'PET Experimental Details'!$L$42</f>
        <v>4.3930286514483479</v>
      </c>
      <c r="Q118" s="33">
        <f>'Veh short'!Q118/'PET Experimental Details'!$L$42</f>
        <v>3.6682308932826615</v>
      </c>
      <c r="R118" s="33">
        <f>'Veh short'!R118/'PET Experimental Details'!$L$42</f>
        <v>3.8927753005344763</v>
      </c>
      <c r="S118" s="33">
        <f>'Veh short'!S118/'PET Experimental Details'!$L$42</f>
        <v>3.8019167576337054</v>
      </c>
      <c r="T118" s="33">
        <f>'Veh short'!T118/'PET Experimental Details'!$L$42</f>
        <v>3.8473334354361408</v>
      </c>
      <c r="U118" s="33">
        <f>'Veh short'!U118/'PET Experimental Details'!$L$42</f>
        <v>4.1411730382111029</v>
      </c>
      <c r="V118" s="33">
        <f>'Veh short'!V118/'PET Experimental Details'!$L$42</f>
        <v>3.2050551173352932</v>
      </c>
      <c r="W118" s="33">
        <f>'Veh short'!W118/'PET Experimental Details'!$L$42</f>
        <v>4.1056595598090606</v>
      </c>
      <c r="X118" s="33">
        <f>'Veh short'!X118/'PET Experimental Details'!$L$42</f>
        <v>3.3426689135439593</v>
      </c>
      <c r="Y118" s="1">
        <f>Veh!BQ118/'PET Experimental Details'!$L$18</f>
        <v>2.6327905556064812</v>
      </c>
      <c r="Z118" s="1">
        <f>Veh!BR118/'PET Experimental Details'!$L$18</f>
        <v>3.1913122259980646</v>
      </c>
      <c r="AA118">
        <v>3000</v>
      </c>
      <c r="AB118">
        <v>3300</v>
      </c>
      <c r="AC118" s="33">
        <f>'Veh short'!AC118/'PET Experimental Details'!$L$42</f>
        <v>0.4539472431107085</v>
      </c>
    </row>
    <row r="119" spans="1:29" x14ac:dyDescent="0.25">
      <c r="A119">
        <v>3300</v>
      </c>
      <c r="B119">
        <v>3600</v>
      </c>
      <c r="C119" s="33">
        <f>'Veh short'!C119/'PET Experimental Details'!$L$42</f>
        <v>3.0978005031911446</v>
      </c>
      <c r="D119" s="33">
        <f>'Veh short'!D119/'PET Experimental Details'!$L$42</f>
        <v>3.0514229520521301</v>
      </c>
      <c r="E119" s="33">
        <f>'Veh short'!E119/'PET Experimental Details'!$L$42</f>
        <v>4.000904861794349</v>
      </c>
      <c r="F119" s="33">
        <f>'Veh short'!F119/'PET Experimental Details'!$L$42</f>
        <v>3.5480945928067671</v>
      </c>
      <c r="G119" s="33">
        <f>'Veh short'!G119/'PET Experimental Details'!$L$42</f>
        <v>2.1120036466969658</v>
      </c>
      <c r="H119" s="33">
        <f>'Veh short'!H119/'PET Experimental Details'!$L$42</f>
        <v>2.349644842170838</v>
      </c>
      <c r="I119" s="33">
        <f>'Veh short'!I119/'PET Experimental Details'!$L$42</f>
        <v>3.4314648679229358</v>
      </c>
      <c r="J119" s="33">
        <f>'Veh short'!J119/'PET Experimental Details'!$L$42</f>
        <v>3.7634015178579627</v>
      </c>
      <c r="K119" s="33">
        <f>'Veh short'!K119/'PET Experimental Details'!$L$42</f>
        <v>2.5962085158821426</v>
      </c>
      <c r="L119" s="33">
        <f>'Veh short'!L119/'PET Experimental Details'!$L$42</f>
        <v>2.4694685224489699</v>
      </c>
      <c r="M119" s="33">
        <f>'Veh short'!M119/'PET Experimental Details'!$L$42</f>
        <v>2.9971103125929819</v>
      </c>
      <c r="N119" s="33">
        <f>'Veh short'!N119/'PET Experimental Details'!$L$42</f>
        <v>2.9669911172419536</v>
      </c>
      <c r="O119" s="33">
        <f>'Veh short'!O119/'PET Experimental Details'!$L$42</f>
        <v>3.8412657303549613</v>
      </c>
      <c r="P119" s="33">
        <f>'Veh short'!P119/'PET Experimental Details'!$L$42</f>
        <v>4.043776464336255</v>
      </c>
      <c r="Q119" s="33">
        <f>'Veh short'!Q119/'PET Experimental Details'!$L$42</f>
        <v>3.3972643179126178</v>
      </c>
      <c r="R119" s="33">
        <f>'Veh short'!R119/'PET Experimental Details'!$L$42</f>
        <v>3.1331295443105303</v>
      </c>
      <c r="S119" s="33">
        <f>'Veh short'!S119/'PET Experimental Details'!$L$42</f>
        <v>3.4541957040917026</v>
      </c>
      <c r="T119" s="33">
        <f>'Veh short'!T119/'PET Experimental Details'!$L$42</f>
        <v>3.6000977854820033</v>
      </c>
      <c r="U119" s="33">
        <f>'Veh short'!U119/'PET Experimental Details'!$L$42</f>
        <v>3.7441502129541173</v>
      </c>
      <c r="V119" s="33">
        <f>'Veh short'!V119/'PET Experimental Details'!$L$42</f>
        <v>3.3706928732081236</v>
      </c>
      <c r="W119" s="33">
        <f>'Veh short'!W119/'PET Experimental Details'!$L$42</f>
        <v>3.5902439569902822</v>
      </c>
      <c r="X119" s="33">
        <f>'Veh short'!X119/'PET Experimental Details'!$L$42</f>
        <v>3.4226138584264856</v>
      </c>
      <c r="Y119" s="1">
        <f>Veh!BQ119/'PET Experimental Details'!$L$18</f>
        <v>2.6542192198551842</v>
      </c>
      <c r="Z119" s="1">
        <f>Veh!BR119/'PET Experimental Details'!$L$18</f>
        <v>3.1284565711653847</v>
      </c>
      <c r="AA119">
        <v>3300</v>
      </c>
      <c r="AB119">
        <v>3600</v>
      </c>
      <c r="AC119" s="33">
        <f>'Veh short'!AC119/'PET Experimental Details'!$L$42</f>
        <v>0.40600442110636287</v>
      </c>
    </row>
    <row r="120" spans="1:29" x14ac:dyDescent="0.25">
      <c r="A120">
        <v>3600</v>
      </c>
      <c r="B120">
        <v>3900</v>
      </c>
      <c r="C120" s="33">
        <f>'Veh short'!C120/'PET Experimental Details'!$L$42</f>
        <v>2.9278769117865577</v>
      </c>
      <c r="D120" s="33">
        <f>'Veh short'!D120/'PET Experimental Details'!$L$42</f>
        <v>2.5668019676650267</v>
      </c>
      <c r="E120" s="33">
        <f>'Veh short'!E120/'PET Experimental Details'!$L$42</f>
        <v>3.6032375839710715</v>
      </c>
      <c r="F120" s="33">
        <f>'Veh short'!F120/'PET Experimental Details'!$L$42</f>
        <v>3.5822273442928823</v>
      </c>
      <c r="G120" s="33">
        <f>'Veh short'!G120/'PET Experimental Details'!$L$42</f>
        <v>2.0564009712295124</v>
      </c>
      <c r="H120" s="33">
        <f>'Veh short'!H120/'PET Experimental Details'!$L$42</f>
        <v>2.2865179587953444</v>
      </c>
      <c r="I120" s="33">
        <f>'Veh short'!I120/'PET Experimental Details'!$L$42</f>
        <v>3.1575729370249666</v>
      </c>
      <c r="J120" s="33">
        <f>'Veh short'!J120/'PET Experimental Details'!$L$42</f>
        <v>3.419354435009601</v>
      </c>
      <c r="K120" s="33">
        <f>'Veh short'!K120/'PET Experimental Details'!$L$42</f>
        <v>2.4919416784155577</v>
      </c>
      <c r="L120" s="33">
        <f>'Veh short'!L120/'PET Experimental Details'!$L$42</f>
        <v>2.5836713929181561</v>
      </c>
      <c r="M120" s="33">
        <f>'Veh short'!M120/'PET Experimental Details'!$L$42</f>
        <v>2.9026772503432992</v>
      </c>
      <c r="N120" s="33">
        <f>'Veh short'!N120/'PET Experimental Details'!$L$42</f>
        <v>2.7599142918466164</v>
      </c>
      <c r="O120" s="33">
        <f>'Veh short'!O120/'PET Experimental Details'!$L$42</f>
        <v>3.3434938590411343</v>
      </c>
      <c r="P120" s="33">
        <f>'Veh short'!P120/'PET Experimental Details'!$L$42</f>
        <v>3.7296235877661754</v>
      </c>
      <c r="Q120" s="33">
        <f>'Veh short'!Q120/'PET Experimental Details'!$L$42</f>
        <v>2.5004111935195579</v>
      </c>
      <c r="R120" s="33">
        <f>'Veh short'!R120/'PET Experimental Details'!$L$42</f>
        <v>2.6750508320752822</v>
      </c>
      <c r="S120" s="33">
        <f>'Veh short'!S120/'PET Experimental Details'!$L$42</f>
        <v>3.4656158402925623</v>
      </c>
      <c r="T120" s="33">
        <f>'Veh short'!T120/'PET Experimental Details'!$L$42</f>
        <v>3.4067836628083601</v>
      </c>
      <c r="U120" s="33">
        <f>'Veh short'!U120/'PET Experimental Details'!$L$42</f>
        <v>3.8279261531193605</v>
      </c>
      <c r="V120" s="33">
        <f>'Veh short'!V120/'PET Experimental Details'!$L$42</f>
        <v>3.8151140863897539</v>
      </c>
      <c r="W120" s="33">
        <f>'Veh short'!W120/'PET Experimental Details'!$L$42</f>
        <v>3.5673122795655878</v>
      </c>
      <c r="X120" s="33">
        <f>'Veh short'!X120/'PET Experimental Details'!$L$42</f>
        <v>3.3546064794014923</v>
      </c>
      <c r="Y120" s="1">
        <f>Veh!BQ120/'PET Experimental Details'!$L$18</f>
        <v>3.2626811090266141</v>
      </c>
      <c r="Z120" s="1">
        <f>Veh!BR120/'PET Experimental Details'!$L$18</f>
        <v>3.3411774223108037</v>
      </c>
      <c r="AA120">
        <v>3600</v>
      </c>
      <c r="AB120">
        <v>3900</v>
      </c>
      <c r="AC120" s="33">
        <f>'Veh short'!AC120/'PET Experimental Details'!$L$42</f>
        <v>0.55266052542062416</v>
      </c>
    </row>
    <row r="121" spans="1:29" x14ac:dyDescent="0.25">
      <c r="A121">
        <v>3900</v>
      </c>
      <c r="B121">
        <v>4200</v>
      </c>
      <c r="C121" s="33">
        <f>'Veh short'!C121/'PET Experimental Details'!$L$42</f>
        <v>2.7168990285543666</v>
      </c>
      <c r="D121" s="33">
        <f>'Veh short'!D121/'PET Experimental Details'!$L$42</f>
        <v>2.7326150410481076</v>
      </c>
      <c r="E121" s="33">
        <f>'Veh short'!E121/'PET Experimental Details'!$L$42</f>
        <v>3.6759594238615301</v>
      </c>
      <c r="F121" s="33">
        <f>'Veh short'!F121/'PET Experimental Details'!$L$42</f>
        <v>3.6838611647232389</v>
      </c>
      <c r="G121" s="33">
        <f>'Veh short'!G121/'PET Experimental Details'!$L$42</f>
        <v>1.9513615028644526</v>
      </c>
      <c r="H121" s="33">
        <f>'Veh short'!H121/'PET Experimental Details'!$L$42</f>
        <v>2.2021323698352631</v>
      </c>
      <c r="I121" s="33">
        <f>'Veh short'!I121/'PET Experimental Details'!$L$42</f>
        <v>3.027036789443482</v>
      </c>
      <c r="J121" s="33">
        <f>'Veh short'!J121/'PET Experimental Details'!$L$42</f>
        <v>3.1680131728481919</v>
      </c>
      <c r="K121" s="33">
        <f>'Veh short'!K121/'PET Experimental Details'!$L$42</f>
        <v>2.5233103380026636</v>
      </c>
      <c r="L121" s="33">
        <f>'Veh short'!L121/'PET Experimental Details'!$L$42</f>
        <v>2.4733995811861136</v>
      </c>
      <c r="M121" s="33">
        <f>'Veh short'!M121/'PET Experimental Details'!$L$42</f>
        <v>2.7573499702545554</v>
      </c>
      <c r="N121" s="33">
        <f>'Veh short'!N121/'PET Experimental Details'!$L$42</f>
        <v>2.7394571684592472</v>
      </c>
      <c r="O121" s="33">
        <f>'Veh short'!O121/'PET Experimental Details'!$L$42</f>
        <v>3.0367403234612582</v>
      </c>
      <c r="P121" s="33">
        <f>'Veh short'!P121/'PET Experimental Details'!$L$42</f>
        <v>3.0029595077500635</v>
      </c>
      <c r="Q121" s="33">
        <f>'Veh short'!Q121/'PET Experimental Details'!$L$42</f>
        <v>2.5045239190853605</v>
      </c>
      <c r="R121" s="33">
        <f>'Veh short'!R121/'PET Experimental Details'!$L$42</f>
        <v>2.3765401787479208</v>
      </c>
      <c r="S121" s="33">
        <f>'Veh short'!S121/'PET Experimental Details'!$L$42</f>
        <v>3.3778818698474531</v>
      </c>
      <c r="T121" s="33">
        <f>'Veh short'!T121/'PET Experimental Details'!$L$42</f>
        <v>3.3961928066046299</v>
      </c>
      <c r="U121" s="33">
        <f>'Veh short'!U121/'PET Experimental Details'!$L$42</f>
        <v>3.516283106789813</v>
      </c>
      <c r="V121" s="33">
        <f>'Veh short'!V121/'PET Experimental Details'!$L$42</f>
        <v>3.8282443912721136</v>
      </c>
      <c r="W121" s="33">
        <f>'Veh short'!W121/'PET Experimental Details'!$L$42</f>
        <v>3.6116646806315931</v>
      </c>
      <c r="X121" s="33">
        <f>'Veh short'!X121/'PET Experimental Details'!$L$42</f>
        <v>3.1321629836030782</v>
      </c>
      <c r="Y121" s="1">
        <f>Veh!BQ121/'PET Experimental Details'!$L$18</f>
        <v>2.9419149382176313</v>
      </c>
      <c r="Z121" s="1">
        <f>Veh!BR121/'PET Experimental Details'!$L$18</f>
        <v>3.1821852805767086</v>
      </c>
      <c r="AA121">
        <v>3900</v>
      </c>
      <c r="AB121">
        <v>4200</v>
      </c>
      <c r="AC121" s="33">
        <f>'Veh short'!AC121/'PET Experimental Details'!$L$42</f>
        <v>0.67990346894215792</v>
      </c>
    </row>
    <row r="122" spans="1:29" x14ac:dyDescent="0.25">
      <c r="A122">
        <v>4200</v>
      </c>
      <c r="B122">
        <v>4500</v>
      </c>
      <c r="C122" s="33">
        <f>'Veh short'!C122/'PET Experimental Details'!$L$42</f>
        <v>2.505812235291117</v>
      </c>
      <c r="D122" s="33">
        <f>'Veh short'!D122/'PET Experimental Details'!$L$42</f>
        <v>2.5780252968186952</v>
      </c>
      <c r="E122" s="33">
        <f>'Veh short'!E122/'PET Experimental Details'!$L$42</f>
        <v>3.3072430226910519</v>
      </c>
      <c r="F122" s="33">
        <f>'Veh short'!F122/'PET Experimental Details'!$L$42</f>
        <v>3.4876149531141838</v>
      </c>
      <c r="G122" s="33">
        <f>'Veh short'!G122/'PET Experimental Details'!$L$42</f>
        <v>2.1253538229551268</v>
      </c>
      <c r="H122" s="33">
        <f>'Veh short'!H122/'PET Experimental Details'!$L$42</f>
        <v>2.3094313124835719</v>
      </c>
      <c r="I122" s="33">
        <f>'Veh short'!I122/'PET Experimental Details'!$L$42</f>
        <v>2.9899235067319863</v>
      </c>
      <c r="J122" s="33">
        <f>'Veh short'!J122/'PET Experimental Details'!$L$42</f>
        <v>3.1299865098679764</v>
      </c>
      <c r="K122" s="33">
        <f>'Veh short'!K122/'PET Experimental Details'!$L$42</f>
        <v>2.3752999976868798</v>
      </c>
      <c r="L122" s="33">
        <f>'Veh short'!L122/'PET Experimental Details'!$L$42</f>
        <v>2.411883635163254</v>
      </c>
      <c r="M122" s="33">
        <f>'Veh short'!M122/'PET Experimental Details'!$L$42</f>
        <v>3.1902635591464423</v>
      </c>
      <c r="N122" s="33">
        <f>'Veh short'!N122/'PET Experimental Details'!$L$42</f>
        <v>2.7743080307317176</v>
      </c>
      <c r="O122" s="33">
        <f>'Veh short'!O122/'PET Experimental Details'!$L$42</f>
        <v>2.9092372021766386</v>
      </c>
      <c r="P122" s="33">
        <f>'Veh short'!P122/'PET Experimental Details'!$L$42</f>
        <v>3.0456138588434349</v>
      </c>
      <c r="Q122" s="33">
        <f>'Veh short'!Q122/'PET Experimental Details'!$L$42</f>
        <v>1.9699950952928855</v>
      </c>
      <c r="R122" s="33">
        <f>'Veh short'!R122/'PET Experimental Details'!$L$42</f>
        <v>2.1860120852019915</v>
      </c>
      <c r="S122" s="33">
        <f>'Veh short'!S122/'PET Experimental Details'!$L$42</f>
        <v>3.1565088446321048</v>
      </c>
      <c r="T122" s="33">
        <f>'Veh short'!T122/'PET Experimental Details'!$L$42</f>
        <v>3.2479282420578071</v>
      </c>
      <c r="U122" s="33">
        <f>'Veh short'!U122/'PET Experimental Details'!$L$42</f>
        <v>3.4505697160981348</v>
      </c>
      <c r="V122" s="33">
        <f>'Veh short'!V122/'PET Experimental Details'!$L$42</f>
        <v>3.6168895495557654</v>
      </c>
      <c r="W122" s="33">
        <f>'Veh short'!W122/'PET Experimental Details'!$L$42</f>
        <v>3.5180549599188056</v>
      </c>
      <c r="X122" s="33">
        <f>'Veh short'!X122/'PET Experimental Details'!$L$42</f>
        <v>2.8087388824783726</v>
      </c>
      <c r="Y122" s="1">
        <f>Veh!BQ122/'PET Experimental Details'!$L$18</f>
        <v>2.5477126347611279</v>
      </c>
      <c r="Z122" s="1">
        <f>Veh!BR122/'PET Experimental Details'!$L$18</f>
        <v>2.5935099791069525</v>
      </c>
      <c r="AA122">
        <v>4200</v>
      </c>
      <c r="AB122">
        <v>4500</v>
      </c>
      <c r="AC122" s="33">
        <f>'Veh short'!AC122/'PET Experimental Details'!$L$42</f>
        <v>0.49624982206001977</v>
      </c>
    </row>
    <row r="123" spans="1:29" x14ac:dyDescent="0.25">
      <c r="A123">
        <v>4500</v>
      </c>
      <c r="B123">
        <v>4800</v>
      </c>
      <c r="C123" s="33">
        <f>'Veh short'!C123/'PET Experimental Details'!$L$42</f>
        <v>2.3342567126723335</v>
      </c>
      <c r="D123" s="33">
        <f>'Veh short'!D123/'PET Experimental Details'!$L$42</f>
        <v>2.4144115667537696</v>
      </c>
      <c r="E123" s="33">
        <f>'Veh short'!E123/'PET Experimental Details'!$L$42</f>
        <v>3.166908637214731</v>
      </c>
      <c r="F123" s="33">
        <f>'Veh short'!F123/'PET Experimental Details'!$L$42</f>
        <v>3.1973869364249419</v>
      </c>
      <c r="G123" s="33">
        <f>'Veh short'!G123/'PET Experimental Details'!$L$42</f>
        <v>2.031186965289407</v>
      </c>
      <c r="H123" s="33">
        <f>'Veh short'!H123/'PET Experimental Details'!$L$42</f>
        <v>1.8255355637670378</v>
      </c>
      <c r="I123" s="33">
        <f>'Veh short'!I123/'PET Experimental Details'!$L$42</f>
        <v>3.2264831666309184</v>
      </c>
      <c r="J123" s="33">
        <f>'Veh short'!J123/'PET Experimental Details'!$L$42</f>
        <v>2.8650807291460092</v>
      </c>
      <c r="K123" s="33">
        <f>'Veh short'!K123/'PET Experimental Details'!$L$42</f>
        <v>2.414664550327442</v>
      </c>
      <c r="L123" s="33">
        <f>'Veh short'!L123/'PET Experimental Details'!$L$42</f>
        <v>2.3855149097699457</v>
      </c>
      <c r="M123" s="33">
        <f>'Veh short'!M123/'PET Experimental Details'!$L$42</f>
        <v>3.032572371786153</v>
      </c>
      <c r="N123" s="33">
        <f>'Veh short'!N123/'PET Experimental Details'!$L$42</f>
        <v>3.0646125309936187</v>
      </c>
      <c r="O123" s="33">
        <f>'Veh short'!O123/'PET Experimental Details'!$L$42</f>
        <v>2.7385620488846034</v>
      </c>
      <c r="P123" s="33">
        <f>'Veh short'!P123/'PET Experimental Details'!$L$42</f>
        <v>3.0526030551997168</v>
      </c>
      <c r="Q123" s="33">
        <f>'Veh short'!Q123/'PET Experimental Details'!$L$42</f>
        <v>2.0355694938207827</v>
      </c>
      <c r="R123" s="33">
        <f>'Veh short'!R123/'PET Experimental Details'!$L$42</f>
        <v>2.292187794826984</v>
      </c>
      <c r="S123" s="33">
        <f>'Veh short'!S123/'PET Experimental Details'!$L$42</f>
        <v>3.1801628943999134</v>
      </c>
      <c r="T123" s="33">
        <f>'Veh short'!T123/'PET Experimental Details'!$L$42</f>
        <v>3.1266522328387643</v>
      </c>
      <c r="U123" s="33">
        <f>'Veh short'!U123/'PET Experimental Details'!$L$42</f>
        <v>3.1423404105291639</v>
      </c>
      <c r="V123" s="33">
        <f>'Veh short'!V123/'PET Experimental Details'!$L$42</f>
        <v>3.0242436458060018</v>
      </c>
      <c r="W123" s="33">
        <f>'Veh short'!W123/'PET Experimental Details'!$L$42</f>
        <v>3.5457969729241787</v>
      </c>
      <c r="X123" s="33">
        <f>'Veh short'!X123/'PET Experimental Details'!$L$42</f>
        <v>3.393306352058111</v>
      </c>
      <c r="Y123" s="1">
        <f>Veh!BQ123/'PET Experimental Details'!$L$18</f>
        <v>2.4845357960704639</v>
      </c>
      <c r="Z123" s="1">
        <f>Veh!BR123/'PET Experimental Details'!$L$18</f>
        <v>2.3990226281877245</v>
      </c>
      <c r="AA123">
        <v>4500</v>
      </c>
      <c r="AB123">
        <v>4800</v>
      </c>
      <c r="AC123" s="33">
        <f>'Veh short'!AC123/'PET Experimental Details'!$L$42</f>
        <v>0.54693846457110262</v>
      </c>
    </row>
    <row r="124" spans="1:29" x14ac:dyDescent="0.25">
      <c r="A124">
        <v>4800</v>
      </c>
      <c r="B124">
        <v>5100</v>
      </c>
      <c r="C124" s="33">
        <f>'Veh short'!C124/'PET Experimental Details'!$L$42</f>
        <v>2.169529960219986</v>
      </c>
      <c r="D124" s="33">
        <f>'Veh short'!D124/'PET Experimental Details'!$L$42</f>
        <v>2.577256520511868</v>
      </c>
      <c r="E124" s="33">
        <f>'Veh short'!E124/'PET Experimental Details'!$L$42</f>
        <v>3.1650826414961921</v>
      </c>
      <c r="F124" s="33">
        <f>'Veh short'!F124/'PET Experimental Details'!$L$42</f>
        <v>3.4866329148118789</v>
      </c>
      <c r="G124" s="33">
        <f>'Veh short'!G124/'PET Experimental Details'!$L$42</f>
        <v>1.9768878626170794</v>
      </c>
      <c r="H124" s="33">
        <f>'Veh short'!H124/'PET Experimental Details'!$L$42</f>
        <v>1.9825323209352552</v>
      </c>
      <c r="I124" s="33">
        <f>'Veh short'!I124/'PET Experimental Details'!$L$42</f>
        <v>3.1613381676768837</v>
      </c>
      <c r="J124" s="33">
        <f>'Veh short'!J124/'PET Experimental Details'!$L$42</f>
        <v>2.8244853484670003</v>
      </c>
      <c r="K124" s="33">
        <f>'Veh short'!K124/'PET Experimental Details'!$L$42</f>
        <v>2.3855819843891202</v>
      </c>
      <c r="L124" s="33">
        <f>'Veh short'!L124/'PET Experimental Details'!$L$42</f>
        <v>2.3286509813329044</v>
      </c>
      <c r="M124" s="33">
        <f>'Veh short'!M124/'PET Experimental Details'!$L$42</f>
        <v>2.5645979674320394</v>
      </c>
      <c r="N124" s="33">
        <f>'Veh short'!N124/'PET Experimental Details'!$L$42</f>
        <v>2.9544267349047488</v>
      </c>
      <c r="O124" s="33">
        <f>'Veh short'!O124/'PET Experimental Details'!$L$42</f>
        <v>2.4745612736687854</v>
      </c>
      <c r="P124" s="33">
        <f>'Veh short'!P124/'PET Experimental Details'!$L$42</f>
        <v>2.7821411669312903</v>
      </c>
      <c r="Q124" s="33">
        <f>'Veh short'!Q124/'PET Experimental Details'!$L$42</f>
        <v>1.4944362385312784</v>
      </c>
      <c r="R124" s="33">
        <f>'Veh short'!R124/'PET Experimental Details'!$L$42</f>
        <v>2.2873530293529805</v>
      </c>
      <c r="S124" s="33">
        <f>'Veh short'!S124/'PET Experimental Details'!$L$42</f>
        <v>2.9822478328467303</v>
      </c>
      <c r="T124" s="33">
        <f>'Veh short'!T124/'PET Experimental Details'!$L$42</f>
        <v>2.7014825656474235</v>
      </c>
      <c r="U124" s="33">
        <f>'Veh short'!U124/'PET Experimental Details'!$L$42</f>
        <v>3.6531852198994916</v>
      </c>
      <c r="V124" s="33">
        <f>'Veh short'!V124/'PET Experimental Details'!$L$42</f>
        <v>3.4901013660419311</v>
      </c>
      <c r="W124" s="33">
        <f>'Veh short'!W124/'PET Experimental Details'!$L$42</f>
        <v>3.460571186821205</v>
      </c>
      <c r="X124" s="33">
        <f>'Veh short'!X124/'PET Experimental Details'!$L$42</f>
        <v>2.8094923497162338</v>
      </c>
      <c r="Y124" s="1">
        <f>Veh!BQ124/'PET Experimental Details'!$L$18</f>
        <v>2.7648795247902656</v>
      </c>
      <c r="Z124" s="1">
        <f>Veh!BR124/'PET Experimental Details'!$L$18</f>
        <v>2.6582164165991347</v>
      </c>
      <c r="AA124">
        <v>4800</v>
      </c>
      <c r="AB124">
        <v>5100</v>
      </c>
      <c r="AC124" s="33">
        <f>'Veh short'!AC124/'PET Experimental Details'!$L$42</f>
        <v>0.64365196403094671</v>
      </c>
    </row>
    <row r="125" spans="1:29" x14ac:dyDescent="0.25">
      <c r="A125">
        <v>5100</v>
      </c>
      <c r="B125">
        <v>5400</v>
      </c>
      <c r="C125" s="33">
        <f>'Veh short'!C125/'PET Experimental Details'!$L$42</f>
        <v>2.1448707607469717</v>
      </c>
      <c r="D125" s="33">
        <f>'Veh short'!D125/'PET Experimental Details'!$L$42</f>
        <v>2.0705426044085473</v>
      </c>
      <c r="E125" s="33">
        <f>'Veh short'!E125/'PET Experimental Details'!$L$42</f>
        <v>2.8688682363284448</v>
      </c>
      <c r="F125" s="33">
        <f>'Veh short'!F125/'PET Experimental Details'!$L$42</f>
        <v>2.8235739660263031</v>
      </c>
      <c r="G125" s="33">
        <f>'Veh short'!G125/'PET Experimental Details'!$L$42</f>
        <v>1.973524305576249</v>
      </c>
      <c r="H125" s="33">
        <f>'Veh short'!H125/'PET Experimental Details'!$L$42</f>
        <v>1.9672716597973585</v>
      </c>
      <c r="I125" s="33">
        <f>'Veh short'!I125/'PET Experimental Details'!$L$42</f>
        <v>2.7274335053686425</v>
      </c>
      <c r="J125" s="33">
        <f>'Veh short'!J125/'PET Experimental Details'!$L$42</f>
        <v>2.7527999334728759</v>
      </c>
      <c r="K125" s="33">
        <f>'Veh short'!K125/'PET Experimental Details'!$L$42</f>
        <v>2.2916496953005567</v>
      </c>
      <c r="L125" s="33">
        <f>'Veh short'!L125/'PET Experimental Details'!$L$42</f>
        <v>2.0599680144478012</v>
      </c>
      <c r="M125" s="33">
        <f>'Veh short'!M125/'PET Experimental Details'!$L$42</f>
        <v>2.5617191602969944</v>
      </c>
      <c r="N125" s="33">
        <f>'Veh short'!N125/'PET Experimental Details'!$L$42</f>
        <v>2.7570640793338379</v>
      </c>
      <c r="O125" s="33">
        <f>'Veh short'!O125/'PET Experimental Details'!$L$42</f>
        <v>2.4473294004148567</v>
      </c>
      <c r="P125" s="33">
        <f>'Veh short'!P125/'PET Experimental Details'!$L$42</f>
        <v>2.5370847989711613</v>
      </c>
      <c r="Q125" s="33">
        <f>'Veh short'!Q125/'PET Experimental Details'!$L$42</f>
        <v>2.1183853789146854</v>
      </c>
      <c r="R125" s="33">
        <f>'Veh short'!R125/'PET Experimental Details'!$L$42</f>
        <v>1.8963708861376165</v>
      </c>
      <c r="S125" s="33">
        <f>'Veh short'!S125/'PET Experimental Details'!$L$42</f>
        <v>2.8596301074123289</v>
      </c>
      <c r="T125" s="33">
        <f>'Veh short'!T125/'PET Experimental Details'!$L$42</f>
        <v>2.9764306632922732</v>
      </c>
      <c r="U125" s="33">
        <f>'Veh short'!U125/'PET Experimental Details'!$L$42</f>
        <v>2.7589958685696434</v>
      </c>
      <c r="V125" s="33">
        <f>'Veh short'!V125/'PET Experimental Details'!$L$42</f>
        <v>3.2666558963853292</v>
      </c>
      <c r="W125" s="33">
        <f>'Veh short'!W125/'PET Experimental Details'!$L$42</f>
        <v>2.6622685174658218</v>
      </c>
      <c r="X125" s="33">
        <f>'Veh short'!X125/'PET Experimental Details'!$L$42</f>
        <v>2.8399975357142395</v>
      </c>
      <c r="Y125" s="1">
        <f>Veh!BQ125/'PET Experimental Details'!$L$18</f>
        <v>2.1555499477038254</v>
      </c>
      <c r="Z125" s="1">
        <f>Veh!BR125/'PET Experimental Details'!$L$18</f>
        <v>2.4642298482386695</v>
      </c>
      <c r="AA125">
        <v>5100</v>
      </c>
      <c r="AB125">
        <v>5400</v>
      </c>
      <c r="AC125" s="33">
        <f>'Veh short'!AC125/'PET Experimental Details'!$L$42</f>
        <v>0.54746739557237045</v>
      </c>
    </row>
    <row r="126" spans="1:29" x14ac:dyDescent="0.25">
      <c r="Y126" s="1"/>
      <c r="Z126" s="1"/>
    </row>
    <row r="127" spans="1:29" x14ac:dyDescent="0.25">
      <c r="A127" s="31">
        <v>8</v>
      </c>
      <c r="Y127" s="1"/>
      <c r="Z127" s="1"/>
    </row>
    <row r="128" spans="1:29" x14ac:dyDescent="0.25">
      <c r="A128" t="s">
        <v>109</v>
      </c>
      <c r="B128" t="s">
        <v>132</v>
      </c>
      <c r="C128" t="s">
        <v>124</v>
      </c>
      <c r="D128" t="s">
        <v>125</v>
      </c>
      <c r="E128" t="s">
        <v>110</v>
      </c>
      <c r="F128" t="s">
        <v>111</v>
      </c>
      <c r="G128" t="s">
        <v>126</v>
      </c>
      <c r="H128" t="s">
        <v>127</v>
      </c>
      <c r="I128" t="s">
        <v>113</v>
      </c>
      <c r="J128" t="s">
        <v>112</v>
      </c>
      <c r="K128" t="s">
        <v>128</v>
      </c>
      <c r="L128" t="s">
        <v>129</v>
      </c>
      <c r="M128" t="s">
        <v>114</v>
      </c>
      <c r="N128" t="s">
        <v>115</v>
      </c>
      <c r="O128" t="s">
        <v>116</v>
      </c>
      <c r="P128" t="s">
        <v>117</v>
      </c>
      <c r="Q128" t="s">
        <v>118</v>
      </c>
      <c r="R128" t="s">
        <v>119</v>
      </c>
      <c r="S128" t="s">
        <v>130</v>
      </c>
      <c r="T128" t="s">
        <v>131</v>
      </c>
      <c r="U128" t="s">
        <v>120</v>
      </c>
      <c r="V128" t="s">
        <v>121</v>
      </c>
      <c r="W128" t="s">
        <v>122</v>
      </c>
      <c r="X128" t="s">
        <v>123</v>
      </c>
      <c r="Y128" t="s">
        <v>212</v>
      </c>
      <c r="Z128" t="s">
        <v>211</v>
      </c>
      <c r="AA128" t="s">
        <v>109</v>
      </c>
      <c r="AB128" t="s">
        <v>132</v>
      </c>
      <c r="AC128" s="32" t="s">
        <v>57</v>
      </c>
    </row>
    <row r="129" spans="1:29" x14ac:dyDescent="0.25">
      <c r="A129">
        <v>0</v>
      </c>
      <c r="B129">
        <v>10</v>
      </c>
      <c r="C129" s="33">
        <f>'Veh short'!C129/'PET Experimental Details'!$Q$42</f>
        <v>2.7920044049313419E-10</v>
      </c>
      <c r="D129" s="33">
        <f>'Veh short'!D129/'PET Experimental Details'!$Q$42</f>
        <v>2.758651820228179E-10</v>
      </c>
      <c r="E129" s="33">
        <f>'Veh short'!E129/'PET Experimental Details'!$Q$42</f>
        <v>1.4903585419646027E-9</v>
      </c>
      <c r="F129" s="33">
        <f>'Veh short'!F129/'PET Experimental Details'!$Q$42</f>
        <v>9.892437870347183E-7</v>
      </c>
      <c r="G129" s="33">
        <f>'Veh short'!G129/'PET Experimental Details'!$Q$42</f>
        <v>2.7942028059792131E-4</v>
      </c>
      <c r="H129" s="33">
        <f>'Veh short'!H129/'PET Experimental Details'!$Q$42</f>
        <v>2.1778451494286767E-4</v>
      </c>
      <c r="I129" s="33">
        <f>'Veh short'!I129/'PET Experimental Details'!$Q$42</f>
        <v>1.592930035990444E-4</v>
      </c>
      <c r="J129" s="33">
        <f>'Veh short'!J129/'PET Experimental Details'!$Q$42</f>
        <v>2.2031668411788319E-4</v>
      </c>
      <c r="K129" s="33">
        <f>'Veh short'!K129/'PET Experimental Details'!$Q$42</f>
        <v>3.5690029875492724E-5</v>
      </c>
      <c r="L129" s="33">
        <f>'Veh short'!L129/'PET Experimental Details'!$Q$42</f>
        <v>2.1332298252612074E-4</v>
      </c>
      <c r="M129" s="33">
        <f>'Veh short'!M129/'PET Experimental Details'!$Q$42</f>
        <v>8.0621497046468884E-4</v>
      </c>
      <c r="N129" s="33">
        <f>'Veh short'!N129/'PET Experimental Details'!$Q$42</f>
        <v>5.6724935661449719E-4</v>
      </c>
      <c r="O129" s="33">
        <f>'Veh short'!O129/'PET Experimental Details'!$Q$42</f>
        <v>2.672135651321435E-13</v>
      </c>
      <c r="P129" s="33">
        <f>'Veh short'!P129/'PET Experimental Details'!$Q$42</f>
        <v>2.6711670321958555E-13</v>
      </c>
      <c r="Q129" s="33">
        <f>'Veh short'!Q129/'PET Experimental Details'!$Q$42</f>
        <v>3.3223232584367037E-14</v>
      </c>
      <c r="R129" s="33">
        <f>'Veh short'!R129/'PET Experimental Details'!$Q$42</f>
        <v>3.1884114736512162E-14</v>
      </c>
      <c r="S129" s="33">
        <f>'Veh short'!S129/'PET Experimental Details'!$Q$42</f>
        <v>-1.7185565581924969E-9</v>
      </c>
      <c r="T129" s="33">
        <f>'Veh short'!T129/'PET Experimental Details'!$Q$42</f>
        <v>-1.7030342781898435E-9</v>
      </c>
      <c r="U129" s="33">
        <f>'Veh short'!U129/'PET Experimental Details'!$Q$42</f>
        <v>3.6291352620787029E-7</v>
      </c>
      <c r="V129" s="33">
        <f>'Veh short'!V129/'PET Experimental Details'!$Q$42</f>
        <v>1.6423313599748873E-9</v>
      </c>
      <c r="W129" s="33">
        <f>'Veh short'!W129/'PET Experimental Details'!$Q$42</f>
        <v>-9.5322194103407116E-9</v>
      </c>
      <c r="X129" s="33">
        <f>'Veh short'!X129/'PET Experimental Details'!$Q$42</f>
        <v>-8.7936055945702848E-9</v>
      </c>
      <c r="Y129" s="1">
        <f>Veh!BQ129/'PET Experimental Details'!$L$18</f>
        <v>-7.8792184280419721E-11</v>
      </c>
      <c r="Z129" s="1">
        <f>Veh!BR129/'PET Experimental Details'!$L$18</f>
        <v>-8.1329654225522625E-11</v>
      </c>
      <c r="AA129">
        <v>0</v>
      </c>
      <c r="AB129">
        <v>10</v>
      </c>
      <c r="AC129" s="33">
        <f>'Veh short'!AC129/'PET Experimental Details'!$Q$42</f>
        <v>3.1579057658138149E-5</v>
      </c>
    </row>
    <row r="130" spans="1:29" x14ac:dyDescent="0.25">
      <c r="A130">
        <v>10</v>
      </c>
      <c r="B130">
        <v>20</v>
      </c>
      <c r="C130" s="33">
        <f>'Veh short'!C130/'PET Experimental Details'!$Q$42</f>
        <v>0.20806754267997629</v>
      </c>
      <c r="D130" s="33">
        <f>'Veh short'!D130/'PET Experimental Details'!$Q$42</f>
        <v>1.0409517194383551</v>
      </c>
      <c r="E130" s="33">
        <f>'Veh short'!E130/'PET Experimental Details'!$Q$42</f>
        <v>0.36975750153732206</v>
      </c>
      <c r="F130" s="33">
        <f>'Veh short'!F130/'PET Experimental Details'!$Q$42</f>
        <v>0.26118272560693501</v>
      </c>
      <c r="G130" s="33">
        <f>'Veh short'!G130/'PET Experimental Details'!$Q$42</f>
        <v>0.17475452657528309</v>
      </c>
      <c r="H130" s="33">
        <f>'Veh short'!H130/'PET Experimental Details'!$Q$42</f>
        <v>0.13875438134290927</v>
      </c>
      <c r="I130" s="33">
        <f>'Veh short'!I130/'PET Experimental Details'!$Q$42</f>
        <v>0.81841432242322298</v>
      </c>
      <c r="J130" s="33">
        <f>'Veh short'!J130/'PET Experimental Details'!$Q$42</f>
        <v>0.35756890581805939</v>
      </c>
      <c r="K130" s="33">
        <f>'Veh short'!K130/'PET Experimental Details'!$Q$42</f>
        <v>0.42847031621049886</v>
      </c>
      <c r="L130" s="33">
        <f>'Veh short'!L130/'PET Experimental Details'!$Q$42</f>
        <v>0.17139060263704423</v>
      </c>
      <c r="M130" s="33">
        <f>'Veh short'!M130/'PET Experimental Details'!$Q$42</f>
        <v>0.56505254825882412</v>
      </c>
      <c r="N130" s="33">
        <f>'Veh short'!N130/'PET Experimental Details'!$Q$42</f>
        <v>0.30606505290358632</v>
      </c>
      <c r="O130" s="33">
        <f>'Veh short'!O130/'PET Experimental Details'!$Q$42</f>
        <v>0.55773674832227427</v>
      </c>
      <c r="P130" s="33">
        <f>'Veh short'!P130/'PET Experimental Details'!$Q$42</f>
        <v>0.71830752531043951</v>
      </c>
      <c r="Q130" s="33">
        <f>'Veh short'!Q130/'PET Experimental Details'!$Q$42</f>
        <v>0.57029954631267343</v>
      </c>
      <c r="R130" s="33">
        <f>'Veh short'!R130/'PET Experimental Details'!$Q$42</f>
        <v>0.58033224549040674</v>
      </c>
      <c r="S130" s="33">
        <f>'Veh short'!S130/'PET Experimental Details'!$Q$42</f>
        <v>0.30033704560505708</v>
      </c>
      <c r="T130" s="33">
        <f>'Veh short'!T130/'PET Experimental Details'!$Q$42</f>
        <v>0.35127309741209822</v>
      </c>
      <c r="U130" s="33">
        <f>'Veh short'!U130/'PET Experimental Details'!$Q$42</f>
        <v>0.22711138088845409</v>
      </c>
      <c r="V130" s="33">
        <f>'Veh short'!V130/'PET Experimental Details'!$Q$42</f>
        <v>0.39552122101934251</v>
      </c>
      <c r="W130" s="33">
        <f>'Veh short'!W130/'PET Experimental Details'!$Q$42</f>
        <v>0.19571945920275602</v>
      </c>
      <c r="X130" s="33">
        <f>'Veh short'!X130/'PET Experimental Details'!$Q$42</f>
        <v>0.4017821678948495</v>
      </c>
      <c r="Y130" s="1">
        <f>Veh!BQ130/'PET Experimental Details'!$L$18</f>
        <v>0.42298204388713895</v>
      </c>
      <c r="Z130" s="1">
        <f>Veh!BR130/'PET Experimental Details'!$L$18</f>
        <v>0.38627233757857521</v>
      </c>
      <c r="AA130">
        <v>10</v>
      </c>
      <c r="AB130">
        <v>20</v>
      </c>
      <c r="AC130" s="33">
        <f>'Veh short'!AC130/'PET Experimental Details'!$Q$42</f>
        <v>11.261186904055648</v>
      </c>
    </row>
    <row r="131" spans="1:29" x14ac:dyDescent="0.25">
      <c r="A131">
        <v>20</v>
      </c>
      <c r="B131">
        <v>30</v>
      </c>
      <c r="C131" s="33">
        <f>'Veh short'!C131/'PET Experimental Details'!$Q$42</f>
        <v>3.0387532224722924</v>
      </c>
      <c r="D131" s="33">
        <f>'Veh short'!D131/'PET Experimental Details'!$Q$42</f>
        <v>2.2956201042332611</v>
      </c>
      <c r="E131" s="33">
        <f>'Veh short'!E131/'PET Experimental Details'!$Q$42</f>
        <v>2.3099270314375531</v>
      </c>
      <c r="F131" s="33">
        <f>'Veh short'!F131/'PET Experimental Details'!$Q$42</f>
        <v>2.6372020220066834</v>
      </c>
      <c r="G131" s="33">
        <f>'Veh short'!G131/'PET Experimental Details'!$Q$42</f>
        <v>1.5218678541889579</v>
      </c>
      <c r="H131" s="33">
        <f>'Veh short'!H131/'PET Experimental Details'!$Q$42</f>
        <v>2.3327222124858928</v>
      </c>
      <c r="I131" s="33">
        <f>'Veh short'!I131/'PET Experimental Details'!$Q$42</f>
        <v>3.3711406448941643</v>
      </c>
      <c r="J131" s="33">
        <f>'Veh short'!J131/'PET Experimental Details'!$Q$42</f>
        <v>3.5824495151286455</v>
      </c>
      <c r="K131" s="33">
        <f>'Veh short'!K131/'PET Experimental Details'!$Q$42</f>
        <v>1.8990024680122015</v>
      </c>
      <c r="L131" s="33">
        <f>'Veh short'!L131/'PET Experimental Details'!$Q$42</f>
        <v>2.1702577834663566</v>
      </c>
      <c r="M131" s="33">
        <f>'Veh short'!M131/'PET Experimental Details'!$Q$42</f>
        <v>1.7419546475284546</v>
      </c>
      <c r="N131" s="33">
        <f>'Veh short'!N131/'PET Experimental Details'!$Q$42</f>
        <v>2.3528130337760911</v>
      </c>
      <c r="O131" s="33">
        <f>'Veh short'!O131/'PET Experimental Details'!$Q$42</f>
        <v>3.2198585971358011</v>
      </c>
      <c r="P131" s="33">
        <f>'Veh short'!P131/'PET Experimental Details'!$Q$42</f>
        <v>3.9058513493637368</v>
      </c>
      <c r="Q131" s="33">
        <f>'Veh short'!Q131/'PET Experimental Details'!$Q$42</f>
        <v>2.6258146447014465</v>
      </c>
      <c r="R131" s="33">
        <f>'Veh short'!R131/'PET Experimental Details'!$Q$42</f>
        <v>2.7143516719417788</v>
      </c>
      <c r="S131" s="33">
        <f>'Veh short'!S131/'PET Experimental Details'!$Q$42</f>
        <v>3.5285560052916072</v>
      </c>
      <c r="T131" s="33">
        <f>'Veh short'!T131/'PET Experimental Details'!$Q$42</f>
        <v>3.0784805818154912</v>
      </c>
      <c r="U131" s="33">
        <f>'Veh short'!U131/'PET Experimental Details'!$Q$42</f>
        <v>2.5520358655381896</v>
      </c>
      <c r="V131" s="33">
        <f>'Veh short'!V131/'PET Experimental Details'!$Q$42</f>
        <v>2.166321633542978</v>
      </c>
      <c r="W131" s="33">
        <f>'Veh short'!W131/'PET Experimental Details'!$Q$42</f>
        <v>3.0407168011107131</v>
      </c>
      <c r="X131" s="33">
        <f>'Veh short'!X131/'PET Experimental Details'!$Q$42</f>
        <v>2.5067291935025571</v>
      </c>
      <c r="Y131" s="1">
        <f>Veh!BQ131/'PET Experimental Details'!$L$18</f>
        <v>2.0120054013781834</v>
      </c>
      <c r="Z131" s="1">
        <f>Veh!BR131/'PET Experimental Details'!$L$18</f>
        <v>2.0282915352420288</v>
      </c>
      <c r="AA131">
        <v>20</v>
      </c>
      <c r="AB131">
        <v>30</v>
      </c>
      <c r="AC131" s="33">
        <f>'Veh short'!AC131/'PET Experimental Details'!$Q$42</f>
        <v>6.0834074952490447</v>
      </c>
    </row>
    <row r="132" spans="1:29" x14ac:dyDescent="0.25">
      <c r="A132">
        <v>30</v>
      </c>
      <c r="B132">
        <v>40</v>
      </c>
      <c r="C132" s="33">
        <f>'Veh short'!C132/'PET Experimental Details'!$Q$42</f>
        <v>2.68523140300878</v>
      </c>
      <c r="D132" s="33">
        <f>'Veh short'!D132/'PET Experimental Details'!$Q$42</f>
        <v>3.0651042233437824</v>
      </c>
      <c r="E132" s="33">
        <f>'Veh short'!E132/'PET Experimental Details'!$Q$42</f>
        <v>3.2674526596064304</v>
      </c>
      <c r="F132" s="33">
        <f>'Veh short'!F132/'PET Experimental Details'!$Q$42</f>
        <v>2.7625251812537299</v>
      </c>
      <c r="G132" s="33">
        <f>'Veh short'!G132/'PET Experimental Details'!$Q$42</f>
        <v>1.5026113598512714</v>
      </c>
      <c r="H132" s="33">
        <f>'Veh short'!H132/'PET Experimental Details'!$Q$42</f>
        <v>2.7911207330357355</v>
      </c>
      <c r="I132" s="33">
        <f>'Veh short'!I132/'PET Experimental Details'!$Q$42</f>
        <v>3.4883152326504208</v>
      </c>
      <c r="J132" s="33">
        <f>'Veh short'!J132/'PET Experimental Details'!$Q$42</f>
        <v>3.7296198455087954</v>
      </c>
      <c r="K132" s="33">
        <f>'Veh short'!K132/'PET Experimental Details'!$Q$42</f>
        <v>2.2731977401952577</v>
      </c>
      <c r="L132" s="33">
        <f>'Veh short'!L132/'PET Experimental Details'!$Q$42</f>
        <v>2.8234176197662451</v>
      </c>
      <c r="M132" s="33">
        <f>'Veh short'!M132/'PET Experimental Details'!$Q$42</f>
        <v>2.4300693073638819</v>
      </c>
      <c r="N132" s="33">
        <f>'Veh short'!N132/'PET Experimental Details'!$Q$42</f>
        <v>3.2711052442906623</v>
      </c>
      <c r="O132" s="33">
        <f>'Veh short'!O132/'PET Experimental Details'!$Q$42</f>
        <v>4.2155650227980725</v>
      </c>
      <c r="P132" s="33">
        <f>'Veh short'!P132/'PET Experimental Details'!$Q$42</f>
        <v>4.1981860811233025</v>
      </c>
      <c r="Q132" s="33">
        <f>'Veh short'!Q132/'PET Experimental Details'!$Q$42</f>
        <v>3.4225974169730997</v>
      </c>
      <c r="R132" s="33">
        <f>'Veh short'!R132/'PET Experimental Details'!$Q$42</f>
        <v>4.1113347680591064</v>
      </c>
      <c r="S132" s="33">
        <f>'Veh short'!S132/'PET Experimental Details'!$Q$42</f>
        <v>4.2709803806751339</v>
      </c>
      <c r="T132" s="33">
        <f>'Veh short'!T132/'PET Experimental Details'!$Q$42</f>
        <v>3.59999451223156</v>
      </c>
      <c r="U132" s="33">
        <f>'Veh short'!U132/'PET Experimental Details'!$Q$42</f>
        <v>2.8739090550181898</v>
      </c>
      <c r="V132" s="33">
        <f>'Veh short'!V132/'PET Experimental Details'!$Q$42</f>
        <v>3.7952941193424885</v>
      </c>
      <c r="W132" s="33">
        <f>'Veh short'!W132/'PET Experimental Details'!$Q$42</f>
        <v>2.127837921107631</v>
      </c>
      <c r="X132" s="33">
        <f>'Veh short'!X132/'PET Experimental Details'!$Q$42</f>
        <v>3.4513030344656155</v>
      </c>
      <c r="Y132" s="1">
        <f>Veh!BQ132/'PET Experimental Details'!$L$18</f>
        <v>2.3645304602654669</v>
      </c>
      <c r="Z132" s="1">
        <f>Veh!BR132/'PET Experimental Details'!$L$18</f>
        <v>2.2772628349151312</v>
      </c>
      <c r="AA132">
        <v>30</v>
      </c>
      <c r="AB132">
        <v>40</v>
      </c>
      <c r="AC132" s="33">
        <f>'Veh short'!AC132/'PET Experimental Details'!$Q$42</f>
        <v>3.4245498109457055</v>
      </c>
    </row>
    <row r="133" spans="1:29" x14ac:dyDescent="0.25">
      <c r="A133">
        <v>40</v>
      </c>
      <c r="B133">
        <v>50</v>
      </c>
      <c r="C133" s="33">
        <f>'Veh short'!C133/'PET Experimental Details'!$Q$42</f>
        <v>2.8917360664591114</v>
      </c>
      <c r="D133" s="33">
        <f>'Veh short'!D133/'PET Experimental Details'!$Q$42</f>
        <v>3.1619072487465014</v>
      </c>
      <c r="E133" s="33">
        <f>'Veh short'!E133/'PET Experimental Details'!$Q$42</f>
        <v>2.8482280191494929</v>
      </c>
      <c r="F133" s="33">
        <f>'Veh short'!F133/'PET Experimental Details'!$Q$42</f>
        <v>3.2150539333773045</v>
      </c>
      <c r="G133" s="33">
        <f>'Veh short'!G133/'PET Experimental Details'!$Q$42</f>
        <v>2.6305326457066873</v>
      </c>
      <c r="H133" s="33">
        <f>'Veh short'!H133/'PET Experimental Details'!$Q$42</f>
        <v>1.8610946650944247</v>
      </c>
      <c r="I133" s="33">
        <f>'Veh short'!I133/'PET Experimental Details'!$Q$42</f>
        <v>3.5529804140136005</v>
      </c>
      <c r="J133" s="33">
        <f>'Veh short'!J133/'PET Experimental Details'!$Q$42</f>
        <v>3.0862933804562411</v>
      </c>
      <c r="K133" s="33">
        <f>'Veh short'!K133/'PET Experimental Details'!$Q$42</f>
        <v>3.1937629745437661</v>
      </c>
      <c r="L133" s="33">
        <f>'Veh short'!L133/'PET Experimental Details'!$Q$42</f>
        <v>2.6981525462564018</v>
      </c>
      <c r="M133" s="33">
        <f>'Veh short'!M133/'PET Experimental Details'!$Q$42</f>
        <v>2.9448152481080303</v>
      </c>
      <c r="N133" s="33">
        <f>'Veh short'!N133/'PET Experimental Details'!$Q$42</f>
        <v>2.4478167931979224</v>
      </c>
      <c r="O133" s="33">
        <f>'Veh short'!O133/'PET Experimental Details'!$Q$42</f>
        <v>4.3896834776157574</v>
      </c>
      <c r="P133" s="33">
        <f>'Veh short'!P133/'PET Experimental Details'!$Q$42</f>
        <v>4.9495651915659087</v>
      </c>
      <c r="Q133" s="33">
        <f>'Veh short'!Q133/'PET Experimental Details'!$Q$42</f>
        <v>3.6617210079759523</v>
      </c>
      <c r="R133" s="33">
        <f>'Veh short'!R133/'PET Experimental Details'!$Q$42</f>
        <v>3.1205707180273419</v>
      </c>
      <c r="S133" s="33">
        <f>'Veh short'!S133/'PET Experimental Details'!$Q$42</f>
        <v>3.9518165243583416</v>
      </c>
      <c r="T133" s="33">
        <f>'Veh short'!T133/'PET Experimental Details'!$Q$42</f>
        <v>4.3908870222783944</v>
      </c>
      <c r="U133" s="33">
        <f>'Veh short'!U133/'PET Experimental Details'!$Q$42</f>
        <v>3.1643328730593194</v>
      </c>
      <c r="V133" s="33">
        <f>'Veh short'!V133/'PET Experimental Details'!$Q$42</f>
        <v>2.7099275549107622</v>
      </c>
      <c r="W133" s="33">
        <f>'Veh short'!W133/'PET Experimental Details'!$Q$42</f>
        <v>3.1788651280512354</v>
      </c>
      <c r="X133" s="33">
        <f>'Veh short'!X133/'PET Experimental Details'!$Q$42</f>
        <v>2.6386780206145422</v>
      </c>
      <c r="Y133" s="1">
        <f>Veh!BQ133/'PET Experimental Details'!$L$18</f>
        <v>2.4903345274101185</v>
      </c>
      <c r="Z133" s="1">
        <f>Veh!BR133/'PET Experimental Details'!$L$18</f>
        <v>2.5403481496829103</v>
      </c>
      <c r="AA133">
        <v>40</v>
      </c>
      <c r="AB133">
        <v>50</v>
      </c>
      <c r="AC133" s="33">
        <f>'Veh short'!AC133/'PET Experimental Details'!$Q$42</f>
        <v>2.3381945882961661</v>
      </c>
    </row>
    <row r="134" spans="1:29" x14ac:dyDescent="0.25">
      <c r="A134">
        <v>50</v>
      </c>
      <c r="B134">
        <v>60</v>
      </c>
      <c r="C134" s="33">
        <f>'Veh short'!C134/'PET Experimental Details'!$Q$42</f>
        <v>3.5735041659744877</v>
      </c>
      <c r="D134" s="33">
        <f>'Veh short'!D134/'PET Experimental Details'!$Q$42</f>
        <v>3.22142904816228</v>
      </c>
      <c r="E134" s="33">
        <f>'Veh short'!E134/'PET Experimental Details'!$Q$42</f>
        <v>3.4790700508300434</v>
      </c>
      <c r="F134" s="33">
        <f>'Veh short'!F134/'PET Experimental Details'!$Q$42</f>
        <v>3.3735778383653301</v>
      </c>
      <c r="G134" s="33">
        <f>'Veh short'!G134/'PET Experimental Details'!$Q$42</f>
        <v>1.9481587167836218</v>
      </c>
      <c r="H134" s="33">
        <f>'Veh short'!H134/'PET Experimental Details'!$Q$42</f>
        <v>2.2663919489419722</v>
      </c>
      <c r="I134" s="33">
        <f>'Veh short'!I134/'PET Experimental Details'!$Q$42</f>
        <v>3.3273875150060119</v>
      </c>
      <c r="J134" s="33">
        <f>'Veh short'!J134/'PET Experimental Details'!$Q$42</f>
        <v>2.942590696676664</v>
      </c>
      <c r="K134" s="33">
        <f>'Veh short'!K134/'PET Experimental Details'!$Q$42</f>
        <v>3.0098563745843014</v>
      </c>
      <c r="L134" s="33">
        <f>'Veh short'!L134/'PET Experimental Details'!$Q$42</f>
        <v>2.942598323491421</v>
      </c>
      <c r="M134" s="33">
        <f>'Veh short'!M134/'PET Experimental Details'!$Q$42</f>
        <v>3.2903909180246416</v>
      </c>
      <c r="N134" s="33">
        <f>'Veh short'!N134/'PET Experimental Details'!$Q$42</f>
        <v>2.8565935966907774</v>
      </c>
      <c r="O134" s="33">
        <f>'Veh short'!O134/'PET Experimental Details'!$Q$42</f>
        <v>3.8060475072273721</v>
      </c>
      <c r="P134" s="33">
        <f>'Veh short'!P134/'PET Experimental Details'!$Q$42</f>
        <v>5.7220462237051324</v>
      </c>
      <c r="Q134" s="33">
        <f>'Veh short'!Q134/'PET Experimental Details'!$Q$42</f>
        <v>3.9061295957286797</v>
      </c>
      <c r="R134" s="33">
        <f>'Veh short'!R134/'PET Experimental Details'!$Q$42</f>
        <v>3.2450014715372077</v>
      </c>
      <c r="S134" s="33">
        <f>'Veh short'!S134/'PET Experimental Details'!$Q$42</f>
        <v>4.5555502347213457</v>
      </c>
      <c r="T134" s="33">
        <f>'Veh short'!T134/'PET Experimental Details'!$Q$42</f>
        <v>4.1973896273680245</v>
      </c>
      <c r="U134" s="33">
        <f>'Veh short'!U134/'PET Experimental Details'!$Q$42</f>
        <v>3.4856376852244706</v>
      </c>
      <c r="V134" s="33">
        <f>'Veh short'!V134/'PET Experimental Details'!$Q$42</f>
        <v>3.607433164797778</v>
      </c>
      <c r="W134" s="33">
        <f>'Veh short'!W134/'PET Experimental Details'!$Q$42</f>
        <v>2.8209725453827592</v>
      </c>
      <c r="X134" s="33">
        <f>'Veh short'!X134/'PET Experimental Details'!$Q$42</f>
        <v>3.6102244520565119</v>
      </c>
      <c r="Y134" s="1">
        <f>Veh!BQ134/'PET Experimental Details'!$L$18</f>
        <v>2.8089975698221181</v>
      </c>
      <c r="Z134" s="1">
        <f>Veh!BR134/'PET Experimental Details'!$L$18</f>
        <v>2.4758304445966641</v>
      </c>
      <c r="AA134">
        <v>50</v>
      </c>
      <c r="AB134">
        <v>60</v>
      </c>
      <c r="AC134" s="33">
        <f>'Veh short'!AC134/'PET Experimental Details'!$Q$42</f>
        <v>1.5366036220108605</v>
      </c>
    </row>
    <row r="135" spans="1:29" x14ac:dyDescent="0.25">
      <c r="A135">
        <v>60</v>
      </c>
      <c r="B135">
        <v>80</v>
      </c>
      <c r="C135" s="33">
        <f>'Veh short'!C135/'PET Experimental Details'!$Q$42</f>
        <v>3.8639545942037223</v>
      </c>
      <c r="D135" s="33">
        <f>'Veh short'!D135/'PET Experimental Details'!$Q$42</f>
        <v>3.7690708717766652</v>
      </c>
      <c r="E135" s="33">
        <f>'Veh short'!E135/'PET Experimental Details'!$Q$42</f>
        <v>3.7989500686606998</v>
      </c>
      <c r="F135" s="33">
        <f>'Veh short'!F135/'PET Experimental Details'!$Q$42</f>
        <v>3.8651294468361916</v>
      </c>
      <c r="G135" s="33">
        <f>'Veh short'!G135/'PET Experimental Details'!$Q$42</f>
        <v>2.6017601418563512</v>
      </c>
      <c r="H135" s="33">
        <f>'Veh short'!H135/'PET Experimental Details'!$Q$42</f>
        <v>3.124096002701465</v>
      </c>
      <c r="I135" s="33">
        <f>'Veh short'!I135/'PET Experimental Details'!$Q$42</f>
        <v>4.2129390555174862</v>
      </c>
      <c r="J135" s="33">
        <f>'Veh short'!J135/'PET Experimental Details'!$Q$42</f>
        <v>3.9246139466416086</v>
      </c>
      <c r="K135" s="33">
        <f>'Veh short'!K135/'PET Experimental Details'!$Q$42</f>
        <v>3.0094790247462599</v>
      </c>
      <c r="L135" s="33">
        <f>'Veh short'!L135/'PET Experimental Details'!$Q$42</f>
        <v>3.2048477973692853</v>
      </c>
      <c r="M135" s="33">
        <f>'Veh short'!M135/'PET Experimental Details'!$Q$42</f>
        <v>3.2553596180932756</v>
      </c>
      <c r="N135" s="33">
        <f>'Veh short'!N135/'PET Experimental Details'!$Q$42</f>
        <v>3.4847490380406598</v>
      </c>
      <c r="O135" s="33">
        <f>'Veh short'!O135/'PET Experimental Details'!$Q$42</f>
        <v>5.0974903084559813</v>
      </c>
      <c r="P135" s="33">
        <f>'Veh short'!P135/'PET Experimental Details'!$Q$42</f>
        <v>4.5883111367443234</v>
      </c>
      <c r="Q135" s="33">
        <f>'Veh short'!Q135/'PET Experimental Details'!$Q$42</f>
        <v>4.3483764234068563</v>
      </c>
      <c r="R135" s="33">
        <f>'Veh short'!R135/'PET Experimental Details'!$Q$42</f>
        <v>4.3353830962401547</v>
      </c>
      <c r="S135" s="33">
        <f>'Veh short'!S135/'PET Experimental Details'!$Q$42</f>
        <v>4.4030150691094203</v>
      </c>
      <c r="T135" s="33">
        <f>'Veh short'!T135/'PET Experimental Details'!$Q$42</f>
        <v>4.7544649542288528</v>
      </c>
      <c r="U135" s="33">
        <f>'Veh short'!U135/'PET Experimental Details'!$Q$42</f>
        <v>3.5186346287999699</v>
      </c>
      <c r="V135" s="33">
        <f>'Veh short'!V135/'PET Experimental Details'!$Q$42</f>
        <v>4.1535080327433631</v>
      </c>
      <c r="W135" s="33">
        <f>'Veh short'!W135/'PET Experimental Details'!$Q$42</f>
        <v>4.2585637438831609</v>
      </c>
      <c r="X135" s="33">
        <f>'Veh short'!X135/'PET Experimental Details'!$Q$42</f>
        <v>3.7744711537437023</v>
      </c>
      <c r="Y135" s="1">
        <f>Veh!BQ135/'PET Experimental Details'!$L$18</f>
        <v>2.7740769979108677</v>
      </c>
      <c r="Z135" s="1">
        <f>Veh!BR135/'PET Experimental Details'!$L$18</f>
        <v>2.6990756347665785</v>
      </c>
      <c r="AA135">
        <v>60</v>
      </c>
      <c r="AB135">
        <v>80</v>
      </c>
      <c r="AC135" s="33">
        <f>'Veh short'!AC135/'PET Experimental Details'!$Q$42</f>
        <v>1.4049274327848444</v>
      </c>
    </row>
    <row r="136" spans="1:29" x14ac:dyDescent="0.25">
      <c r="A136">
        <v>80</v>
      </c>
      <c r="B136">
        <v>100</v>
      </c>
      <c r="C136" s="33">
        <f>'Veh short'!C136/'PET Experimental Details'!$Q$42</f>
        <v>3.7350139490354954</v>
      </c>
      <c r="D136" s="33">
        <f>'Veh short'!D136/'PET Experimental Details'!$Q$42</f>
        <v>3.22358049961686</v>
      </c>
      <c r="E136" s="33">
        <f>'Veh short'!E136/'PET Experimental Details'!$Q$42</f>
        <v>3.7369632385810387</v>
      </c>
      <c r="F136" s="33">
        <f>'Veh short'!F136/'PET Experimental Details'!$Q$42</f>
        <v>3.8404848731480588</v>
      </c>
      <c r="G136" s="33">
        <f>'Veh short'!G136/'PET Experimental Details'!$Q$42</f>
        <v>2.7687411641033619</v>
      </c>
      <c r="H136" s="33">
        <f>'Veh short'!H136/'PET Experimental Details'!$Q$42</f>
        <v>2.6586509801639715</v>
      </c>
      <c r="I136" s="33">
        <f>'Veh short'!I136/'PET Experimental Details'!$Q$42</f>
        <v>4.6604649459020902</v>
      </c>
      <c r="J136" s="33">
        <f>'Veh short'!J136/'PET Experimental Details'!$Q$42</f>
        <v>4.0696124338120141</v>
      </c>
      <c r="K136" s="33">
        <f>'Veh short'!K136/'PET Experimental Details'!$Q$42</f>
        <v>3.2843261896468787</v>
      </c>
      <c r="L136" s="33">
        <f>'Veh short'!L136/'PET Experimental Details'!$Q$42</f>
        <v>3.4589936451184222</v>
      </c>
      <c r="M136" s="33">
        <f>'Veh short'!M136/'PET Experimental Details'!$Q$42</f>
        <v>3.3160196891732907</v>
      </c>
      <c r="N136" s="33">
        <f>'Veh short'!N136/'PET Experimental Details'!$Q$42</f>
        <v>3.2861536182006676</v>
      </c>
      <c r="O136" s="33">
        <f>'Veh short'!O136/'PET Experimental Details'!$Q$42</f>
        <v>4.8101924012012214</v>
      </c>
      <c r="P136" s="33">
        <f>'Veh short'!P136/'PET Experimental Details'!$Q$42</f>
        <v>5.0892253475107845</v>
      </c>
      <c r="Q136" s="33">
        <f>'Veh short'!Q136/'PET Experimental Details'!$Q$42</f>
        <v>4.1259530287105246</v>
      </c>
      <c r="R136" s="33">
        <f>'Veh short'!R136/'PET Experimental Details'!$Q$42</f>
        <v>4.2491069947862901</v>
      </c>
      <c r="S136" s="33">
        <f>'Veh short'!S136/'PET Experimental Details'!$Q$42</f>
        <v>4.8159042874768128</v>
      </c>
      <c r="T136" s="33">
        <f>'Veh short'!T136/'PET Experimental Details'!$Q$42</f>
        <v>4.6777317695384841</v>
      </c>
      <c r="U136" s="33">
        <f>'Veh short'!U136/'PET Experimental Details'!$Q$42</f>
        <v>3.5721975280262317</v>
      </c>
      <c r="V136" s="33">
        <f>'Veh short'!V136/'PET Experimental Details'!$Q$42</f>
        <v>3.4369593486803733</v>
      </c>
      <c r="W136" s="33">
        <f>'Veh short'!W136/'PET Experimental Details'!$Q$42</f>
        <v>4.0792183962871658</v>
      </c>
      <c r="X136" s="33">
        <f>'Veh short'!X136/'PET Experimental Details'!$Q$42</f>
        <v>4.3566799172676225</v>
      </c>
      <c r="Y136" s="1">
        <f>Veh!BQ136/'PET Experimental Details'!$L$18</f>
        <v>2.7786716906649915</v>
      </c>
      <c r="Z136" s="1">
        <f>Veh!BR136/'PET Experimental Details'!$L$18</f>
        <v>3.0516047100914232</v>
      </c>
      <c r="AA136">
        <v>80</v>
      </c>
      <c r="AB136">
        <v>100</v>
      </c>
      <c r="AC136" s="33">
        <f>'Veh short'!AC136/'PET Experimental Details'!$Q$42</f>
        <v>1.3884304714001343</v>
      </c>
    </row>
    <row r="137" spans="1:29" x14ac:dyDescent="0.25">
      <c r="A137">
        <v>100</v>
      </c>
      <c r="B137">
        <v>120</v>
      </c>
      <c r="C137" s="33">
        <f>'Veh short'!C137/'PET Experimental Details'!$Q$42</f>
        <v>2.7445416251834978</v>
      </c>
      <c r="D137" s="33">
        <f>'Veh short'!D137/'PET Experimental Details'!$Q$42</f>
        <v>3.6970500977554961</v>
      </c>
      <c r="E137" s="33">
        <f>'Veh short'!E137/'PET Experimental Details'!$Q$42</f>
        <v>3.7375059260748622</v>
      </c>
      <c r="F137" s="33">
        <f>'Veh short'!F137/'PET Experimental Details'!$Q$42</f>
        <v>3.9601097798392551</v>
      </c>
      <c r="G137" s="33">
        <f>'Veh short'!G137/'PET Experimental Details'!$Q$42</f>
        <v>2.587893930640067</v>
      </c>
      <c r="H137" s="33">
        <f>'Veh short'!H137/'PET Experimental Details'!$Q$42</f>
        <v>2.3856750264997384</v>
      </c>
      <c r="I137" s="33">
        <f>'Veh short'!I137/'PET Experimental Details'!$Q$42</f>
        <v>4.297542068629002</v>
      </c>
      <c r="J137" s="33">
        <f>'Veh short'!J137/'PET Experimental Details'!$Q$42</f>
        <v>4.3672321546324007</v>
      </c>
      <c r="K137" s="33">
        <f>'Veh short'!K137/'PET Experimental Details'!$Q$42</f>
        <v>3.3794735071843891</v>
      </c>
      <c r="L137" s="33">
        <f>'Veh short'!L137/'PET Experimental Details'!$Q$42</f>
        <v>3.4406762314498733</v>
      </c>
      <c r="M137" s="33">
        <f>'Veh short'!M137/'PET Experimental Details'!$Q$42</f>
        <v>3.5492861357593046</v>
      </c>
      <c r="N137" s="33">
        <f>'Veh short'!N137/'PET Experimental Details'!$Q$42</f>
        <v>3.5167190967151494</v>
      </c>
      <c r="O137" s="33">
        <f>'Veh short'!O137/'PET Experimental Details'!$Q$42</f>
        <v>5.205683660176768</v>
      </c>
      <c r="P137" s="33">
        <f>'Veh short'!P137/'PET Experimental Details'!$Q$42</f>
        <v>5.2858898031488435</v>
      </c>
      <c r="Q137" s="33">
        <f>'Veh short'!Q137/'PET Experimental Details'!$Q$42</f>
        <v>4.1367696818622628</v>
      </c>
      <c r="R137" s="33">
        <f>'Veh short'!R137/'PET Experimental Details'!$Q$42</f>
        <v>4.5853011217683912</v>
      </c>
      <c r="S137" s="33">
        <f>'Veh short'!S137/'PET Experimental Details'!$Q$42</f>
        <v>4.84459863606578</v>
      </c>
      <c r="T137" s="33">
        <f>'Veh short'!T137/'PET Experimental Details'!$Q$42</f>
        <v>5.2342940750836355</v>
      </c>
      <c r="U137" s="33">
        <f>'Veh short'!U137/'PET Experimental Details'!$Q$42</f>
        <v>3.6995943116628585</v>
      </c>
      <c r="V137" s="33">
        <f>'Veh short'!V137/'PET Experimental Details'!$Q$42</f>
        <v>3.3500259459966775</v>
      </c>
      <c r="W137" s="33">
        <f>'Veh short'!W137/'PET Experimental Details'!$Q$42</f>
        <v>4.2446405511060643</v>
      </c>
      <c r="X137" s="33">
        <f>'Veh short'!X137/'PET Experimental Details'!$Q$42</f>
        <v>4.1982734241585034</v>
      </c>
      <c r="Y137" s="1">
        <f>Veh!BQ137/'PET Experimental Details'!$L$18</f>
        <v>2.8621702186432838</v>
      </c>
      <c r="Z137" s="1">
        <f>Veh!BR137/'PET Experimental Details'!$L$18</f>
        <v>2.8878390389040898</v>
      </c>
      <c r="AA137">
        <v>100</v>
      </c>
      <c r="AB137">
        <v>120</v>
      </c>
      <c r="AC137" s="33">
        <f>'Veh short'!AC137/'PET Experimental Details'!$Q$42</f>
        <v>0.92997519823986208</v>
      </c>
    </row>
    <row r="138" spans="1:29" x14ac:dyDescent="0.25">
      <c r="A138">
        <v>120</v>
      </c>
      <c r="B138">
        <v>140</v>
      </c>
      <c r="C138" s="33">
        <f>'Veh short'!C138/'PET Experimental Details'!$Q$42</f>
        <v>2.9712214944245599</v>
      </c>
      <c r="D138" s="33">
        <f>'Veh short'!D138/'PET Experimental Details'!$Q$42</f>
        <v>4.004904139854327</v>
      </c>
      <c r="E138" s="33">
        <f>'Veh short'!E138/'PET Experimental Details'!$Q$42</f>
        <v>3.9593149702846873</v>
      </c>
      <c r="F138" s="33">
        <f>'Veh short'!F138/'PET Experimental Details'!$Q$42</f>
        <v>4.1180366359147493</v>
      </c>
      <c r="G138" s="33">
        <f>'Veh short'!G138/'PET Experimental Details'!$Q$42</f>
        <v>3.1960492061413626</v>
      </c>
      <c r="H138" s="33">
        <f>'Veh short'!H138/'PET Experimental Details'!$Q$42</f>
        <v>3.3500883630464866</v>
      </c>
      <c r="I138" s="33">
        <f>'Veh short'!I138/'PET Experimental Details'!$Q$42</f>
        <v>3.9128777172673077</v>
      </c>
      <c r="J138" s="33">
        <f>'Veh short'!J138/'PET Experimental Details'!$Q$42</f>
        <v>3.9740013404360042</v>
      </c>
      <c r="K138" s="33">
        <f>'Veh short'!K138/'PET Experimental Details'!$Q$42</f>
        <v>3.6626568750676931</v>
      </c>
      <c r="L138" s="33">
        <f>'Veh short'!L138/'PET Experimental Details'!$Q$42</f>
        <v>3.9684659083702938</v>
      </c>
      <c r="M138" s="33">
        <f>'Veh short'!M138/'PET Experimental Details'!$Q$42</f>
        <v>3.3301734389086559</v>
      </c>
      <c r="N138" s="33">
        <f>'Veh short'!N138/'PET Experimental Details'!$Q$42</f>
        <v>3.9084802814713657</v>
      </c>
      <c r="O138" s="33">
        <f>'Veh short'!O138/'PET Experimental Details'!$Q$42</f>
        <v>4.8978016345506967</v>
      </c>
      <c r="P138" s="33">
        <f>'Veh short'!P138/'PET Experimental Details'!$Q$42</f>
        <v>5.822111635875217</v>
      </c>
      <c r="Q138" s="33">
        <f>'Veh short'!Q138/'PET Experimental Details'!$Q$42</f>
        <v>4.4479269779410062</v>
      </c>
      <c r="R138" s="33">
        <f>'Veh short'!R138/'PET Experimental Details'!$Q$42</f>
        <v>3.8474901050993418</v>
      </c>
      <c r="S138" s="33">
        <f>'Veh short'!S138/'PET Experimental Details'!$Q$42</f>
        <v>5.3815692424711781</v>
      </c>
      <c r="T138" s="33">
        <f>'Veh short'!T138/'PET Experimental Details'!$Q$42</f>
        <v>5.0332497694465719</v>
      </c>
      <c r="U138" s="33">
        <f>'Veh short'!U138/'PET Experimental Details'!$Q$42</f>
        <v>4.2248935491343325</v>
      </c>
      <c r="V138" s="33">
        <f>'Veh short'!V138/'PET Experimental Details'!$Q$42</f>
        <v>3.8064848195284551</v>
      </c>
      <c r="W138" s="33">
        <f>'Veh short'!W138/'PET Experimental Details'!$Q$42</f>
        <v>3.9725412856855913</v>
      </c>
      <c r="X138" s="33">
        <f>'Veh short'!X138/'PET Experimental Details'!$Q$42</f>
        <v>4.0872813899026124</v>
      </c>
      <c r="Y138" s="1">
        <f>Veh!BQ138/'PET Experimental Details'!$L$18</f>
        <v>3.0645986061532686</v>
      </c>
      <c r="Z138" s="1">
        <f>Veh!BR138/'PET Experimental Details'!$L$18</f>
        <v>3.1169839441206046</v>
      </c>
      <c r="AA138">
        <v>120</v>
      </c>
      <c r="AB138">
        <v>140</v>
      </c>
      <c r="AC138" s="33">
        <f>'Veh short'!AC138/'PET Experimental Details'!$Q$42</f>
        <v>1.1208192343378414</v>
      </c>
    </row>
    <row r="139" spans="1:29" x14ac:dyDescent="0.25">
      <c r="A139">
        <v>140</v>
      </c>
      <c r="B139">
        <v>160</v>
      </c>
      <c r="C139" s="33">
        <f>'Veh short'!C139/'PET Experimental Details'!$Q$42</f>
        <v>3.2971528765709257</v>
      </c>
      <c r="D139" s="33">
        <f>'Veh short'!D139/'PET Experimental Details'!$Q$42</f>
        <v>4.3354396087820239</v>
      </c>
      <c r="E139" s="33">
        <f>'Veh short'!E139/'PET Experimental Details'!$Q$42</f>
        <v>3.9438823917908028</v>
      </c>
      <c r="F139" s="33">
        <f>'Veh short'!F139/'PET Experimental Details'!$Q$42</f>
        <v>3.7020768406962712</v>
      </c>
      <c r="G139" s="33">
        <f>'Veh short'!G139/'PET Experimental Details'!$Q$42</f>
        <v>2.6678826171623373</v>
      </c>
      <c r="H139" s="33">
        <f>'Veh short'!H139/'PET Experimental Details'!$Q$42</f>
        <v>3.5037022528790538</v>
      </c>
      <c r="I139" s="33">
        <f>'Veh short'!I139/'PET Experimental Details'!$Q$42</f>
        <v>3.7408461773423967</v>
      </c>
      <c r="J139" s="33">
        <f>'Veh short'!J139/'PET Experimental Details'!$Q$42</f>
        <v>4.1813782097819283</v>
      </c>
      <c r="K139" s="33">
        <f>'Veh short'!K139/'PET Experimental Details'!$Q$42</f>
        <v>3.8208747511992094</v>
      </c>
      <c r="L139" s="33">
        <f>'Veh short'!L139/'PET Experimental Details'!$Q$42</f>
        <v>3.8683259263292435</v>
      </c>
      <c r="M139" s="33">
        <f>'Veh short'!M139/'PET Experimental Details'!$Q$42</f>
        <v>3.3462237103433248</v>
      </c>
      <c r="N139" s="33">
        <f>'Veh short'!N139/'PET Experimental Details'!$Q$42</f>
        <v>4.1027752097310426</v>
      </c>
      <c r="O139" s="33">
        <f>'Veh short'!O139/'PET Experimental Details'!$Q$42</f>
        <v>5.4800556797048614</v>
      </c>
      <c r="P139" s="33">
        <f>'Veh short'!P139/'PET Experimental Details'!$Q$42</f>
        <v>4.6311269563074493</v>
      </c>
      <c r="Q139" s="33">
        <f>'Veh short'!Q139/'PET Experimental Details'!$Q$42</f>
        <v>4.4866763180607556</v>
      </c>
      <c r="R139" s="33">
        <f>'Veh short'!R139/'PET Experimental Details'!$Q$42</f>
        <v>4.4385433284288647</v>
      </c>
      <c r="S139" s="33">
        <f>'Veh short'!S139/'PET Experimental Details'!$Q$42</f>
        <v>5.572096579222972</v>
      </c>
      <c r="T139" s="33">
        <f>'Veh short'!T139/'PET Experimental Details'!$Q$42</f>
        <v>5.0540600835174008</v>
      </c>
      <c r="U139" s="33">
        <f>'Veh short'!U139/'PET Experimental Details'!$Q$42</f>
        <v>3.321497965940905</v>
      </c>
      <c r="V139" s="33">
        <f>'Veh short'!V139/'PET Experimental Details'!$Q$42</f>
        <v>3.7517717509099531</v>
      </c>
      <c r="W139" s="33">
        <f>'Veh short'!W139/'PET Experimental Details'!$Q$42</f>
        <v>3.6724408787649754</v>
      </c>
      <c r="X139" s="33">
        <f>'Veh short'!X139/'PET Experimental Details'!$Q$42</f>
        <v>4.2630076537374411</v>
      </c>
      <c r="Y139" s="1">
        <f>Veh!BQ139/'PET Experimental Details'!$L$18</f>
        <v>3.3622074555765384</v>
      </c>
      <c r="Z139" s="1">
        <f>Veh!BR139/'PET Experimental Details'!$L$18</f>
        <v>3.0364566078340776</v>
      </c>
      <c r="AA139">
        <v>140</v>
      </c>
      <c r="AB139">
        <v>160</v>
      </c>
      <c r="AC139" s="33">
        <f>'Veh short'!AC139/'PET Experimental Details'!$Q$42</f>
        <v>0.93097152723310861</v>
      </c>
    </row>
    <row r="140" spans="1:29" x14ac:dyDescent="0.25">
      <c r="A140">
        <v>160</v>
      </c>
      <c r="B140">
        <v>180</v>
      </c>
      <c r="C140" s="33">
        <f>'Veh short'!C140/'PET Experimental Details'!$Q$42</f>
        <v>4.477462904887453</v>
      </c>
      <c r="D140" s="33">
        <f>'Veh short'!D140/'PET Experimental Details'!$Q$42</f>
        <v>4.7427224944110531</v>
      </c>
      <c r="E140" s="33">
        <f>'Veh short'!E140/'PET Experimental Details'!$Q$42</f>
        <v>3.9699987238188919</v>
      </c>
      <c r="F140" s="33">
        <f>'Veh short'!F140/'PET Experimental Details'!$Q$42</f>
        <v>3.9920921970526098</v>
      </c>
      <c r="G140" s="33">
        <f>'Veh short'!G140/'PET Experimental Details'!$Q$42</f>
        <v>2.8617870001824088</v>
      </c>
      <c r="H140" s="33">
        <f>'Veh short'!H140/'PET Experimental Details'!$Q$42</f>
        <v>2.7696804320706803</v>
      </c>
      <c r="I140" s="33">
        <f>'Veh short'!I140/'PET Experimental Details'!$Q$42</f>
        <v>4.4311349136263054</v>
      </c>
      <c r="J140" s="33">
        <f>'Veh short'!J140/'PET Experimental Details'!$Q$42</f>
        <v>4.1210924056319103</v>
      </c>
      <c r="K140" s="33">
        <f>'Veh short'!K140/'PET Experimental Details'!$Q$42</f>
        <v>3.759674771824018</v>
      </c>
      <c r="L140" s="33">
        <f>'Veh short'!L140/'PET Experimental Details'!$Q$42</f>
        <v>3.7935274456380434</v>
      </c>
      <c r="M140" s="33">
        <f>'Veh short'!M140/'PET Experimental Details'!$Q$42</f>
        <v>3.4813332521055962</v>
      </c>
      <c r="N140" s="33">
        <f>'Veh short'!N140/'PET Experimental Details'!$Q$42</f>
        <v>3.5663005859266201</v>
      </c>
      <c r="O140" s="33">
        <f>'Veh short'!O140/'PET Experimental Details'!$Q$42</f>
        <v>4.9835476745660561</v>
      </c>
      <c r="P140" s="33">
        <f>'Veh short'!P140/'PET Experimental Details'!$Q$42</f>
        <v>5.9944342206666512</v>
      </c>
      <c r="Q140" s="33">
        <f>'Veh short'!Q140/'PET Experimental Details'!$Q$42</f>
        <v>4.5146683747199772</v>
      </c>
      <c r="R140" s="33">
        <f>'Veh short'!R140/'PET Experimental Details'!$Q$42</f>
        <v>4.2613038554545017</v>
      </c>
      <c r="S140" s="33">
        <f>'Veh short'!S140/'PET Experimental Details'!$Q$42</f>
        <v>4.7134438240665526</v>
      </c>
      <c r="T140" s="33">
        <f>'Veh short'!T140/'PET Experimental Details'!$Q$42</f>
        <v>5.0746942305502802</v>
      </c>
      <c r="U140" s="33">
        <f>'Veh short'!U140/'PET Experimental Details'!$Q$42</f>
        <v>3.6648213410198673</v>
      </c>
      <c r="V140" s="33">
        <f>'Veh short'!V140/'PET Experimental Details'!$Q$42</f>
        <v>3.688517239990722</v>
      </c>
      <c r="W140" s="33">
        <f>'Veh short'!W140/'PET Experimental Details'!$Q$42</f>
        <v>4.5208968315897833</v>
      </c>
      <c r="X140" s="33">
        <f>'Veh short'!X140/'PET Experimental Details'!$Q$42</f>
        <v>4.3636209507658386</v>
      </c>
      <c r="Y140" s="1">
        <f>Veh!BQ140/'PET Experimental Details'!$L$18</f>
        <v>3.1828723085273882</v>
      </c>
      <c r="Z140" s="1">
        <f>Veh!BR140/'PET Experimental Details'!$L$18</f>
        <v>3.1635946072356527</v>
      </c>
      <c r="AA140">
        <v>160</v>
      </c>
      <c r="AB140">
        <v>180</v>
      </c>
      <c r="AC140" s="33">
        <f>'Veh short'!AC140/'PET Experimental Details'!$Q$42</f>
        <v>0.97110517074336034</v>
      </c>
    </row>
    <row r="141" spans="1:29" x14ac:dyDescent="0.25">
      <c r="A141">
        <v>180</v>
      </c>
      <c r="B141">
        <v>240</v>
      </c>
      <c r="C141" s="33">
        <f>'Veh short'!C141/'PET Experimental Details'!$Q$42</f>
        <v>3.9057836095703324</v>
      </c>
      <c r="D141" s="33">
        <f>'Veh short'!D141/'PET Experimental Details'!$Q$42</f>
        <v>3.8794652758606443</v>
      </c>
      <c r="E141" s="33">
        <f>'Veh short'!E141/'PET Experimental Details'!$Q$42</f>
        <v>4.1704586808673181</v>
      </c>
      <c r="F141" s="33">
        <f>'Veh short'!F141/'PET Experimental Details'!$Q$42</f>
        <v>4.2123569532747576</v>
      </c>
      <c r="G141" s="33">
        <f>'Veh short'!G141/'PET Experimental Details'!$Q$42</f>
        <v>2.9426102058397907</v>
      </c>
      <c r="H141" s="33">
        <f>'Veh short'!H141/'PET Experimental Details'!$Q$42</f>
        <v>3.3878763874192375</v>
      </c>
      <c r="I141" s="33">
        <f>'Veh short'!I141/'PET Experimental Details'!$Q$42</f>
        <v>4.5883316903226472</v>
      </c>
      <c r="J141" s="33">
        <f>'Veh short'!J141/'PET Experimental Details'!$Q$42</f>
        <v>4.4275197354666407</v>
      </c>
      <c r="K141" s="33">
        <f>'Veh short'!K141/'PET Experimental Details'!$Q$42</f>
        <v>3.6877102996798898</v>
      </c>
      <c r="L141" s="33">
        <f>'Veh short'!L141/'PET Experimental Details'!$Q$42</f>
        <v>4.0748295927845399</v>
      </c>
      <c r="M141" s="33">
        <f>'Veh short'!M141/'PET Experimental Details'!$Q$42</f>
        <v>3.7513561718467963</v>
      </c>
      <c r="N141" s="33">
        <f>'Veh short'!N141/'PET Experimental Details'!$Q$42</f>
        <v>3.7202091851157641</v>
      </c>
      <c r="O141" s="33">
        <f>'Veh short'!O141/'PET Experimental Details'!$Q$42</f>
        <v>5.1866508380140175</v>
      </c>
      <c r="P141" s="33">
        <f>'Veh short'!P141/'PET Experimental Details'!$Q$42</f>
        <v>5.1972146778741983</v>
      </c>
      <c r="Q141" s="33">
        <f>'Veh short'!Q141/'PET Experimental Details'!$Q$42</f>
        <v>4.8254365853474477</v>
      </c>
      <c r="R141" s="33">
        <f>'Veh short'!R141/'PET Experimental Details'!$Q$42</f>
        <v>4.778868432314594</v>
      </c>
      <c r="S141" s="33">
        <f>'Veh short'!S141/'PET Experimental Details'!$Q$42</f>
        <v>4.9892743737276195</v>
      </c>
      <c r="T141" s="33">
        <f>'Veh short'!T141/'PET Experimental Details'!$Q$42</f>
        <v>5.1259781030545684</v>
      </c>
      <c r="U141" s="33">
        <f>'Veh short'!U141/'PET Experimental Details'!$Q$42</f>
        <v>4.1022496519393252</v>
      </c>
      <c r="V141" s="33">
        <f>'Veh short'!V141/'PET Experimental Details'!$Q$42</f>
        <v>4.3747970632210196</v>
      </c>
      <c r="W141" s="33">
        <f>'Veh short'!W141/'PET Experimental Details'!$Q$42</f>
        <v>4.4941510890346148</v>
      </c>
      <c r="X141" s="33">
        <f>'Veh short'!X141/'PET Experimental Details'!$Q$42</f>
        <v>4.4389315862936334</v>
      </c>
      <c r="Y141" s="1">
        <f>Veh!BQ141/'PET Experimental Details'!$L$18</f>
        <v>3.0592218641150439</v>
      </c>
      <c r="Z141" s="1">
        <f>Veh!BR141/'PET Experimental Details'!$L$18</f>
        <v>3.1858323342284671</v>
      </c>
      <c r="AA141">
        <v>180</v>
      </c>
      <c r="AB141">
        <v>240</v>
      </c>
      <c r="AC141" s="33">
        <f>'Veh short'!AC141/'PET Experimental Details'!$Q$42</f>
        <v>0.7759988512902618</v>
      </c>
    </row>
    <row r="142" spans="1:29" x14ac:dyDescent="0.25">
      <c r="A142">
        <v>240</v>
      </c>
      <c r="B142">
        <v>300</v>
      </c>
      <c r="C142" s="33">
        <f>'Veh short'!C142/'PET Experimental Details'!$Q$42</f>
        <v>4.2444933896166122</v>
      </c>
      <c r="D142" s="33">
        <f>'Veh short'!D142/'PET Experimental Details'!$Q$42</f>
        <v>3.9946809211073102</v>
      </c>
      <c r="E142" s="33">
        <f>'Veh short'!E142/'PET Experimental Details'!$Q$42</f>
        <v>4.293814663691002</v>
      </c>
      <c r="F142" s="33">
        <f>'Veh short'!F142/'PET Experimental Details'!$Q$42</f>
        <v>4.4931203961621842</v>
      </c>
      <c r="G142" s="33">
        <f>'Veh short'!G142/'PET Experimental Details'!$Q$42</f>
        <v>3.4015304145218002</v>
      </c>
      <c r="H142" s="33">
        <f>'Veh short'!H142/'PET Experimental Details'!$Q$42</f>
        <v>3.5197776821288214</v>
      </c>
      <c r="I142" s="33">
        <f>'Veh short'!I142/'PET Experimental Details'!$Q$42</f>
        <v>5.047969209137718</v>
      </c>
      <c r="J142" s="33">
        <f>'Veh short'!J142/'PET Experimental Details'!$Q$42</f>
        <v>4.9652091687934252</v>
      </c>
      <c r="K142" s="33">
        <f>'Veh short'!K142/'PET Experimental Details'!$Q$42</f>
        <v>3.8288247316289867</v>
      </c>
      <c r="L142" s="33">
        <f>'Veh short'!L142/'PET Experimental Details'!$Q$42</f>
        <v>3.9230194640887142</v>
      </c>
      <c r="M142" s="33">
        <f>'Veh short'!M142/'PET Experimental Details'!$Q$42</f>
        <v>3.8816443153747273</v>
      </c>
      <c r="N142" s="33">
        <f>'Veh short'!N142/'PET Experimental Details'!$Q$42</f>
        <v>4.0068899501432771</v>
      </c>
      <c r="O142" s="33">
        <f>'Veh short'!O142/'PET Experimental Details'!$Q$42</f>
        <v>5.4160629658358701</v>
      </c>
      <c r="P142" s="33">
        <f>'Veh short'!P142/'PET Experimental Details'!$Q$42</f>
        <v>5.6101970002807739</v>
      </c>
      <c r="Q142" s="33">
        <f>'Veh short'!Q142/'PET Experimental Details'!$Q$42</f>
        <v>4.9824313045566226</v>
      </c>
      <c r="R142" s="33">
        <f>'Veh short'!R142/'PET Experimental Details'!$Q$42</f>
        <v>4.4678222211837113</v>
      </c>
      <c r="S142" s="33">
        <f>'Veh short'!S142/'PET Experimental Details'!$Q$42</f>
        <v>5.2429158102734172</v>
      </c>
      <c r="T142" s="33">
        <f>'Veh short'!T142/'PET Experimental Details'!$Q$42</f>
        <v>5.5335697427276633</v>
      </c>
      <c r="U142" s="33">
        <f>'Veh short'!U142/'PET Experimental Details'!$Q$42</f>
        <v>4.1701569031315673</v>
      </c>
      <c r="V142" s="33">
        <f>'Veh short'!V142/'PET Experimental Details'!$Q$42</f>
        <v>4.3580701973187157</v>
      </c>
      <c r="W142" s="33">
        <f>'Veh short'!W142/'PET Experimental Details'!$Q$42</f>
        <v>5.2123946213778787</v>
      </c>
      <c r="X142" s="33">
        <f>'Veh short'!X142/'PET Experimental Details'!$Q$42</f>
        <v>4.7095205490918124</v>
      </c>
      <c r="Y142" s="1">
        <f>Veh!BQ142/'PET Experimental Details'!$L$18</f>
        <v>3.0730108593038432</v>
      </c>
      <c r="Z142" s="1">
        <f>Veh!BR142/'PET Experimental Details'!$L$18</f>
        <v>3.2486821664848211</v>
      </c>
      <c r="AA142">
        <v>240</v>
      </c>
      <c r="AB142">
        <v>300</v>
      </c>
      <c r="AC142" s="33">
        <f>'Veh short'!AC142/'PET Experimental Details'!$Q$42</f>
        <v>0.8148549845022478</v>
      </c>
    </row>
    <row r="143" spans="1:29" x14ac:dyDescent="0.25">
      <c r="A143">
        <v>300</v>
      </c>
      <c r="B143">
        <v>360</v>
      </c>
      <c r="C143" s="33">
        <f>'Veh short'!C143/'PET Experimental Details'!$Q$42</f>
        <v>3.9595335302614707</v>
      </c>
      <c r="D143" s="33">
        <f>'Veh short'!D143/'PET Experimental Details'!$Q$42</f>
        <v>3.9209340870389378</v>
      </c>
      <c r="E143" s="33">
        <f>'Veh short'!E143/'PET Experimental Details'!$Q$42</f>
        <v>4.2712382229839632</v>
      </c>
      <c r="F143" s="33">
        <f>'Veh short'!F143/'PET Experimental Details'!$Q$42</f>
        <v>4.4257159778017865</v>
      </c>
      <c r="G143" s="33">
        <f>'Veh short'!G143/'PET Experimental Details'!$Q$42</f>
        <v>3.1240249538121949</v>
      </c>
      <c r="H143" s="33">
        <f>'Veh short'!H143/'PET Experimental Details'!$Q$42</f>
        <v>3.4427618558754483</v>
      </c>
      <c r="I143" s="33">
        <f>'Veh short'!I143/'PET Experimental Details'!$Q$42</f>
        <v>4.5945979712196499</v>
      </c>
      <c r="J143" s="33">
        <f>'Veh short'!J143/'PET Experimental Details'!$Q$42</f>
        <v>4.6848349234666866</v>
      </c>
      <c r="K143" s="33">
        <f>'Veh short'!K143/'PET Experimental Details'!$Q$42</f>
        <v>4.0001298120024664</v>
      </c>
      <c r="L143" s="33">
        <f>'Veh short'!L143/'PET Experimental Details'!$Q$42</f>
        <v>3.9507625313508949</v>
      </c>
      <c r="M143" s="33">
        <f>'Veh short'!M143/'PET Experimental Details'!$Q$42</f>
        <v>3.7938389622646369</v>
      </c>
      <c r="N143" s="33">
        <f>'Veh short'!N143/'PET Experimental Details'!$Q$42</f>
        <v>4.0985793313789856</v>
      </c>
      <c r="O143" s="33">
        <f>'Veh short'!O143/'PET Experimental Details'!$Q$42</f>
        <v>5.6762839274776766</v>
      </c>
      <c r="P143" s="33">
        <f>'Veh short'!P143/'PET Experimental Details'!$Q$42</f>
        <v>5.3492378072558786</v>
      </c>
      <c r="Q143" s="33">
        <f>'Veh short'!Q143/'PET Experimental Details'!$Q$42</f>
        <v>4.6406444205006938</v>
      </c>
      <c r="R143" s="33">
        <f>'Veh short'!R143/'PET Experimental Details'!$Q$42</f>
        <v>4.4160883635161134</v>
      </c>
      <c r="S143" s="33">
        <f>'Veh short'!S143/'PET Experimental Details'!$Q$42</f>
        <v>5.1798435597097763</v>
      </c>
      <c r="T143" s="33">
        <f>'Veh short'!T143/'PET Experimental Details'!$Q$42</f>
        <v>5.3835269019006535</v>
      </c>
      <c r="U143" s="33">
        <f>'Veh short'!U143/'PET Experimental Details'!$Q$42</f>
        <v>4.5349594091263512</v>
      </c>
      <c r="V143" s="33">
        <f>'Veh short'!V143/'PET Experimental Details'!$Q$42</f>
        <v>4.1907043618370183</v>
      </c>
      <c r="W143" s="33">
        <f>'Veh short'!W143/'PET Experimental Details'!$Q$42</f>
        <v>4.7014934341942114</v>
      </c>
      <c r="X143" s="33">
        <f>'Veh short'!X143/'PET Experimental Details'!$Q$42</f>
        <v>4.7259355873423567</v>
      </c>
      <c r="Y143" s="1">
        <f>Veh!BQ143/'PET Experimental Details'!$L$18</f>
        <v>3.1961496680798795</v>
      </c>
      <c r="Z143" s="1">
        <f>Veh!BR143/'PET Experimental Details'!$L$18</f>
        <v>3.2974100586014439</v>
      </c>
      <c r="AA143">
        <v>300</v>
      </c>
      <c r="AB143">
        <v>360</v>
      </c>
      <c r="AC143" s="33">
        <f>'Veh short'!AC143/'PET Experimental Details'!$Q$42</f>
        <v>0.79744587613288564</v>
      </c>
    </row>
    <row r="144" spans="1:29" x14ac:dyDescent="0.25">
      <c r="A144">
        <v>360</v>
      </c>
      <c r="B144">
        <v>420</v>
      </c>
      <c r="C144" s="33">
        <f>'Veh short'!C144/'PET Experimental Details'!$Q$42</f>
        <v>4.1477540872178356</v>
      </c>
      <c r="D144" s="33">
        <f>'Veh short'!D144/'PET Experimental Details'!$Q$42</f>
        <v>4.1507760114172987</v>
      </c>
      <c r="E144" s="33">
        <f>'Veh short'!E144/'PET Experimental Details'!$Q$42</f>
        <v>4.4036223061540838</v>
      </c>
      <c r="F144" s="33">
        <f>'Veh short'!F144/'PET Experimental Details'!$Q$42</f>
        <v>4.5600141658455007</v>
      </c>
      <c r="G144" s="33">
        <f>'Veh short'!G144/'PET Experimental Details'!$Q$42</f>
        <v>3.4607012237806711</v>
      </c>
      <c r="H144" s="33">
        <f>'Veh short'!H144/'PET Experimental Details'!$Q$42</f>
        <v>3.4738977266346462</v>
      </c>
      <c r="I144" s="33">
        <f>'Veh short'!I144/'PET Experimental Details'!$Q$42</f>
        <v>4.9801055487465584</v>
      </c>
      <c r="J144" s="33">
        <f>'Veh short'!J144/'PET Experimental Details'!$Q$42</f>
        <v>5.0506428082318253</v>
      </c>
      <c r="K144" s="33">
        <f>'Veh short'!K144/'PET Experimental Details'!$Q$42</f>
        <v>4.0496835952673456</v>
      </c>
      <c r="L144" s="33">
        <f>'Veh short'!L144/'PET Experimental Details'!$Q$42</f>
        <v>4.4066019400840331</v>
      </c>
      <c r="M144" s="33">
        <f>'Veh short'!M144/'PET Experimental Details'!$Q$42</f>
        <v>4.0000252014804198</v>
      </c>
      <c r="N144" s="33">
        <f>'Veh short'!N144/'PET Experimental Details'!$Q$42</f>
        <v>4.0453423403098459</v>
      </c>
      <c r="O144" s="33">
        <f>'Veh short'!O144/'PET Experimental Details'!$Q$42</f>
        <v>5.4792072808430863</v>
      </c>
      <c r="P144" s="33">
        <f>'Veh short'!P144/'PET Experimental Details'!$Q$42</f>
        <v>5.685875941787403</v>
      </c>
      <c r="Q144" s="33">
        <f>'Veh short'!Q144/'PET Experimental Details'!$Q$42</f>
        <v>4.427409892452598</v>
      </c>
      <c r="R144" s="33">
        <f>'Veh short'!R144/'PET Experimental Details'!$Q$42</f>
        <v>4.354552834064112</v>
      </c>
      <c r="S144" s="33">
        <f>'Veh short'!S144/'PET Experimental Details'!$Q$42</f>
        <v>5.2496509206948154</v>
      </c>
      <c r="T144" s="33">
        <f>'Veh short'!T144/'PET Experimental Details'!$Q$42</f>
        <v>5.5677945003244274</v>
      </c>
      <c r="U144" s="33">
        <f>'Veh short'!U144/'PET Experimental Details'!$Q$42</f>
        <v>4.3708579369629268</v>
      </c>
      <c r="V144" s="33">
        <f>'Veh short'!V144/'PET Experimental Details'!$Q$42</f>
        <v>4.1520963199026939</v>
      </c>
      <c r="W144" s="33">
        <f>'Veh short'!W144/'PET Experimental Details'!$Q$42</f>
        <v>4.8320043881676291</v>
      </c>
      <c r="X144" s="33">
        <f>'Veh short'!X144/'PET Experimental Details'!$Q$42</f>
        <v>5.0070871044128946</v>
      </c>
      <c r="Y144" s="1">
        <f>Veh!BQ144/'PET Experimental Details'!$L$18</f>
        <v>3.3259042332787812</v>
      </c>
      <c r="Z144" s="1">
        <f>Veh!BR144/'PET Experimental Details'!$L$18</f>
        <v>3.520241449088148</v>
      </c>
      <c r="AA144">
        <v>360</v>
      </c>
      <c r="AB144">
        <v>420</v>
      </c>
      <c r="AC144" s="33">
        <f>'Veh short'!AC144/'PET Experimental Details'!$Q$42</f>
        <v>0.84055336303732353</v>
      </c>
    </row>
    <row r="145" spans="1:29" x14ac:dyDescent="0.25">
      <c r="A145">
        <v>420</v>
      </c>
      <c r="B145">
        <v>480</v>
      </c>
      <c r="C145" s="33">
        <f>'Veh short'!C145/'PET Experimental Details'!$Q$42</f>
        <v>3.7518777855124483</v>
      </c>
      <c r="D145" s="33">
        <f>'Veh short'!D145/'PET Experimental Details'!$Q$42</f>
        <v>4.7846078205779925</v>
      </c>
      <c r="E145" s="33">
        <f>'Veh short'!E145/'PET Experimental Details'!$Q$42</f>
        <v>4.4699273584025212</v>
      </c>
      <c r="F145" s="33">
        <f>'Veh short'!F145/'PET Experimental Details'!$Q$42</f>
        <v>4.5690715076341029</v>
      </c>
      <c r="G145" s="33">
        <f>'Veh short'!G145/'PET Experimental Details'!$Q$42</f>
        <v>3.6707977030226644</v>
      </c>
      <c r="H145" s="33">
        <f>'Veh short'!H145/'PET Experimental Details'!$Q$42</f>
        <v>3.3498853114039315</v>
      </c>
      <c r="I145" s="33">
        <f>'Veh short'!I145/'PET Experimental Details'!$Q$42</f>
        <v>4.6383299230914963</v>
      </c>
      <c r="J145" s="33">
        <f>'Veh short'!J145/'PET Experimental Details'!$Q$42</f>
        <v>5.1549059725580042</v>
      </c>
      <c r="K145" s="33">
        <f>'Veh short'!K145/'PET Experimental Details'!$Q$42</f>
        <v>4.0105968506113072</v>
      </c>
      <c r="L145" s="33">
        <f>'Veh short'!L145/'PET Experimental Details'!$Q$42</f>
        <v>4.3948643589915228</v>
      </c>
      <c r="M145" s="33">
        <f>'Veh short'!M145/'PET Experimental Details'!$Q$42</f>
        <v>3.9647838700800686</v>
      </c>
      <c r="N145" s="33">
        <f>'Veh short'!N145/'PET Experimental Details'!$Q$42</f>
        <v>3.937145098572755</v>
      </c>
      <c r="O145" s="33">
        <f>'Veh short'!O145/'PET Experimental Details'!$Q$42</f>
        <v>5.4809695581936415</v>
      </c>
      <c r="P145" s="33">
        <f>'Veh short'!P145/'PET Experimental Details'!$Q$42</f>
        <v>5.3353718139266491</v>
      </c>
      <c r="Q145" s="33">
        <f>'Veh short'!Q145/'PET Experimental Details'!$Q$42</f>
        <v>4.5597657985133058</v>
      </c>
      <c r="R145" s="33">
        <f>'Veh short'!R145/'PET Experimental Details'!$Q$42</f>
        <v>4.9308652137678486</v>
      </c>
      <c r="S145" s="33">
        <f>'Veh short'!S145/'PET Experimental Details'!$Q$42</f>
        <v>5.5113291697430054</v>
      </c>
      <c r="T145" s="33">
        <f>'Veh short'!T145/'PET Experimental Details'!$Q$42</f>
        <v>5.1373983584843677</v>
      </c>
      <c r="U145" s="33">
        <f>'Veh short'!U145/'PET Experimental Details'!$Q$42</f>
        <v>4.556453834228571</v>
      </c>
      <c r="V145" s="33">
        <f>'Veh short'!V145/'PET Experimental Details'!$Q$42</f>
        <v>4.4303448577477411</v>
      </c>
      <c r="W145" s="33">
        <f>'Veh short'!W145/'PET Experimental Details'!$Q$42</f>
        <v>4.9671400387063143</v>
      </c>
      <c r="X145" s="33">
        <f>'Veh short'!X145/'PET Experimental Details'!$Q$42</f>
        <v>4.9036643840475271</v>
      </c>
      <c r="Y145" s="1">
        <f>Veh!BQ145/'PET Experimental Details'!$L$18</f>
        <v>3.3639579857096416</v>
      </c>
      <c r="Z145" s="1">
        <f>Veh!BR145/'PET Experimental Details'!$L$18</f>
        <v>3.4399801181414928</v>
      </c>
      <c r="AA145">
        <v>420</v>
      </c>
      <c r="AB145">
        <v>480</v>
      </c>
      <c r="AC145" s="33">
        <f>'Veh short'!AC145/'PET Experimental Details'!$Q$42</f>
        <v>0.87222408098198401</v>
      </c>
    </row>
    <row r="146" spans="1:29" x14ac:dyDescent="0.25">
      <c r="A146">
        <v>480</v>
      </c>
      <c r="B146">
        <v>540</v>
      </c>
      <c r="C146" s="33">
        <f>'Veh short'!C146/'PET Experimental Details'!$Q$42</f>
        <v>4.5606605278394623</v>
      </c>
      <c r="D146" s="33">
        <f>'Veh short'!D146/'PET Experimental Details'!$Q$42</f>
        <v>4.2491433209568905</v>
      </c>
      <c r="E146" s="33">
        <f>'Veh short'!E146/'PET Experimental Details'!$Q$42</f>
        <v>4.5147224231952841</v>
      </c>
      <c r="F146" s="33">
        <f>'Veh short'!F146/'PET Experimental Details'!$Q$42</f>
        <v>4.4903816970515829</v>
      </c>
      <c r="G146" s="33">
        <f>'Veh short'!G146/'PET Experimental Details'!$Q$42</f>
        <v>3.5526707147875087</v>
      </c>
      <c r="H146" s="33">
        <f>'Veh short'!H146/'PET Experimental Details'!$Q$42</f>
        <v>3.5461993891890824</v>
      </c>
      <c r="I146" s="33">
        <f>'Veh short'!I146/'PET Experimental Details'!$Q$42</f>
        <v>4.7777680769871447</v>
      </c>
      <c r="J146" s="33">
        <f>'Veh short'!J146/'PET Experimental Details'!$Q$42</f>
        <v>4.8654379508124705</v>
      </c>
      <c r="K146" s="33">
        <f>'Veh short'!K146/'PET Experimental Details'!$Q$42</f>
        <v>4.190914573906027</v>
      </c>
      <c r="L146" s="33">
        <f>'Veh short'!L146/'PET Experimental Details'!$Q$42</f>
        <v>4.2530029997136145</v>
      </c>
      <c r="M146" s="33">
        <f>'Veh short'!M146/'PET Experimental Details'!$Q$42</f>
        <v>4.0152961394908733</v>
      </c>
      <c r="N146" s="33">
        <f>'Veh short'!N146/'PET Experimental Details'!$Q$42</f>
        <v>4.1438180872656991</v>
      </c>
      <c r="O146" s="33">
        <f>'Veh short'!O146/'PET Experimental Details'!$Q$42</f>
        <v>5.3220359287740591</v>
      </c>
      <c r="P146" s="33">
        <f>'Veh short'!P146/'PET Experimental Details'!$Q$42</f>
        <v>5.569340930613075</v>
      </c>
      <c r="Q146" s="33">
        <f>'Veh short'!Q146/'PET Experimental Details'!$Q$42</f>
        <v>4.5197490609191382</v>
      </c>
      <c r="R146" s="33">
        <f>'Veh short'!R146/'PET Experimental Details'!$Q$42</f>
        <v>4.5793446583842803</v>
      </c>
      <c r="S146" s="33">
        <f>'Veh short'!S146/'PET Experimental Details'!$Q$42</f>
        <v>5.698445029048429</v>
      </c>
      <c r="T146" s="33">
        <f>'Veh short'!T146/'PET Experimental Details'!$Q$42</f>
        <v>5.7706475691105235</v>
      </c>
      <c r="U146" s="33">
        <f>'Veh short'!U146/'PET Experimental Details'!$Q$42</f>
        <v>4.3908934908536628</v>
      </c>
      <c r="V146" s="33">
        <f>'Veh short'!V146/'PET Experimental Details'!$Q$42</f>
        <v>4.6284072423902982</v>
      </c>
      <c r="W146" s="33">
        <f>'Veh short'!W146/'PET Experimental Details'!$Q$42</f>
        <v>4.699616345410047</v>
      </c>
      <c r="X146" s="33">
        <f>'Veh short'!X146/'PET Experimental Details'!$Q$42</f>
        <v>4.7150264913617388</v>
      </c>
      <c r="Y146" s="1">
        <f>Veh!BQ146/'PET Experimental Details'!$L$18</f>
        <v>3.3941847799110816</v>
      </c>
      <c r="Z146" s="1">
        <f>Veh!BR146/'PET Experimental Details'!$L$18</f>
        <v>3.4567729930447069</v>
      </c>
      <c r="AA146">
        <v>480</v>
      </c>
      <c r="AB146">
        <v>540</v>
      </c>
      <c r="AC146" s="33">
        <f>'Veh short'!AC146/'PET Experimental Details'!$Q$42</f>
        <v>0.92953347062917446</v>
      </c>
    </row>
    <row r="147" spans="1:29" x14ac:dyDescent="0.25">
      <c r="A147">
        <v>540</v>
      </c>
      <c r="B147">
        <v>660</v>
      </c>
      <c r="C147" s="33">
        <f>'Veh short'!C147/'PET Experimental Details'!$Q$42</f>
        <v>4.6311666447517927</v>
      </c>
      <c r="D147" s="33">
        <f>'Veh short'!D147/'PET Experimental Details'!$Q$42</f>
        <v>4.3133144720685106</v>
      </c>
      <c r="E147" s="33">
        <f>'Veh short'!E147/'PET Experimental Details'!$Q$42</f>
        <v>4.6117198368827204</v>
      </c>
      <c r="F147" s="33">
        <f>'Veh short'!F147/'PET Experimental Details'!$Q$42</f>
        <v>4.7511212379066254</v>
      </c>
      <c r="G147" s="33">
        <f>'Veh short'!G147/'PET Experimental Details'!$Q$42</f>
        <v>3.466312105540835</v>
      </c>
      <c r="H147" s="33">
        <f>'Veh short'!H147/'PET Experimental Details'!$Q$42</f>
        <v>3.5557136038029649</v>
      </c>
      <c r="I147" s="33">
        <f>'Veh short'!I147/'PET Experimental Details'!$Q$42</f>
        <v>5.380433009573693</v>
      </c>
      <c r="J147" s="33">
        <f>'Veh short'!J147/'PET Experimental Details'!$Q$42</f>
        <v>5.3166465964057759</v>
      </c>
      <c r="K147" s="33">
        <f>'Veh short'!K147/'PET Experimental Details'!$Q$42</f>
        <v>4.2468559237509238</v>
      </c>
      <c r="L147" s="33">
        <f>'Veh short'!L147/'PET Experimental Details'!$Q$42</f>
        <v>4.2882996161522744</v>
      </c>
      <c r="M147" s="33">
        <f>'Veh short'!M147/'PET Experimental Details'!$Q$42</f>
        <v>4.1607529561294951</v>
      </c>
      <c r="N147" s="33">
        <f>'Veh short'!N147/'PET Experimental Details'!$Q$42</f>
        <v>4.4355049739786709</v>
      </c>
      <c r="O147" s="33">
        <f>'Veh short'!O147/'PET Experimental Details'!$Q$42</f>
        <v>5.3602634091986285</v>
      </c>
      <c r="P147" s="33">
        <f>'Veh short'!P147/'PET Experimental Details'!$Q$42</f>
        <v>5.8992592050302299</v>
      </c>
      <c r="Q147" s="33">
        <f>'Veh short'!Q147/'PET Experimental Details'!$Q$42</f>
        <v>4.5585169842144779</v>
      </c>
      <c r="R147" s="33">
        <f>'Veh short'!R147/'PET Experimental Details'!$Q$42</f>
        <v>4.6755777372617313</v>
      </c>
      <c r="S147" s="33">
        <f>'Veh short'!S147/'PET Experimental Details'!$Q$42</f>
        <v>5.6812081955259197</v>
      </c>
      <c r="T147" s="33">
        <f>'Veh short'!T147/'PET Experimental Details'!$Q$42</f>
        <v>5.9020343674359523</v>
      </c>
      <c r="U147" s="33">
        <f>'Veh short'!U147/'PET Experimental Details'!$Q$42</f>
        <v>4.691093592260283</v>
      </c>
      <c r="V147" s="33">
        <f>'Veh short'!V147/'PET Experimental Details'!$Q$42</f>
        <v>4.6783798800853367</v>
      </c>
      <c r="W147" s="33">
        <f>'Veh short'!W147/'PET Experimental Details'!$Q$42</f>
        <v>4.8430625174066693</v>
      </c>
      <c r="X147" s="33">
        <f>'Veh short'!X147/'PET Experimental Details'!$Q$42</f>
        <v>4.5921914519147577</v>
      </c>
      <c r="Y147" s="1">
        <f>Veh!BQ147/'PET Experimental Details'!$L$18</f>
        <v>3.4982165520137771</v>
      </c>
      <c r="Z147" s="1">
        <f>Veh!BR147/'PET Experimental Details'!$L$18</f>
        <v>3.5855347340756869</v>
      </c>
      <c r="AA147">
        <v>540</v>
      </c>
      <c r="AB147">
        <v>660</v>
      </c>
      <c r="AC147" s="33">
        <f>'Veh short'!AC147/'PET Experimental Details'!$Q$42</f>
        <v>0.87125179447568679</v>
      </c>
    </row>
    <row r="148" spans="1:29" x14ac:dyDescent="0.25">
      <c r="A148">
        <v>660</v>
      </c>
      <c r="B148">
        <v>780</v>
      </c>
      <c r="C148" s="33">
        <f>'Veh short'!C148/'PET Experimental Details'!$Q$42</f>
        <v>4.6176148489880822</v>
      </c>
      <c r="D148" s="33">
        <f>'Veh short'!D148/'PET Experimental Details'!$Q$42</f>
        <v>4.5760995316509243</v>
      </c>
      <c r="E148" s="33">
        <f>'Veh short'!E148/'PET Experimental Details'!$Q$42</f>
        <v>4.8651053111275093</v>
      </c>
      <c r="F148" s="33">
        <f>'Veh short'!F148/'PET Experimental Details'!$Q$42</f>
        <v>4.752465634803241</v>
      </c>
      <c r="G148" s="33">
        <f>'Veh short'!G148/'PET Experimental Details'!$Q$42</f>
        <v>3.5896439155522892</v>
      </c>
      <c r="H148" s="33">
        <f>'Veh short'!H148/'PET Experimental Details'!$Q$42</f>
        <v>3.7636171932162643</v>
      </c>
      <c r="I148" s="33">
        <f>'Veh short'!I148/'PET Experimental Details'!$Q$42</f>
        <v>5.3888010923195999</v>
      </c>
      <c r="J148" s="33">
        <f>'Veh short'!J148/'PET Experimental Details'!$Q$42</f>
        <v>5.1190291091482889</v>
      </c>
      <c r="K148" s="33">
        <f>'Veh short'!K148/'PET Experimental Details'!$Q$42</f>
        <v>4.3777703075091692</v>
      </c>
      <c r="L148" s="33">
        <f>'Veh short'!L148/'PET Experimental Details'!$Q$42</f>
        <v>4.5176561138129037</v>
      </c>
      <c r="M148" s="33">
        <f>'Veh short'!M148/'PET Experimental Details'!$Q$42</f>
        <v>4.4201746819848626</v>
      </c>
      <c r="N148" s="33">
        <f>'Veh short'!N148/'PET Experimental Details'!$Q$42</f>
        <v>4.1126067154597363</v>
      </c>
      <c r="O148" s="33">
        <f>'Veh short'!O148/'PET Experimental Details'!$Q$42</f>
        <v>6.0762420523745524</v>
      </c>
      <c r="P148" s="33">
        <f>'Veh short'!P148/'PET Experimental Details'!$Q$42</f>
        <v>5.3989524821248107</v>
      </c>
      <c r="Q148" s="33">
        <f>'Veh short'!Q148/'PET Experimental Details'!$Q$42</f>
        <v>4.4163368697904755</v>
      </c>
      <c r="R148" s="33">
        <f>'Veh short'!R148/'PET Experimental Details'!$Q$42</f>
        <v>4.8680175104116117</v>
      </c>
      <c r="S148" s="33">
        <f>'Veh short'!S148/'PET Experimental Details'!$Q$42</f>
        <v>5.7433605724239829</v>
      </c>
      <c r="T148" s="33">
        <f>'Veh short'!T148/'PET Experimental Details'!$Q$42</f>
        <v>5.9132668748661894</v>
      </c>
      <c r="U148" s="33">
        <f>'Veh short'!U148/'PET Experimental Details'!$Q$42</f>
        <v>4.5955359591430582</v>
      </c>
      <c r="V148" s="33">
        <f>'Veh short'!V148/'PET Experimental Details'!$Q$42</f>
        <v>4.7870840581962195</v>
      </c>
      <c r="W148" s="33">
        <f>'Veh short'!W148/'PET Experimental Details'!$Q$42</f>
        <v>5.0392740009943529</v>
      </c>
      <c r="X148" s="33">
        <f>'Veh short'!X148/'PET Experimental Details'!$Q$42</f>
        <v>5.3495707857072707</v>
      </c>
      <c r="Y148" s="1">
        <f>Veh!BQ148/'PET Experimental Details'!$L$18</f>
        <v>3.7195244038936206</v>
      </c>
      <c r="Z148" s="1">
        <f>Veh!BR148/'PET Experimental Details'!$L$18</f>
        <v>3.8769284778371436</v>
      </c>
      <c r="AA148">
        <v>660</v>
      </c>
      <c r="AB148">
        <v>780</v>
      </c>
      <c r="AC148" s="33">
        <f>'Veh short'!AC148/'PET Experimental Details'!$Q$42</f>
        <v>0.85424469371042455</v>
      </c>
    </row>
    <row r="149" spans="1:29" x14ac:dyDescent="0.25">
      <c r="A149">
        <v>780</v>
      </c>
      <c r="B149">
        <v>900</v>
      </c>
      <c r="C149" s="33">
        <f>'Veh short'!C149/'PET Experimental Details'!$Q$42</f>
        <v>4.4777216974358804</v>
      </c>
      <c r="D149" s="33">
        <f>'Veh short'!D149/'PET Experimental Details'!$Q$42</f>
        <v>4.5760494758232966</v>
      </c>
      <c r="E149" s="33">
        <f>'Veh short'!E149/'PET Experimental Details'!$Q$42</f>
        <v>4.8177155437131933</v>
      </c>
      <c r="F149" s="33">
        <f>'Veh short'!F149/'PET Experimental Details'!$Q$42</f>
        <v>4.7900865116524178</v>
      </c>
      <c r="G149" s="33">
        <f>'Veh short'!G149/'PET Experimental Details'!$Q$42</f>
        <v>3.6791093429564561</v>
      </c>
      <c r="H149" s="33">
        <f>'Veh short'!H149/'PET Experimental Details'!$Q$42</f>
        <v>4.1400555075961698</v>
      </c>
      <c r="I149" s="33">
        <f>'Veh short'!I149/'PET Experimental Details'!$Q$42</f>
        <v>5.2390377680400215</v>
      </c>
      <c r="J149" s="33">
        <f>'Veh short'!J149/'PET Experimental Details'!$Q$42</f>
        <v>5.1222689675085382</v>
      </c>
      <c r="K149" s="33">
        <f>'Veh short'!K149/'PET Experimental Details'!$Q$42</f>
        <v>4.3123607879991139</v>
      </c>
      <c r="L149" s="33">
        <f>'Veh short'!L149/'PET Experimental Details'!$Q$42</f>
        <v>4.6191742410564212</v>
      </c>
      <c r="M149" s="33">
        <f>'Veh short'!M149/'PET Experimental Details'!$Q$42</f>
        <v>4.2457395812421801</v>
      </c>
      <c r="N149" s="33">
        <f>'Veh short'!N149/'PET Experimental Details'!$Q$42</f>
        <v>4.4968876874081358</v>
      </c>
      <c r="O149" s="33">
        <f>'Veh short'!O149/'PET Experimental Details'!$Q$42</f>
        <v>5.7272157257455509</v>
      </c>
      <c r="P149" s="33">
        <f>'Veh short'!P149/'PET Experimental Details'!$Q$42</f>
        <v>5.6579712766790387</v>
      </c>
      <c r="Q149" s="33">
        <f>'Veh short'!Q149/'PET Experimental Details'!$Q$42</f>
        <v>4.6070092647897374</v>
      </c>
      <c r="R149" s="33">
        <f>'Veh short'!R149/'PET Experimental Details'!$Q$42</f>
        <v>5.0200757313120947</v>
      </c>
      <c r="S149" s="33">
        <f>'Veh short'!S149/'PET Experimental Details'!$Q$42</f>
        <v>5.8305858148835084</v>
      </c>
      <c r="T149" s="33">
        <f>'Veh short'!T149/'PET Experimental Details'!$Q$42</f>
        <v>6.1390747264284187</v>
      </c>
      <c r="U149" s="33">
        <f>'Veh short'!U149/'PET Experimental Details'!$Q$42</f>
        <v>4.7605724607916571</v>
      </c>
      <c r="V149" s="33">
        <f>'Veh short'!V149/'PET Experimental Details'!$Q$42</f>
        <v>5.0124605072086696</v>
      </c>
      <c r="W149" s="33">
        <f>'Veh short'!W149/'PET Experimental Details'!$Q$42</f>
        <v>4.9964779287051169</v>
      </c>
      <c r="X149" s="33">
        <f>'Veh short'!X149/'PET Experimental Details'!$Q$42</f>
        <v>5.1732377330129715</v>
      </c>
      <c r="Y149" s="1">
        <f>Veh!BQ149/'PET Experimental Details'!$L$18</f>
        <v>3.7235012828515113</v>
      </c>
      <c r="Z149" s="1">
        <f>Veh!BR149/'PET Experimental Details'!$L$18</f>
        <v>3.6798390999123374</v>
      </c>
      <c r="AA149">
        <v>780</v>
      </c>
      <c r="AB149">
        <v>900</v>
      </c>
      <c r="AC149" s="33">
        <f>'Veh short'!AC149/'PET Experimental Details'!$Q$42</f>
        <v>0.94441517057401303</v>
      </c>
    </row>
    <row r="150" spans="1:29" x14ac:dyDescent="0.25">
      <c r="A150">
        <v>900</v>
      </c>
      <c r="B150">
        <v>1020</v>
      </c>
      <c r="C150" s="33">
        <f>'Veh short'!C150/'PET Experimental Details'!$Q$42</f>
        <v>4.4044254645796626</v>
      </c>
      <c r="D150" s="33">
        <f>'Veh short'!D150/'PET Experimental Details'!$Q$42</f>
        <v>4.6158469827100355</v>
      </c>
      <c r="E150" s="33">
        <f>'Veh short'!E150/'PET Experimental Details'!$Q$42</f>
        <v>5.1048036202013662</v>
      </c>
      <c r="F150" s="33">
        <f>'Veh short'!F150/'PET Experimental Details'!$Q$42</f>
        <v>5.10331449458352</v>
      </c>
      <c r="G150" s="33">
        <f>'Veh short'!G150/'PET Experimental Details'!$Q$42</f>
        <v>3.7436249176071659</v>
      </c>
      <c r="H150" s="33">
        <f>'Veh short'!H150/'PET Experimental Details'!$Q$42</f>
        <v>4.0240202777385026</v>
      </c>
      <c r="I150" s="33">
        <f>'Veh short'!I150/'PET Experimental Details'!$Q$42</f>
        <v>5.5458026279511117</v>
      </c>
      <c r="J150" s="33">
        <f>'Veh short'!J150/'PET Experimental Details'!$Q$42</f>
        <v>5.2689791398579517</v>
      </c>
      <c r="K150" s="33">
        <f>'Veh short'!K150/'PET Experimental Details'!$Q$42</f>
        <v>4.4965694376262642</v>
      </c>
      <c r="L150" s="33">
        <f>'Veh short'!L150/'PET Experimental Details'!$Q$42</f>
        <v>4.6004939775306077</v>
      </c>
      <c r="M150" s="33">
        <f>'Veh short'!M150/'PET Experimental Details'!$Q$42</f>
        <v>4.1845403858826034</v>
      </c>
      <c r="N150" s="33">
        <f>'Veh short'!N150/'PET Experimental Details'!$Q$42</f>
        <v>4.3635684181376444</v>
      </c>
      <c r="O150" s="33">
        <f>'Veh short'!O150/'PET Experimental Details'!$Q$42</f>
        <v>5.6924927781142936</v>
      </c>
      <c r="P150" s="33">
        <f>'Veh short'!P150/'PET Experimental Details'!$Q$42</f>
        <v>6.1371002252521825</v>
      </c>
      <c r="Q150" s="33">
        <f>'Veh short'!Q150/'PET Experimental Details'!$Q$42</f>
        <v>4.4720089255042108</v>
      </c>
      <c r="R150" s="33">
        <f>'Veh short'!R150/'PET Experimental Details'!$Q$42</f>
        <v>4.6443994100322223</v>
      </c>
      <c r="S150" s="33">
        <f>'Veh short'!S150/'PET Experimental Details'!$Q$42</f>
        <v>5.9827172641247914</v>
      </c>
      <c r="T150" s="33">
        <f>'Veh short'!T150/'PET Experimental Details'!$Q$42</f>
        <v>5.9864657430180515</v>
      </c>
      <c r="U150" s="33">
        <f>'Veh short'!U150/'PET Experimental Details'!$Q$42</f>
        <v>5.112935677406524</v>
      </c>
      <c r="V150" s="33">
        <f>'Veh short'!V150/'PET Experimental Details'!$Q$42</f>
        <v>5.2392984977660193</v>
      </c>
      <c r="W150" s="33">
        <f>'Veh short'!W150/'PET Experimental Details'!$Q$42</f>
        <v>5.3325585883198672</v>
      </c>
      <c r="X150" s="33">
        <f>'Veh short'!X150/'PET Experimental Details'!$Q$42</f>
        <v>5.5727644902597113</v>
      </c>
      <c r="Y150" s="1">
        <f>Veh!BQ150/'PET Experimental Details'!$L$18</f>
        <v>3.531791501115336</v>
      </c>
      <c r="Z150" s="1">
        <f>Veh!BR150/'PET Experimental Details'!$L$18</f>
        <v>3.7743085216052052</v>
      </c>
      <c r="AA150">
        <v>900</v>
      </c>
      <c r="AB150">
        <v>1020</v>
      </c>
      <c r="AC150" s="33">
        <f>'Veh short'!AC150/'PET Experimental Details'!$Q$42</f>
        <v>0.93414473958925881</v>
      </c>
    </row>
    <row r="151" spans="1:29" x14ac:dyDescent="0.25">
      <c r="A151">
        <v>1020</v>
      </c>
      <c r="B151">
        <v>1140</v>
      </c>
      <c r="C151" s="33">
        <f>'Veh short'!C151/'PET Experimental Details'!$Q$42</f>
        <v>4.0872545668221072</v>
      </c>
      <c r="D151" s="33">
        <f>'Veh short'!D151/'PET Experimental Details'!$Q$42</f>
        <v>4.8661811464855322</v>
      </c>
      <c r="E151" s="33">
        <f>'Veh short'!E151/'PET Experimental Details'!$Q$42</f>
        <v>4.7752478039202968</v>
      </c>
      <c r="F151" s="33">
        <f>'Veh short'!F151/'PET Experimental Details'!$Q$42</f>
        <v>4.7841960435715141</v>
      </c>
      <c r="G151" s="33">
        <f>'Veh short'!G151/'PET Experimental Details'!$Q$42</f>
        <v>3.8212294589648903</v>
      </c>
      <c r="H151" s="33">
        <f>'Veh short'!H151/'PET Experimental Details'!$Q$42</f>
        <v>3.9398090504970971</v>
      </c>
      <c r="I151" s="33">
        <f>'Veh short'!I151/'PET Experimental Details'!$Q$42</f>
        <v>5.610540204210051</v>
      </c>
      <c r="J151" s="33">
        <f>'Veh short'!J151/'PET Experimental Details'!$Q$42</f>
        <v>5.3740329938373765</v>
      </c>
      <c r="K151" s="33">
        <f>'Veh short'!K151/'PET Experimental Details'!$Q$42</f>
        <v>4.4246287694675015</v>
      </c>
      <c r="L151" s="33">
        <f>'Veh short'!L151/'PET Experimental Details'!$Q$42</f>
        <v>4.8240693146157785</v>
      </c>
      <c r="M151" s="33">
        <f>'Veh short'!M151/'PET Experimental Details'!$Q$42</f>
        <v>4.4484736320776079</v>
      </c>
      <c r="N151" s="33">
        <f>'Veh short'!N151/'PET Experimental Details'!$Q$42</f>
        <v>4.3095479182637062</v>
      </c>
      <c r="O151" s="33">
        <f>'Veh short'!O151/'PET Experimental Details'!$Q$42</f>
        <v>5.8948968972064852</v>
      </c>
      <c r="P151" s="33">
        <f>'Veh short'!P151/'PET Experimental Details'!$Q$42</f>
        <v>5.8617860222765517</v>
      </c>
      <c r="Q151" s="33">
        <f>'Veh short'!Q151/'PET Experimental Details'!$Q$42</f>
        <v>4.7476662033122601</v>
      </c>
      <c r="R151" s="33">
        <f>'Veh short'!R151/'PET Experimental Details'!$Q$42</f>
        <v>4.3820205484877421</v>
      </c>
      <c r="S151" s="33">
        <f>'Veh short'!S151/'PET Experimental Details'!$Q$42</f>
        <v>5.6034562225867548</v>
      </c>
      <c r="T151" s="33">
        <f>'Veh short'!T151/'PET Experimental Details'!$Q$42</f>
        <v>5.8256794123809197</v>
      </c>
      <c r="U151" s="33">
        <f>'Veh short'!U151/'PET Experimental Details'!$Q$42</f>
        <v>4.7372755525484642</v>
      </c>
      <c r="V151" s="33">
        <f>'Veh short'!V151/'PET Experimental Details'!$Q$42</f>
        <v>4.8450775501750263</v>
      </c>
      <c r="W151" s="33">
        <f>'Veh short'!W151/'PET Experimental Details'!$Q$42</f>
        <v>4.7494611262976818</v>
      </c>
      <c r="X151" s="33">
        <f>'Veh short'!X151/'PET Experimental Details'!$Q$42</f>
        <v>5.0103407352694971</v>
      </c>
      <c r="Y151" s="1">
        <f>Veh!BQ151/'PET Experimental Details'!$L$18</f>
        <v>3.5263102206428663</v>
      </c>
      <c r="Z151" s="1">
        <f>Veh!BR151/'PET Experimental Details'!$L$18</f>
        <v>3.6827025496743593</v>
      </c>
      <c r="AA151">
        <v>1020</v>
      </c>
      <c r="AB151">
        <v>1140</v>
      </c>
      <c r="AC151" s="33">
        <f>'Veh short'!AC151/'PET Experimental Details'!$Q$42</f>
        <v>0.90945219908308272</v>
      </c>
    </row>
    <row r="152" spans="1:29" x14ac:dyDescent="0.25">
      <c r="A152">
        <v>1140</v>
      </c>
      <c r="B152">
        <v>1260</v>
      </c>
      <c r="C152" s="33">
        <f>'Veh short'!C152/'PET Experimental Details'!$Q$42</f>
        <v>4.7143851371721697</v>
      </c>
      <c r="D152" s="33">
        <f>'Veh short'!D152/'PET Experimental Details'!$Q$42</f>
        <v>4.4081220675327843</v>
      </c>
      <c r="E152" s="33">
        <f>'Veh short'!E152/'PET Experimental Details'!$Q$42</f>
        <v>5.1824020532491062</v>
      </c>
      <c r="F152" s="33">
        <f>'Veh short'!F152/'PET Experimental Details'!$Q$42</f>
        <v>4.8377104279020857</v>
      </c>
      <c r="G152" s="33">
        <f>'Veh short'!G152/'PET Experimental Details'!$Q$42</f>
        <v>3.5813276987182343</v>
      </c>
      <c r="H152" s="33">
        <f>'Veh short'!H152/'PET Experimental Details'!$Q$42</f>
        <v>3.9879431637130001</v>
      </c>
      <c r="I152" s="33">
        <f>'Veh short'!I152/'PET Experimental Details'!$Q$42</f>
        <v>5.1159208983573805</v>
      </c>
      <c r="J152" s="33">
        <f>'Veh short'!J152/'PET Experimental Details'!$Q$42</f>
        <v>5.2159784757881429</v>
      </c>
      <c r="K152" s="33">
        <f>'Veh short'!K152/'PET Experimental Details'!$Q$42</f>
        <v>4.3663467240449041</v>
      </c>
      <c r="L152" s="33">
        <f>'Veh short'!L152/'PET Experimental Details'!$Q$42</f>
        <v>4.6869422955537612</v>
      </c>
      <c r="M152" s="33">
        <f>'Veh short'!M152/'PET Experimental Details'!$Q$42</f>
        <v>4.1217891109739906</v>
      </c>
      <c r="N152" s="33">
        <f>'Veh short'!N152/'PET Experimental Details'!$Q$42</f>
        <v>4.6284372025207752</v>
      </c>
      <c r="O152" s="33">
        <f>'Veh short'!O152/'PET Experimental Details'!$Q$42</f>
        <v>5.529012858684597</v>
      </c>
      <c r="P152" s="33">
        <f>'Veh short'!P152/'PET Experimental Details'!$Q$42</f>
        <v>5.622389247572622</v>
      </c>
      <c r="Q152" s="33">
        <f>'Veh short'!Q152/'PET Experimental Details'!$Q$42</f>
        <v>4.1206998127803516</v>
      </c>
      <c r="R152" s="33">
        <f>'Veh short'!R152/'PET Experimental Details'!$Q$42</f>
        <v>4.4795960767543912</v>
      </c>
      <c r="S152" s="33">
        <f>'Veh short'!S152/'PET Experimental Details'!$Q$42</f>
        <v>5.5353272678745116</v>
      </c>
      <c r="T152" s="33">
        <f>'Veh short'!T152/'PET Experimental Details'!$Q$42</f>
        <v>5.9513322156200719</v>
      </c>
      <c r="U152" s="33">
        <f>'Veh short'!U152/'PET Experimental Details'!$Q$42</f>
        <v>4.7781277227774321</v>
      </c>
      <c r="V152" s="33">
        <f>'Veh short'!V152/'PET Experimental Details'!$Q$42</f>
        <v>5.4388896909247313</v>
      </c>
      <c r="W152" s="33">
        <f>'Veh short'!W152/'PET Experimental Details'!$Q$42</f>
        <v>4.9293305394394942</v>
      </c>
      <c r="X152" s="33">
        <f>'Veh short'!X152/'PET Experimental Details'!$Q$42</f>
        <v>5.7338558563537454</v>
      </c>
      <c r="Y152" s="1">
        <f>Veh!BQ152/'PET Experimental Details'!$L$18</f>
        <v>3.4137189711650264</v>
      </c>
      <c r="Z152" s="1">
        <f>Veh!BR152/'PET Experimental Details'!$L$18</f>
        <v>3.6631388609695428</v>
      </c>
      <c r="AA152">
        <v>1140</v>
      </c>
      <c r="AB152">
        <v>1260</v>
      </c>
      <c r="AC152" s="33">
        <f>'Veh short'!AC152/'PET Experimental Details'!$Q$42</f>
        <v>0.8057052054919166</v>
      </c>
    </row>
    <row r="153" spans="1:29" x14ac:dyDescent="0.25">
      <c r="A153">
        <v>1260</v>
      </c>
      <c r="B153">
        <v>1380</v>
      </c>
      <c r="C153" s="33">
        <f>'Veh short'!C153/'PET Experimental Details'!$Q$42</f>
        <v>4.5570199905344477</v>
      </c>
      <c r="D153" s="33">
        <f>'Veh short'!D153/'PET Experimental Details'!$Q$42</f>
        <v>4.389408406993665</v>
      </c>
      <c r="E153" s="33">
        <f>'Veh short'!E153/'PET Experimental Details'!$Q$42</f>
        <v>4.9341267640615216</v>
      </c>
      <c r="F153" s="33">
        <f>'Veh short'!F153/'PET Experimental Details'!$Q$42</f>
        <v>4.7254568975069082</v>
      </c>
      <c r="G153" s="33">
        <f>'Veh short'!G153/'PET Experimental Details'!$Q$42</f>
        <v>3.6227402788936942</v>
      </c>
      <c r="H153" s="33">
        <f>'Veh short'!H153/'PET Experimental Details'!$Q$42</f>
        <v>3.8690552454276896</v>
      </c>
      <c r="I153" s="33">
        <f>'Veh short'!I153/'PET Experimental Details'!$Q$42</f>
        <v>5.8989231573539547</v>
      </c>
      <c r="J153" s="33">
        <f>'Veh short'!J153/'PET Experimental Details'!$Q$42</f>
        <v>5.6915338450762762</v>
      </c>
      <c r="K153" s="33">
        <f>'Veh short'!K153/'PET Experimental Details'!$Q$42</f>
        <v>4.43752602645284</v>
      </c>
      <c r="L153" s="33">
        <f>'Veh short'!L153/'PET Experimental Details'!$Q$42</f>
        <v>4.499177385393403</v>
      </c>
      <c r="M153" s="33">
        <f>'Veh short'!M153/'PET Experimental Details'!$Q$42</f>
        <v>4.2331745369679323</v>
      </c>
      <c r="N153" s="33">
        <f>'Veh short'!N153/'PET Experimental Details'!$Q$42</f>
        <v>4.3824546617627433</v>
      </c>
      <c r="O153" s="33">
        <f>'Veh short'!O153/'PET Experimental Details'!$Q$42</f>
        <v>5.4430475978774764</v>
      </c>
      <c r="P153" s="33">
        <f>'Veh short'!P153/'PET Experimental Details'!$Q$42</f>
        <v>6.0151487549488403</v>
      </c>
      <c r="Q153" s="33">
        <f>'Veh short'!Q153/'PET Experimental Details'!$Q$42</f>
        <v>3.9786090136412469</v>
      </c>
      <c r="R153" s="33">
        <f>'Veh short'!R153/'PET Experimental Details'!$Q$42</f>
        <v>4.9298451178871714</v>
      </c>
      <c r="S153" s="33">
        <f>'Veh short'!S153/'PET Experimental Details'!$Q$42</f>
        <v>5.2399930913930239</v>
      </c>
      <c r="T153" s="33">
        <f>'Veh short'!T153/'PET Experimental Details'!$Q$42</f>
        <v>5.9331297681861255</v>
      </c>
      <c r="U153" s="33">
        <f>'Veh short'!U153/'PET Experimental Details'!$Q$42</f>
        <v>4.4185655171836187</v>
      </c>
      <c r="V153" s="33">
        <f>'Veh short'!V153/'PET Experimental Details'!$Q$42</f>
        <v>5.1171193678110809</v>
      </c>
      <c r="W153" s="33">
        <f>'Veh short'!W153/'PET Experimental Details'!$Q$42</f>
        <v>4.9791327703755801</v>
      </c>
      <c r="X153" s="33">
        <f>'Veh short'!X153/'PET Experimental Details'!$Q$42</f>
        <v>5.0769854869823678</v>
      </c>
      <c r="Y153" s="1">
        <f>Veh!BQ153/'PET Experimental Details'!$L$18</f>
        <v>3.3347261719871444</v>
      </c>
      <c r="Z153" s="1">
        <f>Veh!BR153/'PET Experimental Details'!$L$18</f>
        <v>3.5299262399629412</v>
      </c>
      <c r="AA153">
        <v>1260</v>
      </c>
      <c r="AB153">
        <v>1380</v>
      </c>
      <c r="AC153" s="33">
        <f>'Veh short'!AC153/'PET Experimental Details'!$Q$42</f>
        <v>0.77970042978877296</v>
      </c>
    </row>
    <row r="154" spans="1:29" x14ac:dyDescent="0.25">
      <c r="A154">
        <v>1380</v>
      </c>
      <c r="B154">
        <v>1500</v>
      </c>
      <c r="C154" s="33">
        <f>'Veh short'!C154/'PET Experimental Details'!$Q$42</f>
        <v>4.1628043451842363</v>
      </c>
      <c r="D154" s="33">
        <f>'Veh short'!D154/'PET Experimental Details'!$Q$42</f>
        <v>4.6841784778779711</v>
      </c>
      <c r="E154" s="33">
        <f>'Veh short'!E154/'PET Experimental Details'!$Q$42</f>
        <v>4.7123281730183608</v>
      </c>
      <c r="F154" s="33">
        <f>'Veh short'!F154/'PET Experimental Details'!$Q$42</f>
        <v>4.7957928800175891</v>
      </c>
      <c r="G154" s="33">
        <f>'Veh short'!G154/'PET Experimental Details'!$Q$42</f>
        <v>3.5383699517963927</v>
      </c>
      <c r="H154" s="33">
        <f>'Veh short'!H154/'PET Experimental Details'!$Q$42</f>
        <v>3.8461406077344287</v>
      </c>
      <c r="I154" s="33">
        <f>'Veh short'!I154/'PET Experimental Details'!$Q$42</f>
        <v>4.9542301416856516</v>
      </c>
      <c r="J154" s="33">
        <f>'Veh short'!J154/'PET Experimental Details'!$Q$42</f>
        <v>5.2560324140141104</v>
      </c>
      <c r="K154" s="33">
        <f>'Veh short'!K154/'PET Experimental Details'!$Q$42</f>
        <v>4.3188356582201353</v>
      </c>
      <c r="L154" s="33">
        <f>'Veh short'!L154/'PET Experimental Details'!$Q$42</f>
        <v>4.632681229442273</v>
      </c>
      <c r="M154" s="33">
        <f>'Veh short'!M154/'PET Experimental Details'!$Q$42</f>
        <v>3.8047485735957216</v>
      </c>
      <c r="N154" s="33">
        <f>'Veh short'!N154/'PET Experimental Details'!$Q$42</f>
        <v>4.3214417439318327</v>
      </c>
      <c r="O154" s="33">
        <f>'Veh short'!O154/'PET Experimental Details'!$Q$42</f>
        <v>5.2312509330451338</v>
      </c>
      <c r="P154" s="33">
        <f>'Veh short'!P154/'PET Experimental Details'!$Q$42</f>
        <v>5.0658219246198248</v>
      </c>
      <c r="Q154" s="33">
        <f>'Veh short'!Q154/'PET Experimental Details'!$Q$42</f>
        <v>4.2937566422364819</v>
      </c>
      <c r="R154" s="33">
        <f>'Veh short'!R154/'PET Experimental Details'!$Q$42</f>
        <v>4.3176341659302109</v>
      </c>
      <c r="S154" s="33">
        <f>'Veh short'!S154/'PET Experimental Details'!$Q$42</f>
        <v>5.820947696554752</v>
      </c>
      <c r="T154" s="33">
        <f>'Veh short'!T154/'PET Experimental Details'!$Q$42</f>
        <v>5.815478476278467</v>
      </c>
      <c r="U154" s="33">
        <f>'Veh short'!U154/'PET Experimental Details'!$Q$42</f>
        <v>4.4894617461076498</v>
      </c>
      <c r="V154" s="33">
        <f>'Veh short'!V154/'PET Experimental Details'!$Q$42</f>
        <v>4.6363388734556095</v>
      </c>
      <c r="W154" s="33">
        <f>'Veh short'!W154/'PET Experimental Details'!$Q$42</f>
        <v>5.3631630623399511</v>
      </c>
      <c r="X154" s="33">
        <f>'Veh short'!X154/'PET Experimental Details'!$Q$42</f>
        <v>5.1340817678392172</v>
      </c>
      <c r="Y154" s="1">
        <f>Veh!BQ154/'PET Experimental Details'!$L$18</f>
        <v>3.3992401808535662</v>
      </c>
      <c r="Z154" s="1">
        <f>Veh!BR154/'PET Experimental Details'!$L$18</f>
        <v>3.5975953196369521</v>
      </c>
      <c r="AA154">
        <v>1380</v>
      </c>
      <c r="AB154">
        <v>1500</v>
      </c>
      <c r="AC154" s="33">
        <f>'Veh short'!AC154/'PET Experimental Details'!$Q$42</f>
        <v>0.81240134317447699</v>
      </c>
    </row>
    <row r="155" spans="1:29" x14ac:dyDescent="0.25">
      <c r="A155">
        <v>1500</v>
      </c>
      <c r="B155">
        <v>1800</v>
      </c>
      <c r="C155" s="33">
        <f>'Veh short'!C155/'PET Experimental Details'!$Q$42</f>
        <v>4.3399703903620708</v>
      </c>
      <c r="D155" s="33">
        <f>'Veh short'!D155/'PET Experimental Details'!$Q$42</f>
        <v>4.2795426959412382</v>
      </c>
      <c r="E155" s="33">
        <f>'Veh short'!E155/'PET Experimental Details'!$Q$42</f>
        <v>4.7728886983930074</v>
      </c>
      <c r="F155" s="33">
        <f>'Veh short'!F155/'PET Experimental Details'!$Q$42</f>
        <v>4.7355449680958293</v>
      </c>
      <c r="G155" s="33">
        <f>'Veh short'!G155/'PET Experimental Details'!$Q$42</f>
        <v>3.1441054681887248</v>
      </c>
      <c r="H155" s="33">
        <f>'Veh short'!H155/'PET Experimental Details'!$Q$42</f>
        <v>3.5319553577350544</v>
      </c>
      <c r="I155" s="33">
        <f>'Veh short'!I155/'PET Experimental Details'!$Q$42</f>
        <v>5.127825241815323</v>
      </c>
      <c r="J155" s="33">
        <f>'Veh short'!J155/'PET Experimental Details'!$Q$42</f>
        <v>5.3955193753469173</v>
      </c>
      <c r="K155" s="33">
        <f>'Veh short'!K155/'PET Experimental Details'!$Q$42</f>
        <v>4.1910375274442213</v>
      </c>
      <c r="L155" s="33">
        <f>'Veh short'!L155/'PET Experimental Details'!$Q$42</f>
        <v>4.3829590246309591</v>
      </c>
      <c r="M155" s="33">
        <f>'Veh short'!M155/'PET Experimental Details'!$Q$42</f>
        <v>3.7193053939219123</v>
      </c>
      <c r="N155" s="33">
        <f>'Veh short'!N155/'PET Experimental Details'!$Q$42</f>
        <v>4.1039362889546398</v>
      </c>
      <c r="O155" s="33">
        <f>'Veh short'!O155/'PET Experimental Details'!$Q$42</f>
        <v>5.0805929173231208</v>
      </c>
      <c r="P155" s="33">
        <f>'Veh short'!P155/'PET Experimental Details'!$Q$42</f>
        <v>5.2638077343435352</v>
      </c>
      <c r="Q155" s="33">
        <f>'Veh short'!Q155/'PET Experimental Details'!$Q$42</f>
        <v>4.2059132292750565</v>
      </c>
      <c r="R155" s="33">
        <f>'Veh short'!R155/'PET Experimental Details'!$Q$42</f>
        <v>4.0582005429339008</v>
      </c>
      <c r="S155" s="33">
        <f>'Veh short'!S155/'PET Experimental Details'!$Q$42</f>
        <v>5.425153100208874</v>
      </c>
      <c r="T155" s="33">
        <f>'Veh short'!T155/'PET Experimental Details'!$Q$42</f>
        <v>5.5887452892352982</v>
      </c>
      <c r="U155" s="33">
        <f>'Veh short'!U155/'PET Experimental Details'!$Q$42</f>
        <v>4.530452785450974</v>
      </c>
      <c r="V155" s="33">
        <f>'Veh short'!V155/'PET Experimental Details'!$Q$42</f>
        <v>4.921333060430551</v>
      </c>
      <c r="W155" s="33">
        <f>'Veh short'!W155/'PET Experimental Details'!$Q$42</f>
        <v>5.3495164115661247</v>
      </c>
      <c r="X155" s="33">
        <f>'Veh short'!X155/'PET Experimental Details'!$Q$42</f>
        <v>5.3034810908986962</v>
      </c>
      <c r="Y155" s="1">
        <f>Veh!BQ155/'PET Experimental Details'!$L$18</f>
        <v>3.4538726134130728</v>
      </c>
      <c r="Z155" s="1">
        <f>Veh!BR155/'PET Experimental Details'!$L$18</f>
        <v>3.4835852435438732</v>
      </c>
      <c r="AA155">
        <v>1500</v>
      </c>
      <c r="AB155">
        <v>1800</v>
      </c>
      <c r="AC155" s="33">
        <f>'Veh short'!AC155/'PET Experimental Details'!$Q$42</f>
        <v>0.69069769340969933</v>
      </c>
    </row>
    <row r="156" spans="1:29" x14ac:dyDescent="0.25">
      <c r="A156">
        <v>1800</v>
      </c>
      <c r="B156">
        <v>2100</v>
      </c>
      <c r="C156" s="33">
        <f>'Veh short'!C156/'PET Experimental Details'!$Q$42</f>
        <v>4.26732691023666</v>
      </c>
      <c r="D156" s="33">
        <f>'Veh short'!D156/'PET Experimental Details'!$Q$42</f>
        <v>4.1098293341721561</v>
      </c>
      <c r="E156" s="33">
        <f>'Veh short'!E156/'PET Experimental Details'!$Q$42</f>
        <v>4.522185722098607</v>
      </c>
      <c r="F156" s="33">
        <f>'Veh short'!F156/'PET Experimental Details'!$Q$42</f>
        <v>4.5390670537755353</v>
      </c>
      <c r="G156" s="33">
        <f>'Veh short'!G156/'PET Experimental Details'!$Q$42</f>
        <v>3.0053232779829164</v>
      </c>
      <c r="H156" s="33">
        <f>'Veh short'!H156/'PET Experimental Details'!$Q$42</f>
        <v>3.6997477743219216</v>
      </c>
      <c r="I156" s="33">
        <f>'Veh short'!I156/'PET Experimental Details'!$Q$42</f>
        <v>4.8953421187817288</v>
      </c>
      <c r="J156" s="33">
        <f>'Veh short'!J156/'PET Experimental Details'!$Q$42</f>
        <v>4.690005181031454</v>
      </c>
      <c r="K156" s="33">
        <f>'Veh short'!K156/'PET Experimental Details'!$Q$42</f>
        <v>3.9166931596727212</v>
      </c>
      <c r="L156" s="33">
        <f>'Veh short'!L156/'PET Experimental Details'!$Q$42</f>
        <v>4.1223947560373047</v>
      </c>
      <c r="M156" s="33">
        <f>'Veh short'!M156/'PET Experimental Details'!$Q$42</f>
        <v>3.7107887509425628</v>
      </c>
      <c r="N156" s="33">
        <f>'Veh short'!N156/'PET Experimental Details'!$Q$42</f>
        <v>3.9851958633803295</v>
      </c>
      <c r="O156" s="33">
        <f>'Veh short'!O156/'PET Experimental Details'!$Q$42</f>
        <v>4.905099683865803</v>
      </c>
      <c r="P156" s="33">
        <f>'Veh short'!P156/'PET Experimental Details'!$Q$42</f>
        <v>4.9282378091450818</v>
      </c>
      <c r="Q156" s="33">
        <f>'Veh short'!Q156/'PET Experimental Details'!$Q$42</f>
        <v>3.8129808725401699</v>
      </c>
      <c r="R156" s="33">
        <f>'Veh short'!R156/'PET Experimental Details'!$Q$42</f>
        <v>3.905893979109178</v>
      </c>
      <c r="S156" s="33">
        <f>'Veh short'!S156/'PET Experimental Details'!$Q$42</f>
        <v>4.8358007621961256</v>
      </c>
      <c r="T156" s="33">
        <f>'Veh short'!T156/'PET Experimental Details'!$Q$42</f>
        <v>5.1749595495392269</v>
      </c>
      <c r="U156" s="33">
        <f>'Veh short'!U156/'PET Experimental Details'!$Q$42</f>
        <v>4.3582470830343869</v>
      </c>
      <c r="V156" s="33">
        <f>'Veh short'!V156/'PET Experimental Details'!$Q$42</f>
        <v>4.6417950859111468</v>
      </c>
      <c r="W156" s="33">
        <f>'Veh short'!W156/'PET Experimental Details'!$Q$42</f>
        <v>5.0243399245181202</v>
      </c>
      <c r="X156" s="33">
        <f>'Veh short'!X156/'PET Experimental Details'!$Q$42</f>
        <v>4.6735961465658056</v>
      </c>
      <c r="Y156" s="1">
        <f>Veh!BQ156/'PET Experimental Details'!$L$18</f>
        <v>3.1834073451655365</v>
      </c>
      <c r="Z156" s="1">
        <f>Veh!BR156/'PET Experimental Details'!$L$18</f>
        <v>3.3470921004896708</v>
      </c>
      <c r="AA156">
        <v>1800</v>
      </c>
      <c r="AB156">
        <v>2100</v>
      </c>
      <c r="AC156" s="33">
        <f>'Veh short'!AC156/'PET Experimental Details'!$Q$42</f>
        <v>0.64494413629287894</v>
      </c>
    </row>
    <row r="157" spans="1:29" x14ac:dyDescent="0.25">
      <c r="A157">
        <v>2100</v>
      </c>
      <c r="B157">
        <v>2400</v>
      </c>
      <c r="C157" s="33">
        <f>'Veh short'!C157/'PET Experimental Details'!$Q$42</f>
        <v>4.0496924257167981</v>
      </c>
      <c r="D157" s="33">
        <f>'Veh short'!D157/'PET Experimental Details'!$Q$42</f>
        <v>3.9087600015055948</v>
      </c>
      <c r="E157" s="33">
        <f>'Veh short'!E157/'PET Experimental Details'!$Q$42</f>
        <v>4.258259047400637</v>
      </c>
      <c r="F157" s="33">
        <f>'Veh short'!F157/'PET Experimental Details'!$Q$42</f>
        <v>4.3639689586722863</v>
      </c>
      <c r="G157" s="33">
        <f>'Veh short'!G157/'PET Experimental Details'!$Q$42</f>
        <v>3.1455913553400938</v>
      </c>
      <c r="H157" s="33">
        <f>'Veh short'!H157/'PET Experimental Details'!$Q$42</f>
        <v>3.4874938861399274</v>
      </c>
      <c r="I157" s="33">
        <f>'Veh short'!I157/'PET Experimental Details'!$Q$42</f>
        <v>4.610248418953355</v>
      </c>
      <c r="J157" s="33">
        <f>'Veh short'!J157/'PET Experimental Details'!$Q$42</f>
        <v>4.5256165815945799</v>
      </c>
      <c r="K157" s="33">
        <f>'Veh short'!K157/'PET Experimental Details'!$Q$42</f>
        <v>3.6777024672049388</v>
      </c>
      <c r="L157" s="33">
        <f>'Veh short'!L157/'PET Experimental Details'!$Q$42</f>
        <v>3.9558960203627067</v>
      </c>
      <c r="M157" s="33">
        <f>'Veh short'!M157/'PET Experimental Details'!$Q$42</f>
        <v>3.7079283086935191</v>
      </c>
      <c r="N157" s="33">
        <f>'Veh short'!N157/'PET Experimental Details'!$Q$42</f>
        <v>3.9969495341051497</v>
      </c>
      <c r="O157" s="33">
        <f>'Veh short'!O157/'PET Experimental Details'!$Q$42</f>
        <v>4.4220785625112677</v>
      </c>
      <c r="P157" s="33">
        <f>'Veh short'!P157/'PET Experimental Details'!$Q$42</f>
        <v>4.5326844753348308</v>
      </c>
      <c r="Q157" s="33">
        <f>'Veh short'!Q157/'PET Experimental Details'!$Q$42</f>
        <v>3.4463415633436165</v>
      </c>
      <c r="R157" s="33">
        <f>'Veh short'!R157/'PET Experimental Details'!$Q$42</f>
        <v>3.5750308837709532</v>
      </c>
      <c r="S157" s="33">
        <f>'Veh short'!S157/'PET Experimental Details'!$Q$42</f>
        <v>4.6254877787938247</v>
      </c>
      <c r="T157" s="33">
        <f>'Veh short'!T157/'PET Experimental Details'!$Q$42</f>
        <v>5.0891042041683292</v>
      </c>
      <c r="U157" s="33">
        <f>'Veh short'!U157/'PET Experimental Details'!$Q$42</f>
        <v>3.9982852104231879</v>
      </c>
      <c r="V157" s="33">
        <f>'Veh short'!V157/'PET Experimental Details'!$Q$42</f>
        <v>4.4093687278887046</v>
      </c>
      <c r="W157" s="33">
        <f>'Veh short'!W157/'PET Experimental Details'!$Q$42</f>
        <v>4.8491302326415431</v>
      </c>
      <c r="X157" s="33">
        <f>'Veh short'!X157/'PET Experimental Details'!$Q$42</f>
        <v>4.5393833635389695</v>
      </c>
      <c r="Y157" s="1">
        <f>Veh!BQ157/'PET Experimental Details'!$L$18</f>
        <v>2.9166737500079285</v>
      </c>
      <c r="Z157" s="1">
        <f>Veh!BR157/'PET Experimental Details'!$L$18</f>
        <v>3.1318898749083033</v>
      </c>
      <c r="AA157">
        <v>2100</v>
      </c>
      <c r="AB157">
        <v>2400</v>
      </c>
      <c r="AC157" s="33">
        <f>'Veh short'!AC157/'PET Experimental Details'!$Q$42</f>
        <v>0.65386420854764726</v>
      </c>
    </row>
    <row r="158" spans="1:29" x14ac:dyDescent="0.25">
      <c r="A158">
        <v>2400</v>
      </c>
      <c r="B158">
        <v>2700</v>
      </c>
      <c r="C158" s="33">
        <f>'Veh short'!C158/'PET Experimental Details'!$Q$42</f>
        <v>4.081220734654317</v>
      </c>
      <c r="D158" s="33">
        <f>'Veh short'!D158/'PET Experimental Details'!$Q$42</f>
        <v>3.7694000578552447</v>
      </c>
      <c r="E158" s="33">
        <f>'Veh short'!E158/'PET Experimental Details'!$Q$42</f>
        <v>3.7798495468697957</v>
      </c>
      <c r="F158" s="33">
        <f>'Veh short'!F158/'PET Experimental Details'!$Q$42</f>
        <v>3.9561444148410021</v>
      </c>
      <c r="G158" s="33">
        <f>'Veh short'!G158/'PET Experimental Details'!$Q$42</f>
        <v>3.1296132775826502</v>
      </c>
      <c r="H158" s="33">
        <f>'Veh short'!H158/'PET Experimental Details'!$Q$42</f>
        <v>3.2443919171981341</v>
      </c>
      <c r="I158" s="33">
        <f>'Veh short'!I158/'PET Experimental Details'!$Q$42</f>
        <v>4.2484135211135969</v>
      </c>
      <c r="J158" s="33">
        <f>'Veh short'!J158/'PET Experimental Details'!$Q$42</f>
        <v>4.2197450600274218</v>
      </c>
      <c r="K158" s="33">
        <f>'Veh short'!K158/'PET Experimental Details'!$Q$42</f>
        <v>3.56273296923343</v>
      </c>
      <c r="L158" s="33">
        <f>'Veh short'!L158/'PET Experimental Details'!$Q$42</f>
        <v>3.5889467076989252</v>
      </c>
      <c r="M158" s="33">
        <f>'Veh short'!M158/'PET Experimental Details'!$Q$42</f>
        <v>3.2921528730916663</v>
      </c>
      <c r="N158" s="33">
        <f>'Veh short'!N158/'PET Experimental Details'!$Q$42</f>
        <v>3.5710917680244774</v>
      </c>
      <c r="O158" s="33">
        <f>'Veh short'!O158/'PET Experimental Details'!$Q$42</f>
        <v>3.9471957937277931</v>
      </c>
      <c r="P158" s="33">
        <f>'Veh short'!P158/'PET Experimental Details'!$Q$42</f>
        <v>4.1607597627385848</v>
      </c>
      <c r="Q158" s="33">
        <f>'Veh short'!Q158/'PET Experimental Details'!$Q$42</f>
        <v>3.4363762429109235</v>
      </c>
      <c r="R158" s="33">
        <f>'Veh short'!R158/'PET Experimental Details'!$Q$42</f>
        <v>3.2410166025493599</v>
      </c>
      <c r="S158" s="33">
        <f>'Veh short'!S158/'PET Experimental Details'!$Q$42</f>
        <v>4.5336350013493121</v>
      </c>
      <c r="T158" s="33">
        <f>'Veh short'!T158/'PET Experimental Details'!$Q$42</f>
        <v>4.389444381866288</v>
      </c>
      <c r="U158" s="33">
        <f>'Veh short'!U158/'PET Experimental Details'!$Q$42</f>
        <v>4.0837094791011852</v>
      </c>
      <c r="V158" s="33">
        <f>'Veh short'!V158/'PET Experimental Details'!$Q$42</f>
        <v>3.7770710352480368</v>
      </c>
      <c r="W158" s="33">
        <f>'Veh short'!W158/'PET Experimental Details'!$Q$42</f>
        <v>3.940270231556577</v>
      </c>
      <c r="X158" s="33">
        <f>'Veh short'!X158/'PET Experimental Details'!$Q$42</f>
        <v>3.785275032824349</v>
      </c>
      <c r="Y158" s="1">
        <f>Veh!BQ158/'PET Experimental Details'!$L$18</f>
        <v>2.7635649690495518</v>
      </c>
      <c r="Z158" s="1">
        <f>Veh!BR158/'PET Experimental Details'!$L$18</f>
        <v>2.9255917820319604</v>
      </c>
      <c r="AA158">
        <v>2400</v>
      </c>
      <c r="AB158">
        <v>2700</v>
      </c>
      <c r="AC158" s="33">
        <f>'Veh short'!AC158/'PET Experimental Details'!$Q$42</f>
        <v>0.63023171743165474</v>
      </c>
    </row>
    <row r="159" spans="1:29" x14ac:dyDescent="0.25">
      <c r="A159">
        <v>2700</v>
      </c>
      <c r="B159">
        <v>3000</v>
      </c>
      <c r="C159" s="33">
        <f>'Veh short'!C159/'PET Experimental Details'!$Q$42</f>
        <v>3.5488142537251655</v>
      </c>
      <c r="D159" s="33">
        <f>'Veh short'!D159/'PET Experimental Details'!$Q$42</f>
        <v>3.2208693251484433</v>
      </c>
      <c r="E159" s="33">
        <f>'Veh short'!E159/'PET Experimental Details'!$Q$42</f>
        <v>3.7008553616971707</v>
      </c>
      <c r="F159" s="33">
        <f>'Veh short'!F159/'PET Experimental Details'!$Q$42</f>
        <v>3.7149157216432944</v>
      </c>
      <c r="G159" s="33">
        <f>'Veh short'!G159/'PET Experimental Details'!$Q$42</f>
        <v>2.4704091232392495</v>
      </c>
      <c r="H159" s="33">
        <f>'Veh short'!H159/'PET Experimental Details'!$Q$42</f>
        <v>2.8008073344085127</v>
      </c>
      <c r="I159" s="33">
        <f>'Veh short'!I159/'PET Experimental Details'!$Q$42</f>
        <v>3.8386883542614858</v>
      </c>
      <c r="J159" s="33">
        <f>'Veh short'!J159/'PET Experimental Details'!$Q$42</f>
        <v>3.8375906926621983</v>
      </c>
      <c r="K159" s="33">
        <f>'Veh short'!K159/'PET Experimental Details'!$Q$42</f>
        <v>3.2560952856831427</v>
      </c>
      <c r="L159" s="33">
        <f>'Veh short'!L159/'PET Experimental Details'!$Q$42</f>
        <v>3.3265274718741034</v>
      </c>
      <c r="M159" s="33">
        <f>'Veh short'!M159/'PET Experimental Details'!$Q$42</f>
        <v>2.7681201052360942</v>
      </c>
      <c r="N159" s="33">
        <f>'Veh short'!N159/'PET Experimental Details'!$Q$42</f>
        <v>3.2893041791673392</v>
      </c>
      <c r="O159" s="33">
        <f>'Veh short'!O159/'PET Experimental Details'!$Q$42</f>
        <v>3.5397377755282387</v>
      </c>
      <c r="P159" s="33">
        <f>'Veh short'!P159/'PET Experimental Details'!$Q$42</f>
        <v>3.7789486286315772</v>
      </c>
      <c r="Q159" s="33">
        <f>'Veh short'!Q159/'PET Experimental Details'!$Q$42</f>
        <v>2.8879442738180976</v>
      </c>
      <c r="R159" s="33">
        <f>'Veh short'!R159/'PET Experimental Details'!$Q$42</f>
        <v>2.9852302170112477</v>
      </c>
      <c r="S159" s="33">
        <f>'Veh short'!S159/'PET Experimental Details'!$Q$42</f>
        <v>4.3022222502209599</v>
      </c>
      <c r="T159" s="33">
        <f>'Veh short'!T159/'PET Experimental Details'!$Q$42</f>
        <v>3.9755076331398862</v>
      </c>
      <c r="U159" s="33">
        <f>'Veh short'!U159/'PET Experimental Details'!$Q$42</f>
        <v>3.462679880403301</v>
      </c>
      <c r="V159" s="33">
        <f>'Veh short'!V159/'PET Experimental Details'!$Q$42</f>
        <v>3.9913283562844493</v>
      </c>
      <c r="W159" s="33">
        <f>'Veh short'!W159/'PET Experimental Details'!$Q$42</f>
        <v>4.0907012759941166</v>
      </c>
      <c r="X159" s="33">
        <f>'Veh short'!X159/'PET Experimental Details'!$Q$42</f>
        <v>3.7927055769411915</v>
      </c>
      <c r="Y159" s="1">
        <f>Veh!BQ159/'PET Experimental Details'!$L$18</f>
        <v>2.6576801278590012</v>
      </c>
      <c r="Z159" s="1">
        <f>Veh!BR159/'PET Experimental Details'!$L$18</f>
        <v>2.8069687972883774</v>
      </c>
      <c r="AA159">
        <v>2700</v>
      </c>
      <c r="AB159">
        <v>3000</v>
      </c>
      <c r="AC159" s="33">
        <f>'Veh short'!AC159/'PET Experimental Details'!$Q$42</f>
        <v>0.59779250581567533</v>
      </c>
    </row>
    <row r="160" spans="1:29" x14ac:dyDescent="0.25">
      <c r="A160">
        <v>3000</v>
      </c>
      <c r="B160">
        <v>3300</v>
      </c>
      <c r="C160" s="33">
        <f>'Veh short'!C160/'PET Experimental Details'!$Q$42</f>
        <v>2.9816667679373121</v>
      </c>
      <c r="D160" s="33">
        <f>'Veh short'!D160/'PET Experimental Details'!$Q$42</f>
        <v>3.4756470171184191</v>
      </c>
      <c r="E160" s="33">
        <f>'Veh short'!E160/'PET Experimental Details'!$Q$42</f>
        <v>3.4873735723212449</v>
      </c>
      <c r="F160" s="33">
        <f>'Veh short'!F160/'PET Experimental Details'!$Q$42</f>
        <v>3.5127659886219811</v>
      </c>
      <c r="G160" s="33">
        <f>'Veh short'!G160/'PET Experimental Details'!$Q$42</f>
        <v>2.4807776007686293</v>
      </c>
      <c r="H160" s="33">
        <f>'Veh short'!H160/'PET Experimental Details'!$Q$42</f>
        <v>3.0510323986311523</v>
      </c>
      <c r="I160" s="33">
        <f>'Veh short'!I160/'PET Experimental Details'!$Q$42</f>
        <v>3.5163537266621683</v>
      </c>
      <c r="J160" s="33">
        <f>'Veh short'!J160/'PET Experimental Details'!$Q$42</f>
        <v>3.4875537246501955</v>
      </c>
      <c r="K160" s="33">
        <f>'Veh short'!K160/'PET Experimental Details'!$Q$42</f>
        <v>2.9592924658691233</v>
      </c>
      <c r="L160" s="33">
        <f>'Veh short'!L160/'PET Experimental Details'!$Q$42</f>
        <v>3.3481411490372235</v>
      </c>
      <c r="M160" s="33">
        <f>'Veh short'!M160/'PET Experimental Details'!$Q$42</f>
        <v>2.7824677340723909</v>
      </c>
      <c r="N160" s="33">
        <f>'Veh short'!N160/'PET Experimental Details'!$Q$42</f>
        <v>3.1582652749313311</v>
      </c>
      <c r="O160" s="33">
        <f>'Veh short'!O160/'PET Experimental Details'!$Q$42</f>
        <v>3.4658786097074379</v>
      </c>
      <c r="P160" s="33">
        <f>'Veh short'!P160/'PET Experimental Details'!$Q$42</f>
        <v>3.8714004148822951</v>
      </c>
      <c r="Q160" s="33">
        <f>'Veh short'!Q160/'PET Experimental Details'!$Q$42</f>
        <v>2.8320162505550934</v>
      </c>
      <c r="R160" s="33">
        <f>'Veh short'!R160/'PET Experimental Details'!$Q$42</f>
        <v>2.8639828456717096</v>
      </c>
      <c r="S160" s="33">
        <f>'Veh short'!S160/'PET Experimental Details'!$Q$42</f>
        <v>3.8169075593225763</v>
      </c>
      <c r="T160" s="33">
        <f>'Veh short'!T160/'PET Experimental Details'!$Q$42</f>
        <v>4.0750668412455173</v>
      </c>
      <c r="U160" s="33">
        <f>'Veh short'!U160/'PET Experimental Details'!$Q$42</f>
        <v>3.4119839195048298</v>
      </c>
      <c r="V160" s="33">
        <f>'Veh short'!V160/'PET Experimental Details'!$Q$42</f>
        <v>3.6978407641579656</v>
      </c>
      <c r="W160" s="33">
        <f>'Veh short'!W160/'PET Experimental Details'!$Q$42</f>
        <v>3.6575786347046435</v>
      </c>
      <c r="X160" s="33">
        <f>'Veh short'!X160/'PET Experimental Details'!$Q$42</f>
        <v>3.8204295708071196</v>
      </c>
      <c r="Y160" s="1">
        <f>Veh!BQ160/'PET Experimental Details'!$L$18</f>
        <v>2.5549303080432098</v>
      </c>
      <c r="Z160" s="1">
        <f>Veh!BR160/'PET Experimental Details'!$L$18</f>
        <v>2.742886774693345</v>
      </c>
      <c r="AA160">
        <v>3000</v>
      </c>
      <c r="AB160">
        <v>3300</v>
      </c>
      <c r="AC160" s="33">
        <f>'Veh short'!AC160/'PET Experimental Details'!$Q$42</f>
        <v>0.52535109545607972</v>
      </c>
    </row>
    <row r="161" spans="1:29" x14ac:dyDescent="0.25">
      <c r="A161">
        <v>3300</v>
      </c>
      <c r="B161">
        <v>3600</v>
      </c>
      <c r="C161" s="33">
        <f>'Veh short'!C161/'PET Experimental Details'!$Q$42</f>
        <v>2.9069993623047239</v>
      </c>
      <c r="D161" s="33">
        <f>'Veh short'!D161/'PET Experimental Details'!$Q$42</f>
        <v>2.9327189926117092</v>
      </c>
      <c r="E161" s="33">
        <f>'Veh short'!E161/'PET Experimental Details'!$Q$42</f>
        <v>3.0359717338736716</v>
      </c>
      <c r="F161" s="33">
        <f>'Veh short'!F161/'PET Experimental Details'!$Q$42</f>
        <v>3.2609278255752501</v>
      </c>
      <c r="G161" s="33">
        <f>'Veh short'!G161/'PET Experimental Details'!$Q$42</f>
        <v>2.4198835139722541</v>
      </c>
      <c r="H161" s="33">
        <f>'Veh short'!H161/'PET Experimental Details'!$Q$42</f>
        <v>2.5555347479242507</v>
      </c>
      <c r="I161" s="33">
        <f>'Veh short'!I161/'PET Experimental Details'!$Q$42</f>
        <v>3.465426325196141</v>
      </c>
      <c r="J161" s="33">
        <f>'Veh short'!J161/'PET Experimental Details'!$Q$42</f>
        <v>3.7282781478541374</v>
      </c>
      <c r="K161" s="33">
        <f>'Veh short'!K161/'PET Experimental Details'!$Q$42</f>
        <v>2.7364594835695377</v>
      </c>
      <c r="L161" s="33">
        <f>'Veh short'!L161/'PET Experimental Details'!$Q$42</f>
        <v>2.90145474976064</v>
      </c>
      <c r="M161" s="33">
        <f>'Veh short'!M161/'PET Experimental Details'!$Q$42</f>
        <v>2.7005182462778961</v>
      </c>
      <c r="N161" s="33">
        <f>'Veh short'!N161/'PET Experimental Details'!$Q$42</f>
        <v>2.9941191501817879</v>
      </c>
      <c r="O161" s="33">
        <f>'Veh short'!O161/'PET Experimental Details'!$Q$42</f>
        <v>2.9956125652700871</v>
      </c>
      <c r="P161" s="33">
        <f>'Veh short'!P161/'PET Experimental Details'!$Q$42</f>
        <v>3.350200466983118</v>
      </c>
      <c r="Q161" s="33">
        <f>'Veh short'!Q161/'PET Experimental Details'!$Q$42</f>
        <v>2.3469846232925011</v>
      </c>
      <c r="R161" s="33">
        <f>'Veh short'!R161/'PET Experimental Details'!$Q$42</f>
        <v>2.6170221354905259</v>
      </c>
      <c r="S161" s="33">
        <f>'Veh short'!S161/'PET Experimental Details'!$Q$42</f>
        <v>3.5327398045299709</v>
      </c>
      <c r="T161" s="33">
        <f>'Veh short'!T161/'PET Experimental Details'!$Q$42</f>
        <v>3.4080743603932544</v>
      </c>
      <c r="U161" s="33">
        <f>'Veh short'!U161/'PET Experimental Details'!$Q$42</f>
        <v>3.377015366257393</v>
      </c>
      <c r="V161" s="33">
        <f>'Veh short'!V161/'PET Experimental Details'!$Q$42</f>
        <v>3.0851035810075009</v>
      </c>
      <c r="W161" s="33">
        <f>'Veh short'!W161/'PET Experimental Details'!$Q$42</f>
        <v>3.5048751598767822</v>
      </c>
      <c r="X161" s="33">
        <f>'Veh short'!X161/'PET Experimental Details'!$Q$42</f>
        <v>3.386319283357583</v>
      </c>
      <c r="Y161" s="1">
        <f>Veh!BQ161/'PET Experimental Details'!$L$18</f>
        <v>2.24696462170074</v>
      </c>
      <c r="Z161" s="1">
        <f>Veh!BR161/'PET Experimental Details'!$L$18</f>
        <v>2.3743582338607543</v>
      </c>
      <c r="AA161">
        <v>3300</v>
      </c>
      <c r="AB161">
        <v>3600</v>
      </c>
      <c r="AC161" s="33">
        <f>'Veh short'!AC161/'PET Experimental Details'!$Q$42</f>
        <v>0.47158691835391303</v>
      </c>
    </row>
    <row r="162" spans="1:29" x14ac:dyDescent="0.25">
      <c r="A162">
        <v>3600</v>
      </c>
      <c r="B162">
        <v>3900</v>
      </c>
      <c r="C162" s="33">
        <f>'Veh short'!C162/'PET Experimental Details'!$Q$42</f>
        <v>2.8320065709938285</v>
      </c>
      <c r="D162" s="33">
        <f>'Veh short'!D162/'PET Experimental Details'!$Q$42</f>
        <v>2.3455682452353637</v>
      </c>
      <c r="E162" s="33">
        <f>'Veh short'!E162/'PET Experimental Details'!$Q$42</f>
        <v>3.0141203049139667</v>
      </c>
      <c r="F162" s="33">
        <f>'Veh short'!F162/'PET Experimental Details'!$Q$42</f>
        <v>2.9917327346106148</v>
      </c>
      <c r="G162" s="33">
        <f>'Veh short'!G162/'PET Experimental Details'!$Q$42</f>
        <v>2.3973384606886072</v>
      </c>
      <c r="H162" s="33">
        <f>'Veh short'!H162/'PET Experimental Details'!$Q$42</f>
        <v>2.7732890077664574</v>
      </c>
      <c r="I162" s="33">
        <f>'Veh short'!I162/'PET Experimental Details'!$Q$42</f>
        <v>3.3237291751205769</v>
      </c>
      <c r="J162" s="33">
        <f>'Veh short'!J162/'PET Experimental Details'!$Q$42</f>
        <v>3.2104272357522805</v>
      </c>
      <c r="K162" s="33">
        <f>'Veh short'!K162/'PET Experimental Details'!$Q$42</f>
        <v>2.6289898980818882</v>
      </c>
      <c r="L162" s="33">
        <f>'Veh short'!L162/'PET Experimental Details'!$Q$42</f>
        <v>2.6540950882869168</v>
      </c>
      <c r="M162" s="33">
        <f>'Veh short'!M162/'PET Experimental Details'!$Q$42</f>
        <v>2.4564930935642653</v>
      </c>
      <c r="N162" s="33">
        <f>'Veh short'!N162/'PET Experimental Details'!$Q$42</f>
        <v>2.9871673966152317</v>
      </c>
      <c r="O162" s="33">
        <f>'Veh short'!O162/'PET Experimental Details'!$Q$42</f>
        <v>3.1731763348411448</v>
      </c>
      <c r="P162" s="33">
        <f>'Veh short'!P162/'PET Experimental Details'!$Q$42</f>
        <v>3.5846188781177863</v>
      </c>
      <c r="Q162" s="33">
        <f>'Veh short'!Q162/'PET Experimental Details'!$Q$42</f>
        <v>2.2748252101038515</v>
      </c>
      <c r="R162" s="33">
        <f>'Veh short'!R162/'PET Experimental Details'!$Q$42</f>
        <v>2.4609133864313657</v>
      </c>
      <c r="S162" s="33">
        <f>'Veh short'!S162/'PET Experimental Details'!$Q$42</f>
        <v>3.3033040479337865</v>
      </c>
      <c r="T162" s="33">
        <f>'Veh short'!T162/'PET Experimental Details'!$Q$42</f>
        <v>3.2406151148373152</v>
      </c>
      <c r="U162" s="33">
        <f>'Veh short'!U162/'PET Experimental Details'!$Q$42</f>
        <v>3.3987740294711557</v>
      </c>
      <c r="V162" s="33">
        <f>'Veh short'!V162/'PET Experimental Details'!$Q$42</f>
        <v>2.9593253457218869</v>
      </c>
      <c r="W162" s="33">
        <f>'Veh short'!W162/'PET Experimental Details'!$Q$42</f>
        <v>2.8405546095533842</v>
      </c>
      <c r="X162" s="33">
        <f>'Veh short'!X162/'PET Experimental Details'!$Q$42</f>
        <v>3.0497321451724924</v>
      </c>
      <c r="Y162" s="1">
        <f>Veh!BQ162/'PET Experimental Details'!$L$18</f>
        <v>3.2782683260237113</v>
      </c>
      <c r="Z162" s="1">
        <f>Veh!BR162/'PET Experimental Details'!$L$18</f>
        <v>3.3567646393079009</v>
      </c>
      <c r="AA162">
        <v>3600</v>
      </c>
      <c r="AB162">
        <v>3900</v>
      </c>
      <c r="AC162" s="33">
        <f>'Veh short'!AC162/'PET Experimental Details'!$Q$42</f>
        <v>0.57422123379892243</v>
      </c>
    </row>
    <row r="163" spans="1:29" x14ac:dyDescent="0.25">
      <c r="A163">
        <v>3900</v>
      </c>
      <c r="B163">
        <v>4200</v>
      </c>
      <c r="C163" s="33">
        <f>'Veh short'!C163/'PET Experimental Details'!$Q$42</f>
        <v>2.7695024552795302</v>
      </c>
      <c r="D163" s="33">
        <f>'Veh short'!D163/'PET Experimental Details'!$Q$42</f>
        <v>2.3794765794640447</v>
      </c>
      <c r="E163" s="33">
        <f>'Veh short'!E163/'PET Experimental Details'!$Q$42</f>
        <v>2.9197796365944813</v>
      </c>
      <c r="F163" s="33">
        <f>'Veh short'!F163/'PET Experimental Details'!$Q$42</f>
        <v>2.9281993777192818</v>
      </c>
      <c r="G163" s="33">
        <f>'Veh short'!G163/'PET Experimental Details'!$Q$42</f>
        <v>2.5639381902767115</v>
      </c>
      <c r="H163" s="33">
        <f>'Veh short'!H163/'PET Experimental Details'!$Q$42</f>
        <v>2.5115417004726699</v>
      </c>
      <c r="I163" s="33">
        <f>'Veh short'!I163/'PET Experimental Details'!$Q$42</f>
        <v>2.9256404380143404</v>
      </c>
      <c r="J163" s="33">
        <f>'Veh short'!J163/'PET Experimental Details'!$Q$42</f>
        <v>3.1049137114210668</v>
      </c>
      <c r="K163" s="33">
        <f>'Veh short'!K163/'PET Experimental Details'!$Q$42</f>
        <v>2.417947248356028</v>
      </c>
      <c r="L163" s="33">
        <f>'Veh short'!L163/'PET Experimental Details'!$Q$42</f>
        <v>2.5100403510731226</v>
      </c>
      <c r="M163" s="33">
        <f>'Veh short'!M163/'PET Experimental Details'!$Q$42</f>
        <v>2.5220536277402759</v>
      </c>
      <c r="N163" s="33">
        <f>'Veh short'!N163/'PET Experimental Details'!$Q$42</f>
        <v>2.502987859607595</v>
      </c>
      <c r="O163" s="33">
        <f>'Veh short'!O163/'PET Experimental Details'!$Q$42</f>
        <v>2.9650352431319944</v>
      </c>
      <c r="P163" s="33">
        <f>'Veh short'!P163/'PET Experimental Details'!$Q$42</f>
        <v>3.2195914581545981</v>
      </c>
      <c r="Q163" s="33">
        <f>'Veh short'!Q163/'PET Experimental Details'!$Q$42</f>
        <v>2.6884808209681301</v>
      </c>
      <c r="R163" s="33">
        <f>'Veh short'!R163/'PET Experimental Details'!$Q$42</f>
        <v>2.5521070799553254</v>
      </c>
      <c r="S163" s="33">
        <f>'Veh short'!S163/'PET Experimental Details'!$Q$42</f>
        <v>3.1832646248727769</v>
      </c>
      <c r="T163" s="33">
        <f>'Veh short'!T163/'PET Experimental Details'!$Q$42</f>
        <v>3.0575001693301895</v>
      </c>
      <c r="U163" s="33">
        <f>'Veh short'!U163/'PET Experimental Details'!$Q$42</f>
        <v>3.0501777139179471</v>
      </c>
      <c r="V163" s="33">
        <f>'Veh short'!V163/'PET Experimental Details'!$Q$42</f>
        <v>2.9467623765032602</v>
      </c>
      <c r="W163" s="33">
        <f>'Veh short'!W163/'PET Experimental Details'!$Q$42</f>
        <v>3.1518120466401918</v>
      </c>
      <c r="X163" s="33">
        <f>'Veh short'!X163/'PET Experimental Details'!$Q$42</f>
        <v>2.9314280554107897</v>
      </c>
      <c r="Y163" s="1">
        <f>Veh!BQ163/'PET Experimental Details'!$L$18</f>
        <v>2.9575021552147289</v>
      </c>
      <c r="Z163" s="1">
        <f>Veh!BR163/'PET Experimental Details'!$L$18</f>
        <v>3.1977724975738062</v>
      </c>
      <c r="AA163">
        <v>3900</v>
      </c>
      <c r="AB163">
        <v>4200</v>
      </c>
      <c r="AC163" s="33">
        <f>'Veh short'!AC163/'PET Experimental Details'!$Q$42</f>
        <v>0.70980561490671823</v>
      </c>
    </row>
    <row r="164" spans="1:29" x14ac:dyDescent="0.25">
      <c r="A164">
        <v>4200</v>
      </c>
      <c r="B164">
        <v>4500</v>
      </c>
      <c r="C164" s="33">
        <f>'Veh short'!C164/'PET Experimental Details'!$Q$42</f>
        <v>2.6898535930102967</v>
      </c>
      <c r="D164" s="33">
        <f>'Veh short'!D164/'PET Experimental Details'!$Q$42</f>
        <v>2.2292802494051736</v>
      </c>
      <c r="E164" s="33">
        <f>'Veh short'!E164/'PET Experimental Details'!$Q$42</f>
        <v>2.8174434942991455</v>
      </c>
      <c r="F164" s="33">
        <f>'Veh short'!F164/'PET Experimental Details'!$Q$42</f>
        <v>3.0096397440778166</v>
      </c>
      <c r="G164" s="33">
        <f>'Veh short'!G164/'PET Experimental Details'!$Q$42</f>
        <v>2.4297299200077034</v>
      </c>
      <c r="H164" s="33">
        <f>'Veh short'!H164/'PET Experimental Details'!$Q$42</f>
        <v>2.3353231084655706</v>
      </c>
      <c r="I164" s="33">
        <f>'Veh short'!I164/'PET Experimental Details'!$Q$42</f>
        <v>2.9151493402598936</v>
      </c>
      <c r="J164" s="33">
        <f>'Veh short'!J164/'PET Experimental Details'!$Q$42</f>
        <v>2.9191184330910369</v>
      </c>
      <c r="K164" s="33">
        <f>'Veh short'!K164/'PET Experimental Details'!$Q$42</f>
        <v>2.2457064824883672</v>
      </c>
      <c r="L164" s="33">
        <f>'Veh short'!L164/'PET Experimental Details'!$Q$42</f>
        <v>2.647877791820072</v>
      </c>
      <c r="M164" s="33">
        <f>'Veh short'!M164/'PET Experimental Details'!$Q$42</f>
        <v>2.4022438786067202</v>
      </c>
      <c r="N164" s="33">
        <f>'Veh short'!N164/'PET Experimental Details'!$Q$42</f>
        <v>2.3948476078321947</v>
      </c>
      <c r="O164" s="33">
        <f>'Veh short'!O164/'PET Experimental Details'!$Q$42</f>
        <v>3.1197251673766111</v>
      </c>
      <c r="P164" s="33">
        <f>'Veh short'!P164/'PET Experimental Details'!$Q$42</f>
        <v>3.2650420240916453</v>
      </c>
      <c r="Q164" s="33">
        <f>'Veh short'!Q164/'PET Experimental Details'!$Q$42</f>
        <v>2.118910849129843</v>
      </c>
      <c r="R164" s="33">
        <f>'Veh short'!R164/'PET Experimental Details'!$Q$42</f>
        <v>2.3490888776712726</v>
      </c>
      <c r="S164" s="33">
        <f>'Veh short'!S164/'PET Experimental Details'!$Q$42</f>
        <v>2.9473794450183517</v>
      </c>
      <c r="T164" s="33">
        <f>'Veh short'!T164/'PET Experimental Details'!$Q$42</f>
        <v>2.8268782056846735</v>
      </c>
      <c r="U164" s="33">
        <f>'Veh short'!U164/'PET Experimental Details'!$Q$42</f>
        <v>2.9801564682532073</v>
      </c>
      <c r="V164" s="33">
        <f>'Veh short'!V164/'PET Experimental Details'!$Q$42</f>
        <v>3.1573794329317022</v>
      </c>
      <c r="W164" s="33">
        <f>'Veh short'!W164/'PET Experimental Details'!$Q$42</f>
        <v>3.0520657212467603</v>
      </c>
      <c r="X164" s="33">
        <f>'Veh short'!X164/'PET Experimental Details'!$Q$42</f>
        <v>2.2962502810507002</v>
      </c>
      <c r="Y164" s="1">
        <f>Veh!BQ164/'PET Experimental Details'!$L$18</f>
        <v>2.5632998517582255</v>
      </c>
      <c r="Z164" s="1">
        <f>Veh!BR164/'PET Experimental Details'!$L$18</f>
        <v>2.6090971961040497</v>
      </c>
      <c r="AA164">
        <v>4200</v>
      </c>
      <c r="AB164">
        <v>4500</v>
      </c>
      <c r="AC164" s="33">
        <f>'Veh short'!AC164/'PET Experimental Details'!$Q$42</f>
        <v>0.51411251506507272</v>
      </c>
    </row>
    <row r="165" spans="1:29" x14ac:dyDescent="0.25">
      <c r="A165">
        <v>4500</v>
      </c>
      <c r="B165">
        <v>4800</v>
      </c>
      <c r="C165" s="33">
        <f>'Veh short'!C165/'PET Experimental Details'!$Q$42</f>
        <v>2.5070517124804277</v>
      </c>
      <c r="D165" s="33">
        <f>'Veh short'!D165/'PET Experimental Details'!$Q$42</f>
        <v>2.3019095955436195</v>
      </c>
      <c r="E165" s="33">
        <f>'Veh short'!E165/'PET Experimental Details'!$Q$42</f>
        <v>2.624326728172151</v>
      </c>
      <c r="F165" s="33">
        <f>'Veh short'!F165/'PET Experimental Details'!$Q$42</f>
        <v>2.8456615390461555</v>
      </c>
      <c r="G165" s="33">
        <f>'Veh short'!G165/'PET Experimental Details'!$Q$42</f>
        <v>2.4456105500818137</v>
      </c>
      <c r="H165" s="33">
        <f>'Veh short'!H165/'PET Experimental Details'!$Q$42</f>
        <v>1.9649812430158544</v>
      </c>
      <c r="I165" s="33">
        <f>'Veh short'!I165/'PET Experimental Details'!$Q$42</f>
        <v>2.7604445630163994</v>
      </c>
      <c r="J165" s="33">
        <f>'Veh short'!J165/'PET Experimental Details'!$Q$42</f>
        <v>2.7821224684639922</v>
      </c>
      <c r="K165" s="33">
        <f>'Veh short'!K165/'PET Experimental Details'!$Q$42</f>
        <v>2.1569033939466067</v>
      </c>
      <c r="L165" s="33">
        <f>'Veh short'!L165/'PET Experimental Details'!$Q$42</f>
        <v>2.416394381771835</v>
      </c>
      <c r="M165" s="33">
        <f>'Veh short'!M165/'PET Experimental Details'!$Q$42</f>
        <v>2.5247667518351178</v>
      </c>
      <c r="N165" s="33">
        <f>'Veh short'!N165/'PET Experimental Details'!$Q$42</f>
        <v>2.2683557712102127</v>
      </c>
      <c r="O165" s="33">
        <f>'Veh short'!O165/'PET Experimental Details'!$Q$42</f>
        <v>2.9378613689675261</v>
      </c>
      <c r="P165" s="33">
        <f>'Veh short'!P165/'PET Experimental Details'!$Q$42</f>
        <v>3.272489398666464</v>
      </c>
      <c r="Q165" s="33">
        <f>'Veh short'!Q165/'PET Experimental Details'!$Q$42</f>
        <v>2.1887839909706419</v>
      </c>
      <c r="R165" s="33">
        <f>'Veh short'!R165/'PET Experimental Details'!$Q$42</f>
        <v>2.4622249579895445</v>
      </c>
      <c r="S165" s="33">
        <f>'Veh short'!S165/'PET Experimental Details'!$Q$42</f>
        <v>2.8273083713693774</v>
      </c>
      <c r="T165" s="33">
        <f>'Veh short'!T165/'PET Experimental Details'!$Q$42</f>
        <v>2.6250140377159861</v>
      </c>
      <c r="U165" s="33">
        <f>'Veh short'!U165/'PET Experimental Details'!$Q$42</f>
        <v>2.6517211265497034</v>
      </c>
      <c r="V165" s="33">
        <f>'Veh short'!V165/'PET Experimental Details'!$Q$42</f>
        <v>2.5258825038907333</v>
      </c>
      <c r="W165" s="33">
        <f>'Veh short'!W165/'PET Experimental Details'!$Q$42</f>
        <v>3.0816263676757027</v>
      </c>
      <c r="X165" s="33">
        <f>'Veh short'!X165/'PET Experimental Details'!$Q$42</f>
        <v>2.919139192492032</v>
      </c>
      <c r="Y165" s="1">
        <f>Veh!BQ165/'PET Experimental Details'!$L$18</f>
        <v>2.5001230130675611</v>
      </c>
      <c r="Z165" s="1">
        <f>Veh!BR165/'PET Experimental Details'!$L$18</f>
        <v>2.4146098451848221</v>
      </c>
      <c r="AA165">
        <v>4500</v>
      </c>
      <c r="AB165">
        <v>4800</v>
      </c>
      <c r="AC165" s="33">
        <f>'Veh short'!AC165/'PET Experimental Details'!$Q$42</f>
        <v>0.56812406206214772</v>
      </c>
    </row>
    <row r="166" spans="1:29" x14ac:dyDescent="0.25">
      <c r="A166">
        <v>4800</v>
      </c>
      <c r="B166">
        <v>5100</v>
      </c>
      <c r="C166" s="33">
        <f>'Veh short'!C166/'PET Experimental Details'!$Q$42</f>
        <v>2.3315262635633371</v>
      </c>
      <c r="D166" s="33">
        <f>'Veh short'!D166/'PET Experimental Details'!$Q$42</f>
        <v>2.3301541145008753</v>
      </c>
      <c r="E166" s="33">
        <f>'Veh short'!E166/'PET Experimental Details'!$Q$42</f>
        <v>2.5206879902321493</v>
      </c>
      <c r="F166" s="33">
        <f>'Veh short'!F166/'PET Experimental Details'!$Q$42</f>
        <v>2.5727660193664921</v>
      </c>
      <c r="G166" s="33">
        <f>'Veh short'!G166/'PET Experimental Details'!$Q$42</f>
        <v>2.2715312428087482</v>
      </c>
      <c r="H166" s="33">
        <f>'Veh short'!H166/'PET Experimental Details'!$Q$42</f>
        <v>1.6964426465185478</v>
      </c>
      <c r="I166" s="33">
        <f>'Veh short'!I166/'PET Experimental Details'!$Q$42</f>
        <v>2.6765013931715536</v>
      </c>
      <c r="J166" s="33">
        <f>'Veh short'!J166/'PET Experimental Details'!$Q$42</f>
        <v>2.6662279643936979</v>
      </c>
      <c r="K166" s="33">
        <f>'Veh short'!K166/'PET Experimental Details'!$Q$42</f>
        <v>2.3438279687009009</v>
      </c>
      <c r="L166" s="33">
        <f>'Veh short'!L166/'PET Experimental Details'!$Q$42</f>
        <v>2.3558027266975436</v>
      </c>
      <c r="M166" s="33">
        <f>'Veh short'!M166/'PET Experimental Details'!$Q$42</f>
        <v>2.4619414969065732</v>
      </c>
      <c r="N166" s="33">
        <f>'Veh short'!N166/'PET Experimental Details'!$Q$42</f>
        <v>2.441498261499961</v>
      </c>
      <c r="O166" s="33">
        <f>'Veh short'!O166/'PET Experimental Details'!$Q$42</f>
        <v>2.656553968109125</v>
      </c>
      <c r="P166" s="33">
        <f>'Veh short'!P166/'PET Experimental Details'!$Q$42</f>
        <v>2.9842973251475535</v>
      </c>
      <c r="Q166" s="33">
        <f>'Veh short'!Q166/'PET Experimental Details'!$Q$42</f>
        <v>2.0480039414412179</v>
      </c>
      <c r="R166" s="33">
        <f>'Veh short'!R166/'PET Experimental Details'!$Q$42</f>
        <v>2.457073248460889</v>
      </c>
      <c r="S166" s="33">
        <f>'Veh short'!S166/'PET Experimental Details'!$Q$42</f>
        <v>2.6164189468563523</v>
      </c>
      <c r="T166" s="33">
        <f>'Veh short'!T166/'PET Experimental Details'!$Q$42</f>
        <v>2.6077995933838989</v>
      </c>
      <c r="U166" s="33">
        <f>'Veh short'!U166/'PET Experimental Details'!$Q$42</f>
        <v>2.6149513952365231</v>
      </c>
      <c r="V166" s="33">
        <f>'Veh short'!V166/'PET Experimental Details'!$Q$42</f>
        <v>2.5864523150341681</v>
      </c>
      <c r="W166" s="33">
        <f>'Veh short'!W166/'PET Experimental Details'!$Q$42</f>
        <v>2.8455378179050799</v>
      </c>
      <c r="X166" s="33">
        <f>'Veh short'!X166/'PET Experimental Details'!$Q$42</f>
        <v>2.2970531419898119</v>
      </c>
      <c r="Y166" s="1">
        <f>Veh!BQ166/'PET Experimental Details'!$L$18</f>
        <v>2.7804667417873627</v>
      </c>
      <c r="Z166" s="1">
        <f>Veh!BR166/'PET Experimental Details'!$L$18</f>
        <v>2.6738036335962319</v>
      </c>
      <c r="AA166">
        <v>4800</v>
      </c>
      <c r="AB166">
        <v>5100</v>
      </c>
      <c r="AC166" s="33">
        <f>'Veh short'!AC166/'PET Experimental Details'!$Q$42</f>
        <v>0.67117763506294015</v>
      </c>
    </row>
    <row r="167" spans="1:29" x14ac:dyDescent="0.25">
      <c r="A167">
        <v>5100</v>
      </c>
      <c r="B167">
        <v>5400</v>
      </c>
      <c r="C167" s="33">
        <f>'Veh short'!C167/'PET Experimental Details'!$Q$42</f>
        <v>2.4505262947094533</v>
      </c>
      <c r="D167" s="33">
        <f>'Veh short'!D167/'PET Experimental Details'!$Q$42</f>
        <v>2.3132152328224649</v>
      </c>
      <c r="E167" s="33">
        <f>'Veh short'!E167/'PET Experimental Details'!$Q$42</f>
        <v>2.4956067273435081</v>
      </c>
      <c r="F167" s="33">
        <f>'Veh short'!F167/'PET Experimental Details'!$Q$42</f>
        <v>2.6216741052194172</v>
      </c>
      <c r="G167" s="33">
        <f>'Veh short'!G167/'PET Experimental Details'!$Q$42</f>
        <v>2.1226714175262202</v>
      </c>
      <c r="H167" s="33">
        <f>'Veh short'!H167/'PET Experimental Details'!$Q$42</f>
        <v>1.8254573391320674</v>
      </c>
      <c r="I167" s="33">
        <f>'Veh short'!I167/'PET Experimental Details'!$Q$42</f>
        <v>2.1996244436634251</v>
      </c>
      <c r="J167" s="33">
        <f>'Veh short'!J167/'PET Experimental Details'!$Q$42</f>
        <v>2.2266537732297111</v>
      </c>
      <c r="K167" s="33">
        <f>'Veh short'!K167/'PET Experimental Details'!$Q$42</f>
        <v>2.3163758136755259</v>
      </c>
      <c r="L167" s="33">
        <f>'Veh short'!L167/'PET Experimental Details'!$Q$42</f>
        <v>2.0695061921226574</v>
      </c>
      <c r="M167" s="33">
        <f>'Veh short'!M167/'PET Experimental Details'!$Q$42</f>
        <v>2.7494255080947534</v>
      </c>
      <c r="N167" s="33">
        <f>'Veh short'!N167/'PET Experimental Details'!$Q$42</f>
        <v>2.3764732256194838</v>
      </c>
      <c r="O167" s="33">
        <f>'Veh short'!O167/'PET Experimental Details'!$Q$42</f>
        <v>2.6275369037489704</v>
      </c>
      <c r="P167" s="33">
        <f>'Veh short'!P167/'PET Experimental Details'!$Q$42</f>
        <v>2.723176236096549</v>
      </c>
      <c r="Q167" s="33">
        <f>'Veh short'!Q167/'PET Experimental Details'!$Q$42</f>
        <v>1.9864773494869212</v>
      </c>
      <c r="R167" s="33">
        <f>'Veh short'!R167/'PET Experimental Details'!$Q$42</f>
        <v>2.0404601896543437</v>
      </c>
      <c r="S167" s="33">
        <f>'Veh short'!S167/'PET Experimental Details'!$Q$42</f>
        <v>2.4857629909678747</v>
      </c>
      <c r="T167" s="33">
        <f>'Veh short'!T167/'PET Experimental Details'!$Q$42</f>
        <v>2.4649446619823414</v>
      </c>
      <c r="U167" s="33">
        <f>'Veh short'!U167/'PET Experimental Details'!$Q$42</f>
        <v>2.2432463535353788</v>
      </c>
      <c r="V167" s="33">
        <f>'Veh short'!V167/'PET Experimental Details'!$Q$42</f>
        <v>2.3483588312127717</v>
      </c>
      <c r="W167" s="33">
        <f>'Veh short'!W167/'PET Experimental Details'!$Q$42</f>
        <v>2.1401780208432108</v>
      </c>
      <c r="X167" s="33">
        <f>'Veh short'!X167/'PET Experimental Details'!$Q$42</f>
        <v>2.3295581017907239</v>
      </c>
      <c r="Y167" s="1">
        <f>Veh!BQ167/'PET Experimental Details'!$L$18</f>
        <v>2.171137164700923</v>
      </c>
      <c r="Z167" s="1">
        <f>Veh!BR167/'PET Experimental Details'!$L$18</f>
        <v>2.4798170652357672</v>
      </c>
      <c r="AA167">
        <v>5100</v>
      </c>
      <c r="AB167">
        <v>5400</v>
      </c>
      <c r="AC167" s="33">
        <f>'Veh short'!AC167/'PET Experimental Details'!$Q$42</f>
        <v>0.56868766724504316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5CB-50CA-4E6B-8E2A-B1465D69A095}">
  <dimension ref="A1:H10"/>
  <sheetViews>
    <sheetView tabSelected="1" workbookViewId="0">
      <selection activeCell="H25" sqref="H25"/>
    </sheetView>
  </sheetViews>
  <sheetFormatPr defaultRowHeight="15" x14ac:dyDescent="0.25"/>
  <sheetData>
    <row r="1" spans="1:8" x14ac:dyDescent="0.25">
      <c r="A1" t="s">
        <v>213</v>
      </c>
    </row>
    <row r="3" spans="1:8" x14ac:dyDescent="0.25">
      <c r="A3" t="s">
        <v>135</v>
      </c>
    </row>
    <row r="4" spans="1:8" x14ac:dyDescent="0.25">
      <c r="A4" s="3">
        <v>309.7</v>
      </c>
      <c r="B4" s="3">
        <v>303.60000000000002</v>
      </c>
      <c r="C4" s="3">
        <v>306.8</v>
      </c>
      <c r="D4" s="3">
        <v>316.89999999999998</v>
      </c>
      <c r="E4" s="3">
        <v>251.6</v>
      </c>
      <c r="F4" s="3">
        <v>280.7</v>
      </c>
      <c r="G4" s="3">
        <v>212.4</v>
      </c>
      <c r="H4" s="3">
        <v>226.6</v>
      </c>
    </row>
    <row r="5" spans="1:8" x14ac:dyDescent="0.25">
      <c r="A5" s="3">
        <v>302.8</v>
      </c>
      <c r="B5" s="3">
        <v>301.8</v>
      </c>
      <c r="C5" s="3">
        <v>293.3</v>
      </c>
      <c r="D5" s="3">
        <v>319.89999999999998</v>
      </c>
      <c r="E5" s="3">
        <v>254.2</v>
      </c>
      <c r="F5" s="3">
        <v>290.3</v>
      </c>
      <c r="G5" s="3">
        <v>225.9</v>
      </c>
      <c r="H5" s="3">
        <v>224.7</v>
      </c>
    </row>
    <row r="8" spans="1:8" x14ac:dyDescent="0.25">
      <c r="A8" t="s">
        <v>136</v>
      </c>
    </row>
    <row r="9" spans="1:8" x14ac:dyDescent="0.25">
      <c r="A9">
        <v>5.6309090909090909</v>
      </c>
      <c r="B9">
        <v>5.5200000000000005</v>
      </c>
      <c r="C9">
        <v>5.5781818181818181</v>
      </c>
      <c r="D9">
        <v>5.7618181818181817</v>
      </c>
      <c r="E9">
        <v>4.5745454545454542</v>
      </c>
      <c r="F9">
        <v>5.1036363636363635</v>
      </c>
      <c r="G9">
        <v>3.8618181818181818</v>
      </c>
      <c r="H9">
        <v>4.12</v>
      </c>
    </row>
    <row r="10" spans="1:8" x14ac:dyDescent="0.25">
      <c r="A10">
        <v>5.5054545454545458</v>
      </c>
      <c r="B10">
        <v>5.4872727272727273</v>
      </c>
      <c r="C10">
        <v>5.332727272727273</v>
      </c>
      <c r="D10">
        <v>5.8163636363636355</v>
      </c>
      <c r="E10">
        <v>4.621818181818182</v>
      </c>
      <c r="F10">
        <v>5.2781818181818183</v>
      </c>
      <c r="G10">
        <v>4.1072727272727274</v>
      </c>
      <c r="H10">
        <v>4.085454545454545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C7C0-C528-4A65-9CB3-001BBED1221E}">
  <dimension ref="A1:AF167"/>
  <sheetViews>
    <sheetView zoomScale="85" zoomScaleNormal="85" workbookViewId="0">
      <selection activeCell="Q45" sqref="Q45:R83"/>
    </sheetView>
  </sheetViews>
  <sheetFormatPr defaultRowHeight="15" x14ac:dyDescent="0.25"/>
  <cols>
    <col min="1" max="1" width="19.85546875" customWidth="1"/>
  </cols>
  <sheetData>
    <row r="1" spans="1:32" x14ac:dyDescent="0.25">
      <c r="A1" s="31">
        <v>1</v>
      </c>
    </row>
    <row r="2" spans="1:32" x14ac:dyDescent="0.25">
      <c r="A2" t="s">
        <v>109</v>
      </c>
      <c r="B2" t="s">
        <v>132</v>
      </c>
      <c r="C2" t="s">
        <v>124</v>
      </c>
      <c r="D2" t="s">
        <v>125</v>
      </c>
      <c r="E2" t="s">
        <v>110</v>
      </c>
      <c r="F2" t="s">
        <v>111</v>
      </c>
      <c r="G2" t="s">
        <v>126</v>
      </c>
      <c r="H2" t="s">
        <v>127</v>
      </c>
      <c r="I2" t="s">
        <v>113</v>
      </c>
      <c r="J2" t="s">
        <v>112</v>
      </c>
      <c r="K2" t="s">
        <v>128</v>
      </c>
      <c r="L2" t="s">
        <v>129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130</v>
      </c>
      <c r="T2" t="s">
        <v>131</v>
      </c>
      <c r="U2" t="s">
        <v>120</v>
      </c>
      <c r="V2" t="s">
        <v>121</v>
      </c>
      <c r="W2" t="s">
        <v>122</v>
      </c>
      <c r="X2" t="s">
        <v>123</v>
      </c>
      <c r="AA2" t="s">
        <v>109</v>
      </c>
      <c r="AB2" t="s">
        <v>132</v>
      </c>
      <c r="AC2" s="32" t="s">
        <v>57</v>
      </c>
    </row>
    <row r="3" spans="1:32" x14ac:dyDescent="0.25">
      <c r="A3">
        <v>0</v>
      </c>
      <c r="B3">
        <v>10</v>
      </c>
      <c r="C3">
        <v>109.90532257088381</v>
      </c>
      <c r="D3">
        <v>102.03523729680404</v>
      </c>
      <c r="E3" s="3">
        <v>93.795294430454419</v>
      </c>
      <c r="F3" s="3">
        <v>95.183243539453997</v>
      </c>
      <c r="G3">
        <v>81.457649843360684</v>
      </c>
      <c r="H3">
        <v>80.433346360039678</v>
      </c>
      <c r="I3">
        <v>150.13462312138398</v>
      </c>
      <c r="J3">
        <v>67.701340339174422</v>
      </c>
      <c r="K3">
        <v>48.797898552172505</v>
      </c>
      <c r="L3">
        <v>94.557290109148553</v>
      </c>
      <c r="M3">
        <v>114.55582680900116</v>
      </c>
      <c r="N3">
        <v>69.104962982455703</v>
      </c>
      <c r="O3">
        <v>127.06757409696588</v>
      </c>
      <c r="P3">
        <v>147.09853739382854</v>
      </c>
      <c r="Q3">
        <v>111.37132350486841</v>
      </c>
      <c r="R3">
        <v>178.85326328195148</v>
      </c>
      <c r="S3">
        <v>99.177949924922487</v>
      </c>
      <c r="T3">
        <v>129.07413069395122</v>
      </c>
      <c r="U3">
        <v>4.1605312640569797E-3</v>
      </c>
      <c r="V3">
        <v>0.16842382153895699</v>
      </c>
      <c r="W3">
        <v>1.7812796786103799E-2</v>
      </c>
      <c r="X3" s="1">
        <v>1.1661116194912E-7</v>
      </c>
      <c r="AA3">
        <v>0</v>
      </c>
      <c r="AB3">
        <v>10</v>
      </c>
      <c r="AC3">
        <v>0.47468283730852001</v>
      </c>
      <c r="AE3">
        <f>AVERAGE(AA3,AB3)</f>
        <v>5</v>
      </c>
      <c r="AF3">
        <f>AE3/60</f>
        <v>8.3333333333333329E-2</v>
      </c>
    </row>
    <row r="4" spans="1:32" x14ac:dyDescent="0.25">
      <c r="A4">
        <v>10</v>
      </c>
      <c r="B4">
        <v>20</v>
      </c>
      <c r="C4">
        <v>282.36651590407121</v>
      </c>
      <c r="D4">
        <v>300.07631105545858</v>
      </c>
      <c r="E4" s="3">
        <v>293.63899925606046</v>
      </c>
      <c r="F4" s="3">
        <v>261.57998127021625</v>
      </c>
      <c r="G4">
        <v>220.61556338747758</v>
      </c>
      <c r="H4">
        <v>226.50966439965532</v>
      </c>
      <c r="I4">
        <v>240.17493117565985</v>
      </c>
      <c r="J4">
        <v>268.04781335468158</v>
      </c>
      <c r="K4">
        <v>199.15260417495091</v>
      </c>
      <c r="L4">
        <v>232.30536693385636</v>
      </c>
      <c r="M4">
        <v>272.66811304520638</v>
      </c>
      <c r="N4">
        <v>243.57468210814508</v>
      </c>
      <c r="O4">
        <v>342.36638620871815</v>
      </c>
      <c r="P4">
        <v>362.87296002769074</v>
      </c>
      <c r="Q4">
        <v>248.73389774244521</v>
      </c>
      <c r="R4">
        <v>370.15763488950341</v>
      </c>
      <c r="S4">
        <v>301.60808465218514</v>
      </c>
      <c r="T4">
        <v>358.20166047192674</v>
      </c>
      <c r="U4">
        <v>102.242325707756</v>
      </c>
      <c r="V4">
        <v>185.27883212735301</v>
      </c>
      <c r="W4">
        <v>256.42058323686899</v>
      </c>
      <c r="X4">
        <v>123.09847572982299</v>
      </c>
      <c r="AA4">
        <v>10</v>
      </c>
      <c r="AB4">
        <v>20</v>
      </c>
      <c r="AC4">
        <v>1120.69102384606</v>
      </c>
      <c r="AE4">
        <f t="shared" ref="AE4:AE41" si="0">AVERAGE(AA4,AB4)</f>
        <v>15</v>
      </c>
      <c r="AF4">
        <f t="shared" ref="AF4:AF41" si="1">AE4/60</f>
        <v>0.25</v>
      </c>
    </row>
    <row r="5" spans="1:32" x14ac:dyDescent="0.25">
      <c r="A5">
        <v>20</v>
      </c>
      <c r="B5">
        <v>30</v>
      </c>
      <c r="C5">
        <v>275.58399356154149</v>
      </c>
      <c r="D5">
        <v>318.92437783854098</v>
      </c>
      <c r="E5" s="3">
        <v>327.79431956189325</v>
      </c>
      <c r="F5" s="3">
        <v>276.21351026573183</v>
      </c>
      <c r="G5">
        <v>308.10805425574517</v>
      </c>
      <c r="H5">
        <v>313.48823354896774</v>
      </c>
      <c r="I5">
        <v>337.142118162175</v>
      </c>
      <c r="J5">
        <v>304.01528442129495</v>
      </c>
      <c r="K5">
        <v>240.03229092756746</v>
      </c>
      <c r="L5">
        <v>274.74212799759533</v>
      </c>
      <c r="M5">
        <v>292.96538513357564</v>
      </c>
      <c r="N5">
        <v>279.58451003398977</v>
      </c>
      <c r="O5">
        <v>476.15858676754249</v>
      </c>
      <c r="P5">
        <v>388.99249197191375</v>
      </c>
      <c r="Q5">
        <v>391.76622262347723</v>
      </c>
      <c r="R5">
        <v>340.64339376629943</v>
      </c>
      <c r="S5">
        <v>377.47344909211193</v>
      </c>
      <c r="T5">
        <v>401.30681400029852</v>
      </c>
      <c r="U5">
        <v>226.39331408741501</v>
      </c>
      <c r="V5">
        <v>323.595484971053</v>
      </c>
      <c r="W5">
        <v>272.26551826178002</v>
      </c>
      <c r="X5">
        <v>289.43832379805099</v>
      </c>
      <c r="AA5">
        <v>20</v>
      </c>
      <c r="AB5">
        <v>30</v>
      </c>
      <c r="AC5">
        <v>306.48805309477302</v>
      </c>
      <c r="AE5">
        <f t="shared" si="0"/>
        <v>25</v>
      </c>
      <c r="AF5">
        <f t="shared" si="1"/>
        <v>0.41666666666666669</v>
      </c>
    </row>
    <row r="6" spans="1:32" x14ac:dyDescent="0.25">
      <c r="A6">
        <v>30</v>
      </c>
      <c r="B6">
        <v>40</v>
      </c>
      <c r="C6">
        <v>391.11278685009205</v>
      </c>
      <c r="D6">
        <v>254.13104123363075</v>
      </c>
      <c r="E6" s="3">
        <v>307.9053194858522</v>
      </c>
      <c r="F6" s="3">
        <v>349.49378003761609</v>
      </c>
      <c r="G6">
        <v>248.19977836051436</v>
      </c>
      <c r="H6">
        <v>298.06831395747145</v>
      </c>
      <c r="I6">
        <v>446.52518249767166</v>
      </c>
      <c r="J6">
        <v>376.61282636619092</v>
      </c>
      <c r="K6">
        <v>218.94988449553887</v>
      </c>
      <c r="L6">
        <v>274.93791353795081</v>
      </c>
      <c r="M6">
        <v>408.31500461672266</v>
      </c>
      <c r="N6">
        <v>264.36503462438571</v>
      </c>
      <c r="O6">
        <v>430.35375046886907</v>
      </c>
      <c r="P6">
        <v>457.42241932820394</v>
      </c>
      <c r="Q6">
        <v>359.7106925422064</v>
      </c>
      <c r="R6">
        <v>416.46119102422347</v>
      </c>
      <c r="S6">
        <v>369.13107870780834</v>
      </c>
      <c r="T6">
        <v>376.03288679283293</v>
      </c>
      <c r="U6">
        <v>226.18996363597401</v>
      </c>
      <c r="V6">
        <v>372.69763449182</v>
      </c>
      <c r="W6">
        <v>304.06227885095899</v>
      </c>
      <c r="X6">
        <v>259.740093073232</v>
      </c>
      <c r="AA6">
        <v>30</v>
      </c>
      <c r="AB6">
        <v>40</v>
      </c>
      <c r="AC6">
        <v>230.32454307711799</v>
      </c>
      <c r="AE6">
        <f t="shared" si="0"/>
        <v>35</v>
      </c>
      <c r="AF6">
        <f t="shared" si="1"/>
        <v>0.58333333333333337</v>
      </c>
    </row>
    <row r="7" spans="1:32" x14ac:dyDescent="0.25">
      <c r="A7">
        <v>40</v>
      </c>
      <c r="B7">
        <v>50</v>
      </c>
      <c r="C7">
        <v>373.40951992664708</v>
      </c>
      <c r="D7">
        <v>377.86002439275478</v>
      </c>
      <c r="E7" s="3">
        <v>321.79606343744814</v>
      </c>
      <c r="F7" s="3">
        <v>343.84378555295251</v>
      </c>
      <c r="G7">
        <v>310.44687620072591</v>
      </c>
      <c r="H7">
        <v>347.85276413959434</v>
      </c>
      <c r="I7">
        <v>368.61467442329786</v>
      </c>
      <c r="J7">
        <v>301.45928396364025</v>
      </c>
      <c r="K7">
        <v>279.94187687815742</v>
      </c>
      <c r="L7">
        <v>324.48057409454714</v>
      </c>
      <c r="M7">
        <v>413.14028453484457</v>
      </c>
      <c r="N7">
        <v>269.29491943437301</v>
      </c>
      <c r="O7">
        <v>380.66087937168351</v>
      </c>
      <c r="P7">
        <v>506.07825230023661</v>
      </c>
      <c r="Q7">
        <v>359.1912233619484</v>
      </c>
      <c r="R7">
        <v>555.09804164229513</v>
      </c>
      <c r="S7">
        <v>388.26320002877617</v>
      </c>
      <c r="T7">
        <v>519.83954226001276</v>
      </c>
      <c r="U7">
        <v>388.815959627523</v>
      </c>
      <c r="V7">
        <v>278.96490096242798</v>
      </c>
      <c r="W7">
        <v>273.47532324328301</v>
      </c>
      <c r="X7">
        <v>351.56863239964002</v>
      </c>
      <c r="AA7">
        <v>40</v>
      </c>
      <c r="AB7">
        <v>50</v>
      </c>
      <c r="AC7">
        <v>222.91098297534299</v>
      </c>
      <c r="AE7">
        <f t="shared" si="0"/>
        <v>45</v>
      </c>
      <c r="AF7">
        <f t="shared" si="1"/>
        <v>0.75</v>
      </c>
    </row>
    <row r="8" spans="1:32" x14ac:dyDescent="0.25">
      <c r="A8">
        <v>50</v>
      </c>
      <c r="B8">
        <v>60</v>
      </c>
      <c r="C8">
        <v>297.32483154702328</v>
      </c>
      <c r="D8">
        <v>311.28092628051542</v>
      </c>
      <c r="E8" s="3">
        <v>345.66963448131838</v>
      </c>
      <c r="F8" s="3">
        <v>376.19941742918229</v>
      </c>
      <c r="G8">
        <v>404.43309960970549</v>
      </c>
      <c r="H8">
        <v>339.6423988151389</v>
      </c>
      <c r="I8">
        <v>422.73929282461529</v>
      </c>
      <c r="J8">
        <v>363.48272103667171</v>
      </c>
      <c r="K8">
        <v>334.90266013733083</v>
      </c>
      <c r="L8">
        <v>287.1810686870773</v>
      </c>
      <c r="M8">
        <v>408.47486957891664</v>
      </c>
      <c r="N8">
        <v>393.07101004113758</v>
      </c>
      <c r="O8">
        <v>440.52105172815658</v>
      </c>
      <c r="P8">
        <v>452.9416030431525</v>
      </c>
      <c r="Q8">
        <v>339.80496088559062</v>
      </c>
      <c r="R8">
        <v>417.99887986974358</v>
      </c>
      <c r="S8">
        <v>431.08923350141669</v>
      </c>
      <c r="T8">
        <v>471.67197782952735</v>
      </c>
      <c r="U8">
        <v>282.41817538461697</v>
      </c>
      <c r="V8">
        <v>361.23251561815999</v>
      </c>
      <c r="W8">
        <v>251.57361930928101</v>
      </c>
      <c r="X8">
        <v>287.589127474647</v>
      </c>
      <c r="AA8">
        <v>50</v>
      </c>
      <c r="AB8">
        <v>60</v>
      </c>
      <c r="AC8">
        <v>144.46277701449199</v>
      </c>
      <c r="AE8">
        <f t="shared" si="0"/>
        <v>55</v>
      </c>
      <c r="AF8">
        <f t="shared" si="1"/>
        <v>0.91666666666666663</v>
      </c>
    </row>
    <row r="9" spans="1:32" x14ac:dyDescent="0.25">
      <c r="A9">
        <v>60</v>
      </c>
      <c r="B9">
        <v>80</v>
      </c>
      <c r="C9">
        <v>275.41999099008808</v>
      </c>
      <c r="D9">
        <v>351.11482463062003</v>
      </c>
      <c r="E9" s="3">
        <v>388.054355214179</v>
      </c>
      <c r="F9" s="3">
        <v>395.28917579669405</v>
      </c>
      <c r="G9">
        <v>412.57239000177509</v>
      </c>
      <c r="H9">
        <v>377.34901432476062</v>
      </c>
      <c r="I9">
        <v>401.3871142688854</v>
      </c>
      <c r="J9">
        <v>389.82862618081225</v>
      </c>
      <c r="K9">
        <v>304.05632337535536</v>
      </c>
      <c r="L9">
        <v>285.27289524358895</v>
      </c>
      <c r="M9">
        <v>317.41007414757496</v>
      </c>
      <c r="N9">
        <v>355.93884794148596</v>
      </c>
      <c r="O9">
        <v>508.64890295956423</v>
      </c>
      <c r="P9">
        <v>460.19379001004108</v>
      </c>
      <c r="Q9">
        <v>433.75627513200567</v>
      </c>
      <c r="R9">
        <v>381.33806808711256</v>
      </c>
      <c r="S9">
        <v>491.86439983437231</v>
      </c>
      <c r="T9">
        <v>475.8446494961172</v>
      </c>
      <c r="U9">
        <v>314.96951903384598</v>
      </c>
      <c r="V9">
        <v>327.958369648374</v>
      </c>
      <c r="W9">
        <v>396.04393175728302</v>
      </c>
      <c r="X9">
        <v>286.07587077293402</v>
      </c>
      <c r="AA9">
        <v>60</v>
      </c>
      <c r="AB9">
        <v>80</v>
      </c>
      <c r="AC9">
        <v>126.459022236519</v>
      </c>
      <c r="AE9">
        <f t="shared" si="0"/>
        <v>70</v>
      </c>
      <c r="AF9">
        <f t="shared" si="1"/>
        <v>1.1666666666666667</v>
      </c>
    </row>
    <row r="10" spans="1:32" x14ac:dyDescent="0.25">
      <c r="A10">
        <v>80</v>
      </c>
      <c r="B10">
        <v>100</v>
      </c>
      <c r="C10">
        <v>304.83971072843713</v>
      </c>
      <c r="D10">
        <v>391.00165373028437</v>
      </c>
      <c r="E10" s="3">
        <v>454.7134219848258</v>
      </c>
      <c r="F10" s="3">
        <v>371.14495900459258</v>
      </c>
      <c r="G10">
        <v>366.91396377296377</v>
      </c>
      <c r="H10">
        <v>372.13755754244227</v>
      </c>
      <c r="I10">
        <v>358.07455924527426</v>
      </c>
      <c r="J10">
        <v>329.33794347114684</v>
      </c>
      <c r="K10">
        <v>323.54673100921639</v>
      </c>
      <c r="L10">
        <v>319.89561265199256</v>
      </c>
      <c r="M10">
        <v>303.49912532844434</v>
      </c>
      <c r="N10">
        <v>312.65645149203118</v>
      </c>
      <c r="O10">
        <v>411.22129200936791</v>
      </c>
      <c r="P10">
        <v>517.58206264817238</v>
      </c>
      <c r="Q10">
        <v>386.81365758495701</v>
      </c>
      <c r="R10">
        <v>345.88323148323997</v>
      </c>
      <c r="S10">
        <v>442.24523947991719</v>
      </c>
      <c r="T10">
        <v>468.37703100713031</v>
      </c>
      <c r="U10">
        <v>402.27221808878801</v>
      </c>
      <c r="V10">
        <v>355.771151600873</v>
      </c>
      <c r="W10">
        <v>398.12112276814997</v>
      </c>
      <c r="X10">
        <v>459.05752800198798</v>
      </c>
      <c r="AA10">
        <v>80</v>
      </c>
      <c r="AB10">
        <v>100</v>
      </c>
      <c r="AC10">
        <v>107.36300765576</v>
      </c>
      <c r="AE10">
        <f t="shared" si="0"/>
        <v>90</v>
      </c>
      <c r="AF10">
        <f t="shared" si="1"/>
        <v>1.5</v>
      </c>
    </row>
    <row r="11" spans="1:32" x14ac:dyDescent="0.25">
      <c r="A11">
        <v>100</v>
      </c>
      <c r="B11">
        <v>120</v>
      </c>
      <c r="C11">
        <v>367.73403792814509</v>
      </c>
      <c r="D11">
        <v>354.964364338542</v>
      </c>
      <c r="E11" s="3">
        <v>392.04056121318087</v>
      </c>
      <c r="F11" s="3">
        <v>382.93911210128715</v>
      </c>
      <c r="G11">
        <v>373.31276116789576</v>
      </c>
      <c r="H11">
        <v>356.96200208890122</v>
      </c>
      <c r="I11">
        <v>402.46546718871514</v>
      </c>
      <c r="J11">
        <v>422.95218048324244</v>
      </c>
      <c r="K11">
        <v>331.81554389557783</v>
      </c>
      <c r="L11">
        <v>312.55546317714794</v>
      </c>
      <c r="M11">
        <v>352.96571517258485</v>
      </c>
      <c r="N11">
        <v>345.18823572351812</v>
      </c>
      <c r="O11">
        <v>489.81343289800509</v>
      </c>
      <c r="P11">
        <v>528.62623058084398</v>
      </c>
      <c r="Q11">
        <v>378.83551941129576</v>
      </c>
      <c r="R11">
        <v>454.67927633620161</v>
      </c>
      <c r="S11">
        <v>471.78688077110473</v>
      </c>
      <c r="T11">
        <v>539.02523795864852</v>
      </c>
      <c r="U11">
        <v>365.61252517361498</v>
      </c>
      <c r="V11">
        <v>406.13286635671801</v>
      </c>
      <c r="W11">
        <v>386.9902652641</v>
      </c>
      <c r="X11">
        <v>335.994683561952</v>
      </c>
      <c r="AA11">
        <v>100</v>
      </c>
      <c r="AB11">
        <v>120</v>
      </c>
      <c r="AC11">
        <v>91.101224120782305</v>
      </c>
      <c r="AE11">
        <f t="shared" si="0"/>
        <v>110</v>
      </c>
      <c r="AF11">
        <f t="shared" si="1"/>
        <v>1.8333333333333333</v>
      </c>
    </row>
    <row r="12" spans="1:32" x14ac:dyDescent="0.25">
      <c r="A12">
        <v>120</v>
      </c>
      <c r="B12">
        <v>140</v>
      </c>
      <c r="C12">
        <v>328.12317204159211</v>
      </c>
      <c r="D12">
        <v>346.33272909358067</v>
      </c>
      <c r="E12" s="3">
        <v>424.15449701076636</v>
      </c>
      <c r="F12" s="3">
        <v>379.01013219332918</v>
      </c>
      <c r="G12">
        <v>351.98065767931155</v>
      </c>
      <c r="H12">
        <v>380.77936824128562</v>
      </c>
      <c r="I12">
        <v>411.70766031555206</v>
      </c>
      <c r="J12">
        <v>359.15732561497992</v>
      </c>
      <c r="K12">
        <v>340.14406095110309</v>
      </c>
      <c r="L12">
        <v>339.85393791963673</v>
      </c>
      <c r="M12">
        <v>363.08495886655078</v>
      </c>
      <c r="N12">
        <v>324.83827807724708</v>
      </c>
      <c r="O12">
        <v>516.39870640003085</v>
      </c>
      <c r="P12">
        <v>489.64048083096895</v>
      </c>
      <c r="Q12">
        <v>440.01920569844748</v>
      </c>
      <c r="R12">
        <v>413.94138698534852</v>
      </c>
      <c r="S12">
        <v>473.85127195084647</v>
      </c>
      <c r="T12">
        <v>514.54162476865508</v>
      </c>
      <c r="U12">
        <v>403.072471173059</v>
      </c>
      <c r="V12">
        <v>404.51637414850001</v>
      </c>
      <c r="W12">
        <v>408.34625846343101</v>
      </c>
      <c r="X12">
        <v>355.57333265917202</v>
      </c>
      <c r="AA12">
        <v>120</v>
      </c>
      <c r="AB12">
        <v>140</v>
      </c>
      <c r="AC12">
        <v>79.098753079265094</v>
      </c>
      <c r="AE12">
        <f t="shared" si="0"/>
        <v>130</v>
      </c>
      <c r="AF12">
        <f t="shared" si="1"/>
        <v>2.1666666666666665</v>
      </c>
    </row>
    <row r="13" spans="1:32" x14ac:dyDescent="0.25">
      <c r="A13">
        <v>140</v>
      </c>
      <c r="B13">
        <v>160</v>
      </c>
      <c r="C13">
        <v>328.52209887209744</v>
      </c>
      <c r="D13">
        <v>297.39704049083605</v>
      </c>
      <c r="E13" s="3">
        <v>405.51023654865872</v>
      </c>
      <c r="F13" s="3">
        <v>445.47722706864209</v>
      </c>
      <c r="G13">
        <v>391.22437970426114</v>
      </c>
      <c r="H13">
        <v>378.74516628465682</v>
      </c>
      <c r="I13">
        <v>393.12743477185052</v>
      </c>
      <c r="J13">
        <v>399.51927485343543</v>
      </c>
      <c r="K13">
        <v>373.12169556699098</v>
      </c>
      <c r="L13">
        <v>325.42778012533745</v>
      </c>
      <c r="M13">
        <v>364.40274144218171</v>
      </c>
      <c r="N13">
        <v>337.97696511485913</v>
      </c>
      <c r="O13">
        <v>551.50892612604468</v>
      </c>
      <c r="P13">
        <v>465.67645941706257</v>
      </c>
      <c r="Q13">
        <v>485.20698653625948</v>
      </c>
      <c r="R13">
        <v>433.5548808324325</v>
      </c>
      <c r="S13">
        <v>539.93158892912413</v>
      </c>
      <c r="T13">
        <v>532.12346052258135</v>
      </c>
      <c r="U13">
        <v>421.360554876582</v>
      </c>
      <c r="V13">
        <v>453.449867752518</v>
      </c>
      <c r="W13">
        <v>386.25829031020697</v>
      </c>
      <c r="X13">
        <v>458.42624028868602</v>
      </c>
      <c r="AA13">
        <v>140</v>
      </c>
      <c r="AB13">
        <v>160</v>
      </c>
      <c r="AC13">
        <v>67.679619717760104</v>
      </c>
      <c r="AE13">
        <f t="shared" si="0"/>
        <v>150</v>
      </c>
      <c r="AF13">
        <f t="shared" si="1"/>
        <v>2.5</v>
      </c>
    </row>
    <row r="14" spans="1:32" x14ac:dyDescent="0.25">
      <c r="A14">
        <v>160</v>
      </c>
      <c r="B14">
        <v>180</v>
      </c>
      <c r="C14">
        <v>364.03406513270511</v>
      </c>
      <c r="D14">
        <v>327.77595000234805</v>
      </c>
      <c r="E14" s="3">
        <v>432.96221758140274</v>
      </c>
      <c r="F14" s="3">
        <v>433.49331417761198</v>
      </c>
      <c r="G14">
        <v>390.57026965381237</v>
      </c>
      <c r="H14">
        <v>372.91478445507244</v>
      </c>
      <c r="I14">
        <v>395.27479267948013</v>
      </c>
      <c r="J14">
        <v>330.1120135411561</v>
      </c>
      <c r="K14">
        <v>336.82002826806172</v>
      </c>
      <c r="L14">
        <v>341.64331600394797</v>
      </c>
      <c r="M14">
        <v>351.84037740094544</v>
      </c>
      <c r="N14">
        <v>355.63502482602775</v>
      </c>
      <c r="O14">
        <v>543.09437744688478</v>
      </c>
      <c r="P14">
        <v>538.82007383730559</v>
      </c>
      <c r="Q14">
        <v>480.88876297061728</v>
      </c>
      <c r="R14">
        <v>437.79160882014605</v>
      </c>
      <c r="S14">
        <v>546.67858912993881</v>
      </c>
      <c r="T14">
        <v>456.24491703094003</v>
      </c>
      <c r="U14">
        <v>375.58120521853999</v>
      </c>
      <c r="V14">
        <v>398.79121473877098</v>
      </c>
      <c r="W14">
        <v>478.97703396192401</v>
      </c>
      <c r="X14">
        <v>523.078150048417</v>
      </c>
      <c r="AA14">
        <v>160</v>
      </c>
      <c r="AB14">
        <v>180</v>
      </c>
      <c r="AC14">
        <v>63.883514559998801</v>
      </c>
      <c r="AE14">
        <f t="shared" si="0"/>
        <v>170</v>
      </c>
      <c r="AF14">
        <f t="shared" si="1"/>
        <v>2.8333333333333335</v>
      </c>
    </row>
    <row r="15" spans="1:32" x14ac:dyDescent="0.25">
      <c r="A15">
        <v>180</v>
      </c>
      <c r="B15">
        <v>240</v>
      </c>
      <c r="C15">
        <v>369.72769131403226</v>
      </c>
      <c r="D15">
        <v>359.78244175165781</v>
      </c>
      <c r="E15" s="3">
        <v>435.39879874191797</v>
      </c>
      <c r="F15" s="3">
        <v>431.21485014932574</v>
      </c>
      <c r="G15">
        <v>393.66182999439968</v>
      </c>
      <c r="H15">
        <v>368.26113869881391</v>
      </c>
      <c r="I15">
        <v>494.17790574047837</v>
      </c>
      <c r="J15">
        <v>474.75857303900318</v>
      </c>
      <c r="K15">
        <v>356.18348792005764</v>
      </c>
      <c r="L15">
        <v>346.03099010723139</v>
      </c>
      <c r="M15">
        <v>324.01204348161434</v>
      </c>
      <c r="N15">
        <v>371.67595359389901</v>
      </c>
      <c r="O15">
        <v>504.12110182270214</v>
      </c>
      <c r="P15">
        <v>546.92598751468404</v>
      </c>
      <c r="Q15">
        <v>413.4808863992738</v>
      </c>
      <c r="R15">
        <v>416.80203808031263</v>
      </c>
      <c r="S15">
        <v>526.67352420214388</v>
      </c>
      <c r="T15">
        <v>496.98954915243871</v>
      </c>
      <c r="U15">
        <v>355.31428529289599</v>
      </c>
      <c r="V15">
        <v>457.23970322738501</v>
      </c>
      <c r="W15">
        <v>493.160052933668</v>
      </c>
      <c r="X15">
        <v>414.251916233869</v>
      </c>
      <c r="AA15">
        <v>180</v>
      </c>
      <c r="AB15">
        <v>240</v>
      </c>
      <c r="AC15">
        <v>64.053928167641502</v>
      </c>
      <c r="AE15">
        <f t="shared" si="0"/>
        <v>210</v>
      </c>
      <c r="AF15">
        <f t="shared" si="1"/>
        <v>3.5</v>
      </c>
    </row>
    <row r="16" spans="1:32" x14ac:dyDescent="0.25">
      <c r="A16">
        <v>240</v>
      </c>
      <c r="B16">
        <v>300</v>
      </c>
      <c r="C16">
        <v>390.00375432382884</v>
      </c>
      <c r="D16">
        <v>404.73517573458804</v>
      </c>
      <c r="E16" s="3">
        <v>476.00681765989754</v>
      </c>
      <c r="F16" s="3">
        <v>423.7231373160908</v>
      </c>
      <c r="G16">
        <v>394.60131248790577</v>
      </c>
      <c r="H16">
        <v>408.16776702500852</v>
      </c>
      <c r="I16">
        <v>451.21502467270909</v>
      </c>
      <c r="J16">
        <v>501.15461987757431</v>
      </c>
      <c r="K16">
        <v>336.73807295577166</v>
      </c>
      <c r="L16">
        <v>335.08106771879824</v>
      </c>
      <c r="M16">
        <v>336.21075764239953</v>
      </c>
      <c r="N16">
        <v>394.7557832335844</v>
      </c>
      <c r="O16">
        <v>551.70201455814242</v>
      </c>
      <c r="P16">
        <v>548.80256188301428</v>
      </c>
      <c r="Q16">
        <v>466.90548261184387</v>
      </c>
      <c r="R16">
        <v>444.46079131793005</v>
      </c>
      <c r="S16">
        <v>520.14253785361893</v>
      </c>
      <c r="T16">
        <v>534.66953071801402</v>
      </c>
      <c r="U16">
        <v>407.38136139258199</v>
      </c>
      <c r="V16">
        <v>472.03225953448498</v>
      </c>
      <c r="W16">
        <v>454.72315686975998</v>
      </c>
      <c r="X16">
        <v>431.15618827164502</v>
      </c>
      <c r="AA16">
        <v>240</v>
      </c>
      <c r="AB16">
        <v>300</v>
      </c>
      <c r="AC16">
        <v>66.0714128974343</v>
      </c>
      <c r="AE16">
        <f t="shared" si="0"/>
        <v>270</v>
      </c>
      <c r="AF16">
        <f t="shared" si="1"/>
        <v>4.5</v>
      </c>
    </row>
    <row r="17" spans="1:32" x14ac:dyDescent="0.25">
      <c r="A17">
        <v>300</v>
      </c>
      <c r="B17">
        <v>360</v>
      </c>
      <c r="C17">
        <v>361.96976589983495</v>
      </c>
      <c r="D17">
        <v>365.49678662823885</v>
      </c>
      <c r="E17" s="3">
        <v>475.58969235425468</v>
      </c>
      <c r="F17" s="3">
        <v>447.46802178884047</v>
      </c>
      <c r="G17">
        <v>426.40873925840918</v>
      </c>
      <c r="H17">
        <v>424.59140932488049</v>
      </c>
      <c r="I17">
        <v>484.64013406774365</v>
      </c>
      <c r="J17">
        <v>506.89268704724168</v>
      </c>
      <c r="K17">
        <v>354.17205813883413</v>
      </c>
      <c r="L17">
        <v>349.79296574364457</v>
      </c>
      <c r="M17">
        <v>345.28870300612408</v>
      </c>
      <c r="N17">
        <v>372.20976648625503</v>
      </c>
      <c r="O17">
        <v>564.93402767126838</v>
      </c>
      <c r="P17">
        <v>582.68210337054359</v>
      </c>
      <c r="Q17">
        <v>471.21101750909133</v>
      </c>
      <c r="R17">
        <v>474.77515412499758</v>
      </c>
      <c r="S17">
        <v>538.41851119645753</v>
      </c>
      <c r="T17">
        <v>590.85991950215987</v>
      </c>
      <c r="U17">
        <v>499.52863074959998</v>
      </c>
      <c r="V17">
        <v>544.89973381951302</v>
      </c>
      <c r="W17">
        <v>496.67287859809198</v>
      </c>
      <c r="X17">
        <v>438.12456265564299</v>
      </c>
      <c r="AA17">
        <v>300</v>
      </c>
      <c r="AB17">
        <v>360</v>
      </c>
      <c r="AC17">
        <v>67.005227095415805</v>
      </c>
      <c r="AE17">
        <f t="shared" si="0"/>
        <v>330</v>
      </c>
      <c r="AF17">
        <f t="shared" si="1"/>
        <v>5.5</v>
      </c>
    </row>
    <row r="18" spans="1:32" x14ac:dyDescent="0.25">
      <c r="A18">
        <v>360</v>
      </c>
      <c r="B18">
        <v>420</v>
      </c>
      <c r="C18">
        <v>413.9603893389833</v>
      </c>
      <c r="D18">
        <v>409.27808680748524</v>
      </c>
      <c r="E18" s="3">
        <v>466.98115705177281</v>
      </c>
      <c r="F18" s="3">
        <v>469.38417198409593</v>
      </c>
      <c r="G18">
        <v>436.5387713854069</v>
      </c>
      <c r="H18">
        <v>427.77568276183217</v>
      </c>
      <c r="I18">
        <v>482.0248278773733</v>
      </c>
      <c r="J18">
        <v>473.36560857068446</v>
      </c>
      <c r="K18">
        <v>365.17062042278098</v>
      </c>
      <c r="L18">
        <v>369.72628146198889</v>
      </c>
      <c r="M18">
        <v>388.03590736013609</v>
      </c>
      <c r="N18">
        <v>382.33434309882136</v>
      </c>
      <c r="O18">
        <v>534.21488408281687</v>
      </c>
      <c r="P18">
        <v>550.65786587485593</v>
      </c>
      <c r="Q18">
        <v>421.24546263724335</v>
      </c>
      <c r="R18">
        <v>456.9056166072462</v>
      </c>
      <c r="S18">
        <v>552.99711690524146</v>
      </c>
      <c r="T18">
        <v>562.85474109819302</v>
      </c>
      <c r="U18">
        <v>472.64485000912703</v>
      </c>
      <c r="V18">
        <v>499.57630951577698</v>
      </c>
      <c r="W18">
        <v>493.58876844882099</v>
      </c>
      <c r="X18">
        <v>544.61072271574005</v>
      </c>
      <c r="AA18">
        <v>360</v>
      </c>
      <c r="AB18">
        <v>420</v>
      </c>
      <c r="AC18">
        <v>71.292848807613794</v>
      </c>
      <c r="AE18">
        <f t="shared" si="0"/>
        <v>390</v>
      </c>
      <c r="AF18">
        <f t="shared" si="1"/>
        <v>6.5</v>
      </c>
    </row>
    <row r="19" spans="1:32" x14ac:dyDescent="0.25">
      <c r="A19">
        <v>420</v>
      </c>
      <c r="B19">
        <v>480</v>
      </c>
      <c r="C19">
        <v>416.50832912082143</v>
      </c>
      <c r="D19">
        <v>408.28640913939711</v>
      </c>
      <c r="E19" s="3">
        <v>503.01483964010595</v>
      </c>
      <c r="F19" s="3">
        <v>468.39834436527224</v>
      </c>
      <c r="G19">
        <v>439.55564021662519</v>
      </c>
      <c r="H19">
        <v>435.19640834588</v>
      </c>
      <c r="I19">
        <v>501.43588536032951</v>
      </c>
      <c r="J19">
        <v>510.31237512656492</v>
      </c>
      <c r="K19">
        <v>381.94507068992084</v>
      </c>
      <c r="L19">
        <v>366.18130044450385</v>
      </c>
      <c r="M19">
        <v>384.79205234985153</v>
      </c>
      <c r="N19">
        <v>414.04341736478534</v>
      </c>
      <c r="O19">
        <v>516.33287243937298</v>
      </c>
      <c r="P19">
        <v>624.4878943467279</v>
      </c>
      <c r="Q19">
        <v>447.03619256566679</v>
      </c>
      <c r="R19">
        <v>450.72359928854092</v>
      </c>
      <c r="S19">
        <v>586.40576781011248</v>
      </c>
      <c r="T19">
        <v>558.827897171274</v>
      </c>
      <c r="U19">
        <v>450.67239567866801</v>
      </c>
      <c r="V19">
        <v>480.57072010474798</v>
      </c>
      <c r="W19">
        <v>469.40396478456103</v>
      </c>
      <c r="X19">
        <v>605.16031029559701</v>
      </c>
      <c r="AA19">
        <v>420</v>
      </c>
      <c r="AB19">
        <v>480</v>
      </c>
      <c r="AC19">
        <v>74.9376100034129</v>
      </c>
      <c r="AE19">
        <f t="shared" si="0"/>
        <v>450</v>
      </c>
      <c r="AF19">
        <f t="shared" si="1"/>
        <v>7.5</v>
      </c>
    </row>
    <row r="20" spans="1:32" x14ac:dyDescent="0.25">
      <c r="A20">
        <v>480</v>
      </c>
      <c r="B20">
        <v>540</v>
      </c>
      <c r="C20">
        <v>410.56920479011211</v>
      </c>
      <c r="D20">
        <v>429.93321612334285</v>
      </c>
      <c r="E20" s="3">
        <v>503.246340818497</v>
      </c>
      <c r="F20" s="3">
        <v>485.73948498275126</v>
      </c>
      <c r="G20">
        <v>515.93351652346291</v>
      </c>
      <c r="H20">
        <v>495.75047309960547</v>
      </c>
      <c r="I20">
        <v>588.99854701673814</v>
      </c>
      <c r="J20">
        <v>530.84000477932375</v>
      </c>
      <c r="K20">
        <v>404.05326707970835</v>
      </c>
      <c r="L20">
        <v>381.43617539999218</v>
      </c>
      <c r="M20">
        <v>369.88289763469049</v>
      </c>
      <c r="N20">
        <v>401.64248138257375</v>
      </c>
      <c r="O20">
        <v>616.00224008622376</v>
      </c>
      <c r="P20">
        <v>553.10874040836893</v>
      </c>
      <c r="Q20">
        <v>472.80684742694262</v>
      </c>
      <c r="R20">
        <v>507.78975138360238</v>
      </c>
      <c r="S20">
        <v>608.36979150393233</v>
      </c>
      <c r="T20">
        <v>616.77729092287257</v>
      </c>
      <c r="U20">
        <v>440.78851360532599</v>
      </c>
      <c r="V20">
        <v>472.79753110458103</v>
      </c>
      <c r="W20">
        <v>509.86931222385101</v>
      </c>
      <c r="X20">
        <v>560.24607117589198</v>
      </c>
      <c r="AA20">
        <v>480</v>
      </c>
      <c r="AB20">
        <v>540</v>
      </c>
      <c r="AC20">
        <v>73.384718161861898</v>
      </c>
      <c r="AE20">
        <f t="shared" si="0"/>
        <v>510</v>
      </c>
      <c r="AF20">
        <f t="shared" si="1"/>
        <v>8.5</v>
      </c>
    </row>
    <row r="21" spans="1:32" x14ac:dyDescent="0.25">
      <c r="A21">
        <v>540</v>
      </c>
      <c r="B21">
        <v>660</v>
      </c>
      <c r="C21">
        <v>442.77617137027067</v>
      </c>
      <c r="D21">
        <v>460.2017893879426</v>
      </c>
      <c r="E21" s="3">
        <v>510.44230536608472</v>
      </c>
      <c r="F21" s="3">
        <v>495.05060279796561</v>
      </c>
      <c r="G21">
        <v>492.4691344143277</v>
      </c>
      <c r="H21">
        <v>480.77005955831362</v>
      </c>
      <c r="I21">
        <v>578.49239088359707</v>
      </c>
      <c r="J21">
        <v>524.33721547167602</v>
      </c>
      <c r="K21">
        <v>425.46830664722108</v>
      </c>
      <c r="L21">
        <v>401.73393787168214</v>
      </c>
      <c r="M21">
        <v>434.25848894920466</v>
      </c>
      <c r="N21">
        <v>409.64234966708591</v>
      </c>
      <c r="O21">
        <v>589.15927014974079</v>
      </c>
      <c r="P21">
        <v>571.76990984876352</v>
      </c>
      <c r="Q21">
        <v>540.72576471523769</v>
      </c>
      <c r="R21">
        <v>488.84351598972438</v>
      </c>
      <c r="S21">
        <v>604.09597827767288</v>
      </c>
      <c r="T21">
        <v>613.00299440555432</v>
      </c>
      <c r="U21">
        <v>509.27346435153902</v>
      </c>
      <c r="V21">
        <v>516.65719603950402</v>
      </c>
      <c r="W21">
        <v>529.46987211301303</v>
      </c>
      <c r="X21">
        <v>528.23935234645603</v>
      </c>
      <c r="AA21">
        <v>540</v>
      </c>
      <c r="AB21">
        <v>660</v>
      </c>
      <c r="AC21">
        <v>71.507273226368099</v>
      </c>
      <c r="AE21">
        <f t="shared" si="0"/>
        <v>600</v>
      </c>
      <c r="AF21">
        <f t="shared" si="1"/>
        <v>10</v>
      </c>
    </row>
    <row r="22" spans="1:32" x14ac:dyDescent="0.25">
      <c r="A22">
        <v>660</v>
      </c>
      <c r="B22">
        <v>780</v>
      </c>
      <c r="C22">
        <v>485.82631001997379</v>
      </c>
      <c r="D22">
        <v>448.15527794998121</v>
      </c>
      <c r="E22" s="3">
        <v>531.40263557345042</v>
      </c>
      <c r="F22" s="3">
        <v>518.43847340524451</v>
      </c>
      <c r="G22">
        <v>484.13044190492133</v>
      </c>
      <c r="H22">
        <v>482.98928927122364</v>
      </c>
      <c r="I22">
        <v>577.44744532741595</v>
      </c>
      <c r="J22">
        <v>557.73636519972968</v>
      </c>
      <c r="K22">
        <v>417.68396183167977</v>
      </c>
      <c r="L22">
        <v>404.79417497772874</v>
      </c>
      <c r="M22">
        <v>457.71352312630898</v>
      </c>
      <c r="N22">
        <v>420.91074537265013</v>
      </c>
      <c r="O22">
        <v>613.51280916420762</v>
      </c>
      <c r="P22">
        <v>623.12738712437579</v>
      </c>
      <c r="Q22">
        <v>520.49714629161394</v>
      </c>
      <c r="R22">
        <v>489.03262005735013</v>
      </c>
      <c r="S22">
        <v>632.65780304731516</v>
      </c>
      <c r="T22">
        <v>632.4587074195523</v>
      </c>
      <c r="U22">
        <v>575.77380670460104</v>
      </c>
      <c r="V22">
        <v>560.96218336562504</v>
      </c>
      <c r="W22">
        <v>560.16799242199795</v>
      </c>
      <c r="X22">
        <v>510.83382640416301</v>
      </c>
      <c r="AA22">
        <v>660</v>
      </c>
      <c r="AB22">
        <v>780</v>
      </c>
      <c r="AC22">
        <v>71.677640746239902</v>
      </c>
      <c r="AE22">
        <f t="shared" si="0"/>
        <v>720</v>
      </c>
      <c r="AF22">
        <f t="shared" si="1"/>
        <v>12</v>
      </c>
    </row>
    <row r="23" spans="1:32" x14ac:dyDescent="0.25">
      <c r="A23">
        <v>780</v>
      </c>
      <c r="B23">
        <v>900</v>
      </c>
      <c r="C23">
        <v>484.00999150204109</v>
      </c>
      <c r="D23">
        <v>505.30602116767545</v>
      </c>
      <c r="E23" s="3">
        <v>571.00097465314582</v>
      </c>
      <c r="F23" s="3">
        <v>509.7641521426383</v>
      </c>
      <c r="G23">
        <v>505.64806353310559</v>
      </c>
      <c r="H23">
        <v>491.81511631075136</v>
      </c>
      <c r="I23">
        <v>551.47208607915866</v>
      </c>
      <c r="J23">
        <v>533.16938684540196</v>
      </c>
      <c r="K23">
        <v>431.41543035583197</v>
      </c>
      <c r="L23">
        <v>425.93469183313101</v>
      </c>
      <c r="M23">
        <v>451.83563541263669</v>
      </c>
      <c r="N23">
        <v>457.08901996878166</v>
      </c>
      <c r="O23">
        <v>656.68922151871016</v>
      </c>
      <c r="P23">
        <v>663.94051966583265</v>
      </c>
      <c r="Q23">
        <v>546.49475668299851</v>
      </c>
      <c r="R23">
        <v>527.70057076715875</v>
      </c>
      <c r="S23">
        <v>647.97388397088309</v>
      </c>
      <c r="T23">
        <v>637.27126802032285</v>
      </c>
      <c r="U23">
        <v>625.74626758376405</v>
      </c>
      <c r="V23">
        <v>568.63674540842101</v>
      </c>
      <c r="W23">
        <v>560.74653319655999</v>
      </c>
      <c r="X23">
        <v>535.43837311819505</v>
      </c>
      <c r="AA23">
        <v>780</v>
      </c>
      <c r="AB23">
        <v>900</v>
      </c>
      <c r="AC23">
        <v>69.946966599444906</v>
      </c>
      <c r="AE23">
        <f t="shared" si="0"/>
        <v>840</v>
      </c>
      <c r="AF23">
        <f t="shared" si="1"/>
        <v>14</v>
      </c>
    </row>
    <row r="24" spans="1:32" x14ac:dyDescent="0.25">
      <c r="A24">
        <v>900</v>
      </c>
      <c r="B24">
        <v>1020</v>
      </c>
      <c r="C24">
        <v>524.87645322950596</v>
      </c>
      <c r="D24">
        <v>436.23206726794609</v>
      </c>
      <c r="E24" s="3">
        <v>583.9930285295917</v>
      </c>
      <c r="F24" s="3">
        <v>535.25871232676752</v>
      </c>
      <c r="G24">
        <v>481.37724605486687</v>
      </c>
      <c r="H24">
        <v>511.37831521861727</v>
      </c>
      <c r="I24">
        <v>544.59979294018319</v>
      </c>
      <c r="J24">
        <v>580.90323787864656</v>
      </c>
      <c r="K24">
        <v>434.15048202306031</v>
      </c>
      <c r="L24">
        <v>452.54126636060283</v>
      </c>
      <c r="M24">
        <v>485.56631491370615</v>
      </c>
      <c r="N24">
        <v>489.80482054095381</v>
      </c>
      <c r="O24">
        <v>614.11126070788055</v>
      </c>
      <c r="P24">
        <v>642.99428655187</v>
      </c>
      <c r="Q24">
        <v>514.13273702697018</v>
      </c>
      <c r="R24">
        <v>477.97239207096135</v>
      </c>
      <c r="S24">
        <v>636.13400780422478</v>
      </c>
      <c r="T24">
        <v>659.24050203691411</v>
      </c>
      <c r="U24">
        <v>582.72278489422899</v>
      </c>
      <c r="V24">
        <v>551.61258739503103</v>
      </c>
      <c r="W24">
        <v>604.83415629471494</v>
      </c>
      <c r="X24">
        <v>575.98912548701799</v>
      </c>
      <c r="AA24">
        <v>900</v>
      </c>
      <c r="AB24">
        <v>1020</v>
      </c>
      <c r="AC24">
        <v>72.952315298067404</v>
      </c>
      <c r="AE24">
        <f t="shared" si="0"/>
        <v>960</v>
      </c>
      <c r="AF24">
        <f t="shared" si="1"/>
        <v>16</v>
      </c>
    </row>
    <row r="25" spans="1:32" x14ac:dyDescent="0.25">
      <c r="A25">
        <v>1020</v>
      </c>
      <c r="B25">
        <v>1140</v>
      </c>
      <c r="C25">
        <v>438.4049864061102</v>
      </c>
      <c r="D25">
        <v>470.10777763579068</v>
      </c>
      <c r="E25" s="3">
        <v>569.10289581826908</v>
      </c>
      <c r="F25" s="3">
        <v>526.5527484020547</v>
      </c>
      <c r="G25">
        <v>536.20063003767586</v>
      </c>
      <c r="H25">
        <v>519.5028328131832</v>
      </c>
      <c r="I25">
        <v>533.92347379513706</v>
      </c>
      <c r="J25">
        <v>555.30081514495521</v>
      </c>
      <c r="K25">
        <v>445.2800992491733</v>
      </c>
      <c r="L25">
        <v>443.767358655039</v>
      </c>
      <c r="M25">
        <v>486.6053145721371</v>
      </c>
      <c r="N25">
        <v>451.97030693178601</v>
      </c>
      <c r="O25">
        <v>581.57604379315535</v>
      </c>
      <c r="P25">
        <v>620.38920926348499</v>
      </c>
      <c r="Q25">
        <v>493.73181016441754</v>
      </c>
      <c r="R25">
        <v>507.02846192885943</v>
      </c>
      <c r="S25">
        <v>639.3894787693921</v>
      </c>
      <c r="T25">
        <v>650.34409044831943</v>
      </c>
      <c r="U25">
        <v>652.13075507370695</v>
      </c>
      <c r="V25">
        <v>604.19439590996899</v>
      </c>
      <c r="W25">
        <v>568.34135722049302</v>
      </c>
      <c r="X25">
        <v>574.10469611638803</v>
      </c>
      <c r="AA25">
        <v>1020</v>
      </c>
      <c r="AB25">
        <v>1140</v>
      </c>
      <c r="AC25">
        <v>67.375652637611395</v>
      </c>
      <c r="AE25">
        <f t="shared" si="0"/>
        <v>1080</v>
      </c>
      <c r="AF25">
        <f t="shared" si="1"/>
        <v>18</v>
      </c>
    </row>
    <row r="26" spans="1:32" x14ac:dyDescent="0.25">
      <c r="A26">
        <v>1140</v>
      </c>
      <c r="B26">
        <v>1260</v>
      </c>
      <c r="C26">
        <v>538.92844855094074</v>
      </c>
      <c r="D26">
        <v>487.77031209475109</v>
      </c>
      <c r="E26" s="3">
        <v>586.83519359923662</v>
      </c>
      <c r="F26" s="3">
        <v>498.21265690763084</v>
      </c>
      <c r="G26">
        <v>519.88183782132921</v>
      </c>
      <c r="H26">
        <v>531.68499653693243</v>
      </c>
      <c r="I26">
        <v>627.60152193669751</v>
      </c>
      <c r="J26">
        <v>585.64769649590539</v>
      </c>
      <c r="K26">
        <v>444.4004741696175</v>
      </c>
      <c r="L26">
        <v>441.39899111505161</v>
      </c>
      <c r="M26">
        <v>463.17256218711742</v>
      </c>
      <c r="N26">
        <v>433.75026793634066</v>
      </c>
      <c r="O26">
        <v>610.08417158930069</v>
      </c>
      <c r="P26">
        <v>628.61177287301552</v>
      </c>
      <c r="Q26">
        <v>529.32502681129301</v>
      </c>
      <c r="R26">
        <v>488.66854109149529</v>
      </c>
      <c r="S26">
        <v>668.07727075426089</v>
      </c>
      <c r="T26">
        <v>641.1084561983813</v>
      </c>
      <c r="U26">
        <v>571.64885559302002</v>
      </c>
      <c r="V26">
        <v>595.06017531323596</v>
      </c>
      <c r="W26">
        <v>576.99695595824198</v>
      </c>
      <c r="X26">
        <v>619.03704442086996</v>
      </c>
      <c r="AA26">
        <v>1140</v>
      </c>
      <c r="AB26">
        <v>1260</v>
      </c>
      <c r="AC26">
        <v>69.171385550985505</v>
      </c>
      <c r="AE26">
        <f t="shared" si="0"/>
        <v>1200</v>
      </c>
      <c r="AF26">
        <f t="shared" si="1"/>
        <v>20</v>
      </c>
    </row>
    <row r="27" spans="1:32" x14ac:dyDescent="0.25">
      <c r="A27">
        <v>1260</v>
      </c>
      <c r="B27">
        <v>1380</v>
      </c>
      <c r="C27">
        <v>524.59172441455576</v>
      </c>
      <c r="D27">
        <v>440.04344902381018</v>
      </c>
      <c r="E27" s="3">
        <v>588.05463831914562</v>
      </c>
      <c r="F27" s="3">
        <v>520.46773944715312</v>
      </c>
      <c r="G27">
        <v>516.08418679841429</v>
      </c>
      <c r="H27">
        <v>559.41071774663362</v>
      </c>
      <c r="I27">
        <v>581.77673316670734</v>
      </c>
      <c r="J27">
        <v>600.80961316336959</v>
      </c>
      <c r="K27">
        <v>445.62882308733407</v>
      </c>
      <c r="L27">
        <v>471.8517033161657</v>
      </c>
      <c r="M27">
        <v>451.37648338069124</v>
      </c>
      <c r="N27">
        <v>476.70527222203822</v>
      </c>
      <c r="O27">
        <v>588.15349396121451</v>
      </c>
      <c r="P27">
        <v>636.6947611302021</v>
      </c>
      <c r="Q27">
        <v>516.75503117964502</v>
      </c>
      <c r="R27">
        <v>470.9467621977343</v>
      </c>
      <c r="S27">
        <v>607.81994920681666</v>
      </c>
      <c r="T27">
        <v>655.4812235087586</v>
      </c>
      <c r="U27">
        <v>578.29078543605499</v>
      </c>
      <c r="V27">
        <v>622.81653269357298</v>
      </c>
      <c r="W27">
        <v>578.97434221431104</v>
      </c>
      <c r="X27">
        <v>639.26629210703004</v>
      </c>
      <c r="AA27">
        <v>1260</v>
      </c>
      <c r="AB27">
        <v>1380</v>
      </c>
      <c r="AC27">
        <v>67.604122239716204</v>
      </c>
      <c r="AE27">
        <f t="shared" si="0"/>
        <v>1320</v>
      </c>
      <c r="AF27">
        <f t="shared" si="1"/>
        <v>22</v>
      </c>
    </row>
    <row r="28" spans="1:32" x14ac:dyDescent="0.25">
      <c r="A28">
        <v>1380</v>
      </c>
      <c r="B28">
        <v>1500</v>
      </c>
      <c r="C28">
        <v>506.9949932672958</v>
      </c>
      <c r="D28">
        <v>478.57001609278319</v>
      </c>
      <c r="E28" s="3">
        <v>588.45118146767345</v>
      </c>
      <c r="F28" s="3">
        <v>518.55071348633408</v>
      </c>
      <c r="G28">
        <v>514.69407268313978</v>
      </c>
      <c r="H28">
        <v>520.00492403455212</v>
      </c>
      <c r="I28">
        <v>586.38921737307544</v>
      </c>
      <c r="J28">
        <v>561.2398475287921</v>
      </c>
      <c r="K28">
        <v>442.93401350127152</v>
      </c>
      <c r="L28">
        <v>423.83465591584434</v>
      </c>
      <c r="M28">
        <v>443.8213008201966</v>
      </c>
      <c r="N28">
        <v>446.90964302024901</v>
      </c>
      <c r="O28">
        <v>574.28012076394862</v>
      </c>
      <c r="P28">
        <v>657.23195325769234</v>
      </c>
      <c r="Q28">
        <v>498.52077106793064</v>
      </c>
      <c r="R28">
        <v>554.16275805596263</v>
      </c>
      <c r="S28">
        <v>620.10674847138785</v>
      </c>
      <c r="T28">
        <v>619.03213472437028</v>
      </c>
      <c r="U28">
        <v>544.48758004653098</v>
      </c>
      <c r="V28">
        <v>644.92887254020104</v>
      </c>
      <c r="W28">
        <v>609.57643420202703</v>
      </c>
      <c r="X28">
        <v>624.56984293961398</v>
      </c>
      <c r="AA28">
        <v>1380</v>
      </c>
      <c r="AB28">
        <v>1500</v>
      </c>
      <c r="AC28">
        <v>66.892309201817895</v>
      </c>
      <c r="AE28">
        <f t="shared" si="0"/>
        <v>1440</v>
      </c>
      <c r="AF28">
        <f t="shared" si="1"/>
        <v>24</v>
      </c>
    </row>
    <row r="29" spans="1:32" x14ac:dyDescent="0.25">
      <c r="A29">
        <v>1500</v>
      </c>
      <c r="B29">
        <v>1800</v>
      </c>
      <c r="C29">
        <v>473.40260186235787</v>
      </c>
      <c r="D29">
        <v>464.85518995254034</v>
      </c>
      <c r="E29" s="3">
        <v>569.86799422878062</v>
      </c>
      <c r="F29" s="3">
        <v>501.08252132890709</v>
      </c>
      <c r="G29">
        <v>527.59630301382663</v>
      </c>
      <c r="H29">
        <v>512.78166968352048</v>
      </c>
      <c r="I29">
        <v>571.18727316714785</v>
      </c>
      <c r="J29">
        <v>572.86603916392858</v>
      </c>
      <c r="K29">
        <v>446.06471256055534</v>
      </c>
      <c r="L29">
        <v>430.01514078667532</v>
      </c>
      <c r="M29">
        <v>439.80766659394868</v>
      </c>
      <c r="N29">
        <v>452.04539687760138</v>
      </c>
      <c r="O29">
        <v>568.96540764389499</v>
      </c>
      <c r="P29">
        <v>608.76908612192744</v>
      </c>
      <c r="Q29">
        <v>475.46484761507651</v>
      </c>
      <c r="R29">
        <v>487.45312603383337</v>
      </c>
      <c r="S29">
        <v>606.1137830420513</v>
      </c>
      <c r="T29">
        <v>609.27669415564276</v>
      </c>
      <c r="U29">
        <v>559.70399185191798</v>
      </c>
      <c r="V29">
        <v>584.27031273597697</v>
      </c>
      <c r="W29">
        <v>590.13980064898794</v>
      </c>
      <c r="X29">
        <v>595.86165856133096</v>
      </c>
      <c r="AA29">
        <v>1500</v>
      </c>
      <c r="AB29">
        <v>1800</v>
      </c>
      <c r="AC29">
        <v>64.185052106169607</v>
      </c>
      <c r="AE29">
        <f t="shared" si="0"/>
        <v>1650</v>
      </c>
      <c r="AF29">
        <f t="shared" si="1"/>
        <v>27.5</v>
      </c>
    </row>
    <row r="30" spans="1:32" x14ac:dyDescent="0.25">
      <c r="A30">
        <v>1800</v>
      </c>
      <c r="B30">
        <v>2100</v>
      </c>
      <c r="C30">
        <v>454.26622033630059</v>
      </c>
      <c r="D30">
        <v>482.60081373521678</v>
      </c>
      <c r="E30" s="3">
        <v>543.59506302814987</v>
      </c>
      <c r="F30" s="3">
        <v>502.8102683869119</v>
      </c>
      <c r="G30">
        <v>479.70696981930638</v>
      </c>
      <c r="H30">
        <v>468.19454711431928</v>
      </c>
      <c r="I30">
        <v>585.9060672074263</v>
      </c>
      <c r="J30">
        <v>548.5986850178848</v>
      </c>
      <c r="K30">
        <v>417.02847257814415</v>
      </c>
      <c r="L30">
        <v>402.15689348484869</v>
      </c>
      <c r="M30">
        <v>439.49651837765458</v>
      </c>
      <c r="N30">
        <v>423.58790115920624</v>
      </c>
      <c r="O30">
        <v>551.5038383991041</v>
      </c>
      <c r="P30">
        <v>565.31873338550565</v>
      </c>
      <c r="Q30">
        <v>470.42772210288109</v>
      </c>
      <c r="R30">
        <v>448.03203849197081</v>
      </c>
      <c r="S30">
        <v>588.46421309210393</v>
      </c>
      <c r="T30">
        <v>579.8240880859222</v>
      </c>
      <c r="U30">
        <v>612.93275938299496</v>
      </c>
      <c r="V30">
        <v>598.19944976664306</v>
      </c>
      <c r="W30">
        <v>598.44393117858897</v>
      </c>
      <c r="X30">
        <v>572.69924445392201</v>
      </c>
      <c r="AA30">
        <v>1800</v>
      </c>
      <c r="AB30">
        <v>2100</v>
      </c>
      <c r="AC30">
        <v>62.889421450037503</v>
      </c>
      <c r="AE30">
        <f t="shared" si="0"/>
        <v>1950</v>
      </c>
      <c r="AF30">
        <f t="shared" si="1"/>
        <v>32.5</v>
      </c>
    </row>
    <row r="31" spans="1:32" x14ac:dyDescent="0.25">
      <c r="A31">
        <v>2100</v>
      </c>
      <c r="B31">
        <v>2400</v>
      </c>
      <c r="C31">
        <v>461.84745451064958</v>
      </c>
      <c r="D31">
        <v>461.67002769582166</v>
      </c>
      <c r="E31" s="3">
        <v>533.20011190205503</v>
      </c>
      <c r="F31" s="3">
        <v>481.45185617814997</v>
      </c>
      <c r="G31">
        <v>478.63284645560856</v>
      </c>
      <c r="H31">
        <v>477.61511717366619</v>
      </c>
      <c r="I31">
        <v>543.39479852806323</v>
      </c>
      <c r="J31">
        <v>541.41861504793644</v>
      </c>
      <c r="K31">
        <v>415.26321522336553</v>
      </c>
      <c r="L31">
        <v>399.22495291479549</v>
      </c>
      <c r="M31">
        <v>404.53258612567191</v>
      </c>
      <c r="N31">
        <v>389.15159071017064</v>
      </c>
      <c r="O31">
        <v>532.88165443261846</v>
      </c>
      <c r="P31">
        <v>551.64212649523461</v>
      </c>
      <c r="Q31">
        <v>421.67068627326279</v>
      </c>
      <c r="R31">
        <v>429.22960800657069</v>
      </c>
      <c r="S31">
        <v>553.68641195887301</v>
      </c>
      <c r="T31">
        <v>563.15136170864423</v>
      </c>
      <c r="U31">
        <v>540.82180322112299</v>
      </c>
      <c r="V31">
        <v>591.07582947681999</v>
      </c>
      <c r="W31">
        <v>528.21920715156898</v>
      </c>
      <c r="X31">
        <v>580.13638416613401</v>
      </c>
      <c r="AA31">
        <v>2100</v>
      </c>
      <c r="AB31">
        <v>2400</v>
      </c>
      <c r="AC31">
        <v>59.748223415037401</v>
      </c>
      <c r="AE31">
        <f t="shared" si="0"/>
        <v>2250</v>
      </c>
      <c r="AF31">
        <f t="shared" si="1"/>
        <v>37.5</v>
      </c>
    </row>
    <row r="32" spans="1:32" x14ac:dyDescent="0.25">
      <c r="A32">
        <v>2400</v>
      </c>
      <c r="B32">
        <v>2700</v>
      </c>
      <c r="C32">
        <v>425.16721128897905</v>
      </c>
      <c r="D32">
        <v>403.97339589652631</v>
      </c>
      <c r="E32" s="3">
        <v>490.78490264673917</v>
      </c>
      <c r="F32" s="3">
        <v>462.68871933195783</v>
      </c>
      <c r="G32">
        <v>473.97279506723856</v>
      </c>
      <c r="H32">
        <v>474.19524520059809</v>
      </c>
      <c r="I32">
        <v>516.08161228598556</v>
      </c>
      <c r="J32">
        <v>529.49316699200494</v>
      </c>
      <c r="K32">
        <v>389.06939020622076</v>
      </c>
      <c r="L32">
        <v>386.33050741930776</v>
      </c>
      <c r="M32">
        <v>409.7825992964955</v>
      </c>
      <c r="N32">
        <v>386.03735014105132</v>
      </c>
      <c r="O32">
        <v>475.40830028853361</v>
      </c>
      <c r="P32">
        <v>499.06757911825719</v>
      </c>
      <c r="Q32">
        <v>397.3816939632415</v>
      </c>
      <c r="R32">
        <v>394.43194634889443</v>
      </c>
      <c r="S32">
        <v>515.67974315556273</v>
      </c>
      <c r="T32">
        <v>545.68813742015004</v>
      </c>
      <c r="U32">
        <v>538.32914232086398</v>
      </c>
      <c r="V32">
        <v>542.67357817753896</v>
      </c>
      <c r="W32">
        <v>581.30020949632899</v>
      </c>
      <c r="X32">
        <v>548.98864845643197</v>
      </c>
      <c r="AA32">
        <v>2400</v>
      </c>
      <c r="AB32">
        <v>2700</v>
      </c>
      <c r="AC32">
        <v>56.695615262401297</v>
      </c>
      <c r="AE32">
        <f t="shared" si="0"/>
        <v>2550</v>
      </c>
      <c r="AF32">
        <f t="shared" si="1"/>
        <v>42.5</v>
      </c>
    </row>
    <row r="33" spans="1:32" x14ac:dyDescent="0.25">
      <c r="A33">
        <v>2700</v>
      </c>
      <c r="B33">
        <v>3000</v>
      </c>
      <c r="C33">
        <v>408.2500288268734</v>
      </c>
      <c r="D33">
        <v>445.66572443213505</v>
      </c>
      <c r="E33" s="3">
        <v>478.74347512975226</v>
      </c>
      <c r="F33" s="3">
        <v>436.95948408539635</v>
      </c>
      <c r="G33">
        <v>429.41889596794124</v>
      </c>
      <c r="H33">
        <v>437.05269310436114</v>
      </c>
      <c r="I33">
        <v>495.61445302632779</v>
      </c>
      <c r="J33">
        <v>527.59691599297537</v>
      </c>
      <c r="K33">
        <v>378.31482427273835</v>
      </c>
      <c r="L33">
        <v>359.34403906392282</v>
      </c>
      <c r="M33">
        <v>352.85669683084353</v>
      </c>
      <c r="N33">
        <v>389.67283752996281</v>
      </c>
      <c r="O33">
        <v>474.87936058041578</v>
      </c>
      <c r="P33">
        <v>455.64499433730782</v>
      </c>
      <c r="Q33">
        <v>353.44987675383106</v>
      </c>
      <c r="R33">
        <v>365.33195653493425</v>
      </c>
      <c r="S33">
        <v>478.60133932732299</v>
      </c>
      <c r="T33">
        <v>497.69671254827819</v>
      </c>
      <c r="U33">
        <v>542.26967541320596</v>
      </c>
      <c r="V33">
        <v>502.21372088565101</v>
      </c>
      <c r="W33">
        <v>497.19937145403702</v>
      </c>
      <c r="X33">
        <v>503.486645881492</v>
      </c>
      <c r="AA33">
        <v>2700</v>
      </c>
      <c r="AB33">
        <v>3000</v>
      </c>
      <c r="AC33">
        <v>53.040110399933901</v>
      </c>
      <c r="AE33">
        <f t="shared" si="0"/>
        <v>2850</v>
      </c>
      <c r="AF33">
        <f t="shared" si="1"/>
        <v>47.5</v>
      </c>
    </row>
    <row r="34" spans="1:32" x14ac:dyDescent="0.25">
      <c r="A34">
        <v>3000</v>
      </c>
      <c r="B34">
        <v>3300</v>
      </c>
      <c r="C34">
        <v>403.90235161309698</v>
      </c>
      <c r="D34">
        <v>362.68189442678596</v>
      </c>
      <c r="E34" s="3">
        <v>471.1260572528293</v>
      </c>
      <c r="F34" s="3">
        <v>403.55743225864916</v>
      </c>
      <c r="G34">
        <v>393.3201860654159</v>
      </c>
      <c r="H34">
        <v>424.56391721002444</v>
      </c>
      <c r="I34">
        <v>462.32594603476213</v>
      </c>
      <c r="J34">
        <v>480.40840186009814</v>
      </c>
      <c r="K34">
        <v>365.1948024502297</v>
      </c>
      <c r="L34">
        <v>359.30051754430701</v>
      </c>
      <c r="M34">
        <v>350.09660496535793</v>
      </c>
      <c r="N34">
        <v>347.5755136702677</v>
      </c>
      <c r="O34">
        <v>409.95316074484782</v>
      </c>
      <c r="P34">
        <v>405.64023944884946</v>
      </c>
      <c r="Q34">
        <v>342.6520038434353</v>
      </c>
      <c r="R34">
        <v>339.61876846892494</v>
      </c>
      <c r="S34">
        <v>453.58737657716836</v>
      </c>
      <c r="T34">
        <v>490.76964972229297</v>
      </c>
      <c r="U34">
        <v>495.49501190612898</v>
      </c>
      <c r="V34">
        <v>529.39758436445197</v>
      </c>
      <c r="W34">
        <v>452.18115972299398</v>
      </c>
      <c r="X34">
        <v>497.50656196562801</v>
      </c>
      <c r="AA34">
        <v>3000</v>
      </c>
      <c r="AB34">
        <v>3300</v>
      </c>
      <c r="AC34">
        <v>52.822177354981299</v>
      </c>
      <c r="AE34">
        <f t="shared" si="0"/>
        <v>3150</v>
      </c>
      <c r="AF34">
        <f t="shared" si="1"/>
        <v>52.5</v>
      </c>
    </row>
    <row r="35" spans="1:32" x14ac:dyDescent="0.25">
      <c r="A35">
        <v>3300</v>
      </c>
      <c r="B35">
        <v>3600</v>
      </c>
      <c r="C35">
        <v>348.76864693584497</v>
      </c>
      <c r="D35">
        <v>339.83570178993904</v>
      </c>
      <c r="E35" s="3">
        <v>412.50489990539791</v>
      </c>
      <c r="F35" s="3">
        <v>371.59122633643085</v>
      </c>
      <c r="G35">
        <v>365.12731344586763</v>
      </c>
      <c r="H35">
        <v>396.75630198594718</v>
      </c>
      <c r="I35">
        <v>416.26466990888832</v>
      </c>
      <c r="J35">
        <v>466.80155199704308</v>
      </c>
      <c r="K35">
        <v>358.31113854803033</v>
      </c>
      <c r="L35">
        <v>306.49153629159758</v>
      </c>
      <c r="M35">
        <v>342.3399974563315</v>
      </c>
      <c r="N35">
        <v>337.47616114970452</v>
      </c>
      <c r="O35">
        <v>402.09406312202242</v>
      </c>
      <c r="P35">
        <v>403.88310406780238</v>
      </c>
      <c r="Q35">
        <v>302.93772837435978</v>
      </c>
      <c r="R35">
        <v>312.26307212282865</v>
      </c>
      <c r="S35">
        <v>448.91292017878447</v>
      </c>
      <c r="T35">
        <v>442.72541669669044</v>
      </c>
      <c r="U35">
        <v>491.070653612922</v>
      </c>
      <c r="V35">
        <v>490.70726998936902</v>
      </c>
      <c r="W35">
        <v>444.33902571869999</v>
      </c>
      <c r="X35">
        <v>474.646089419634</v>
      </c>
      <c r="AA35">
        <v>3300</v>
      </c>
      <c r="AB35">
        <v>3600</v>
      </c>
      <c r="AC35">
        <v>49.743823382319199</v>
      </c>
      <c r="AE35">
        <f t="shared" si="0"/>
        <v>3450</v>
      </c>
      <c r="AF35">
        <f t="shared" si="1"/>
        <v>57.5</v>
      </c>
    </row>
    <row r="36" spans="1:32" x14ac:dyDescent="0.25">
      <c r="A36">
        <v>3600</v>
      </c>
      <c r="B36">
        <v>3900</v>
      </c>
      <c r="C36">
        <v>437.34529870138283</v>
      </c>
      <c r="D36">
        <v>319.07394475102302</v>
      </c>
      <c r="E36" s="3">
        <v>412.8106507346896</v>
      </c>
      <c r="F36" s="3">
        <v>364.44806367789039</v>
      </c>
      <c r="G36">
        <v>356.34733724672367</v>
      </c>
      <c r="H36">
        <v>364.04543589592811</v>
      </c>
      <c r="I36">
        <v>411.10197561791472</v>
      </c>
      <c r="J36">
        <v>418.03378903230907</v>
      </c>
      <c r="K36">
        <v>309.53623437620428</v>
      </c>
      <c r="L36">
        <v>293.76664082886612</v>
      </c>
      <c r="M36">
        <v>327.41444554892098</v>
      </c>
      <c r="N36">
        <v>306.60686831857879</v>
      </c>
      <c r="O36">
        <v>361.35510105765741</v>
      </c>
      <c r="P36">
        <v>365.42896048534442</v>
      </c>
      <c r="Q36">
        <v>307.57733690809323</v>
      </c>
      <c r="R36">
        <v>296.37796265476436</v>
      </c>
      <c r="S36">
        <v>395.79052268692595</v>
      </c>
      <c r="T36">
        <v>399.71119862514968</v>
      </c>
      <c r="U36">
        <v>444.55243857351502</v>
      </c>
      <c r="V36">
        <v>502.49192153700898</v>
      </c>
      <c r="W36">
        <v>400.688885097156</v>
      </c>
      <c r="X36">
        <v>488.65017422957698</v>
      </c>
      <c r="AA36">
        <v>3600</v>
      </c>
      <c r="AB36">
        <v>3900</v>
      </c>
      <c r="AC36">
        <v>47.500906717209503</v>
      </c>
      <c r="AE36">
        <f t="shared" si="0"/>
        <v>3750</v>
      </c>
      <c r="AF36">
        <f t="shared" si="1"/>
        <v>62.5</v>
      </c>
    </row>
    <row r="37" spans="1:32" x14ac:dyDescent="0.25">
      <c r="A37">
        <v>3900</v>
      </c>
      <c r="B37">
        <v>4200</v>
      </c>
      <c r="C37">
        <v>353.45367722455825</v>
      </c>
      <c r="D37">
        <v>318.57902538570352</v>
      </c>
      <c r="E37" s="3">
        <v>383.8982021515223</v>
      </c>
      <c r="F37" s="3">
        <v>334.32876973267417</v>
      </c>
      <c r="G37">
        <v>333.07990533832833</v>
      </c>
      <c r="H37">
        <v>364.58369288711845</v>
      </c>
      <c r="I37">
        <v>402.75761305137462</v>
      </c>
      <c r="J37">
        <v>394.78817918163611</v>
      </c>
      <c r="K37">
        <v>277.62837097205232</v>
      </c>
      <c r="L37">
        <v>272.56353880229841</v>
      </c>
      <c r="M37">
        <v>318.61037926920073</v>
      </c>
      <c r="N37">
        <v>302.97294402649908</v>
      </c>
      <c r="O37">
        <v>380.70375726319207</v>
      </c>
      <c r="P37">
        <v>378.59538482947244</v>
      </c>
      <c r="Q37">
        <v>299.72608541838201</v>
      </c>
      <c r="R37">
        <v>252.06945443349798</v>
      </c>
      <c r="S37">
        <v>387.36282560500905</v>
      </c>
      <c r="T37">
        <v>365.14536568182132</v>
      </c>
      <c r="U37">
        <v>387.67985106978199</v>
      </c>
      <c r="V37">
        <v>488.56915960167203</v>
      </c>
      <c r="W37">
        <v>450.67109776102899</v>
      </c>
      <c r="X37">
        <v>412.37673856669301</v>
      </c>
      <c r="AA37">
        <v>3900</v>
      </c>
      <c r="AB37">
        <v>4200</v>
      </c>
      <c r="AC37">
        <v>43.543419117830197</v>
      </c>
      <c r="AE37">
        <f t="shared" si="0"/>
        <v>4050</v>
      </c>
      <c r="AF37">
        <f t="shared" si="1"/>
        <v>67.5</v>
      </c>
    </row>
    <row r="38" spans="1:32" x14ac:dyDescent="0.25">
      <c r="A38">
        <v>4200</v>
      </c>
      <c r="B38">
        <v>4500</v>
      </c>
      <c r="C38">
        <v>316.21056589884284</v>
      </c>
      <c r="D38">
        <v>315.69808468089036</v>
      </c>
      <c r="E38" s="3">
        <v>365.62095809852991</v>
      </c>
      <c r="F38" s="3">
        <v>321.05298985861572</v>
      </c>
      <c r="G38">
        <v>290.31872505970813</v>
      </c>
      <c r="H38">
        <v>321.9394383812687</v>
      </c>
      <c r="I38">
        <v>362.90805308400013</v>
      </c>
      <c r="J38">
        <v>343.30939333233493</v>
      </c>
      <c r="K38">
        <v>258.44463680669475</v>
      </c>
      <c r="L38">
        <v>294.02792319134812</v>
      </c>
      <c r="M38">
        <v>283.14126025114513</v>
      </c>
      <c r="N38">
        <v>248.4861775436473</v>
      </c>
      <c r="O38">
        <v>323.51301715599283</v>
      </c>
      <c r="P38">
        <v>360.37454896113343</v>
      </c>
      <c r="Q38">
        <v>245.28210488016637</v>
      </c>
      <c r="R38">
        <v>246.81804673510987</v>
      </c>
      <c r="S38">
        <v>350.62959033586282</v>
      </c>
      <c r="T38">
        <v>385.37511811687102</v>
      </c>
      <c r="U38">
        <v>392.50272175773898</v>
      </c>
      <c r="V38">
        <v>422.48959313097902</v>
      </c>
      <c r="W38">
        <v>380.88382241853702</v>
      </c>
      <c r="X38">
        <v>432.57304780503898</v>
      </c>
      <c r="AA38">
        <v>4200</v>
      </c>
      <c r="AB38">
        <v>4500</v>
      </c>
      <c r="AC38">
        <v>41.843335242498398</v>
      </c>
      <c r="AE38">
        <f t="shared" si="0"/>
        <v>4350</v>
      </c>
      <c r="AF38">
        <f t="shared" si="1"/>
        <v>72.5</v>
      </c>
    </row>
    <row r="39" spans="1:32" x14ac:dyDescent="0.25">
      <c r="A39">
        <v>4500</v>
      </c>
      <c r="B39">
        <v>4800</v>
      </c>
      <c r="C39">
        <v>268.13120916797334</v>
      </c>
      <c r="D39">
        <v>300.26621199597895</v>
      </c>
      <c r="E39" s="3">
        <v>312.28556799747076</v>
      </c>
      <c r="F39" s="3">
        <v>298.16726617795899</v>
      </c>
      <c r="G39">
        <v>310.34996419718721</v>
      </c>
      <c r="H39">
        <v>322.20982348411974</v>
      </c>
      <c r="I39">
        <v>333.70995595715937</v>
      </c>
      <c r="J39">
        <v>327.91659806820491</v>
      </c>
      <c r="K39">
        <v>259.85583740471117</v>
      </c>
      <c r="L39">
        <v>261.15489346732471</v>
      </c>
      <c r="M39">
        <v>267.8218692401698</v>
      </c>
      <c r="N39">
        <v>241.42545461410987</v>
      </c>
      <c r="O39">
        <v>291.93000205212689</v>
      </c>
      <c r="P39">
        <v>308.26929842102504</v>
      </c>
      <c r="Q39">
        <v>256.6534657583706</v>
      </c>
      <c r="R39">
        <v>239.770977916128</v>
      </c>
      <c r="S39">
        <v>326.89905268000746</v>
      </c>
      <c r="T39">
        <v>355.16909937448008</v>
      </c>
      <c r="U39">
        <v>366.546193842023</v>
      </c>
      <c r="V39">
        <v>345.42299631377603</v>
      </c>
      <c r="W39">
        <v>378.88894435604101</v>
      </c>
      <c r="X39">
        <v>398.40454522441701</v>
      </c>
      <c r="AA39">
        <v>4500</v>
      </c>
      <c r="AB39">
        <v>4800</v>
      </c>
      <c r="AC39">
        <v>43.625169825391701</v>
      </c>
      <c r="AE39">
        <f t="shared" si="0"/>
        <v>4650</v>
      </c>
      <c r="AF39">
        <f t="shared" si="1"/>
        <v>77.5</v>
      </c>
    </row>
    <row r="40" spans="1:32" x14ac:dyDescent="0.25">
      <c r="A40">
        <v>4800</v>
      </c>
      <c r="B40">
        <v>5100</v>
      </c>
      <c r="C40">
        <v>271.61875403914848</v>
      </c>
      <c r="D40">
        <v>228.56809435716809</v>
      </c>
      <c r="E40" s="3">
        <v>288.88019293881359</v>
      </c>
      <c r="F40" s="3">
        <v>282.87549286798208</v>
      </c>
      <c r="G40">
        <v>295.7019079507632</v>
      </c>
      <c r="H40">
        <v>291.67172328747841</v>
      </c>
      <c r="I40">
        <v>314.42768539351636</v>
      </c>
      <c r="J40">
        <v>320.07785135314361</v>
      </c>
      <c r="K40">
        <v>251.7600685322582</v>
      </c>
      <c r="L40">
        <v>231.84347182021699</v>
      </c>
      <c r="M40">
        <v>214.35249490072809</v>
      </c>
      <c r="N40">
        <v>206.74626650155705</v>
      </c>
      <c r="O40">
        <v>300.01274511765365</v>
      </c>
      <c r="P40">
        <v>322.19989322189764</v>
      </c>
      <c r="Q40">
        <v>223.41860976686647</v>
      </c>
      <c r="R40">
        <v>199.1265065876604</v>
      </c>
      <c r="S40">
        <v>353.88506130103019</v>
      </c>
      <c r="T40">
        <v>286.31636964981078</v>
      </c>
      <c r="U40">
        <v>341.81168834074998</v>
      </c>
      <c r="V40">
        <v>303.328594989995</v>
      </c>
      <c r="W40">
        <v>356.44786641627297</v>
      </c>
      <c r="X40">
        <v>341.407411443613</v>
      </c>
      <c r="AA40">
        <v>4800</v>
      </c>
      <c r="AB40">
        <v>5100</v>
      </c>
      <c r="AC40">
        <v>45.200966426304397</v>
      </c>
      <c r="AE40">
        <f t="shared" si="0"/>
        <v>4950</v>
      </c>
      <c r="AF40">
        <f t="shared" si="1"/>
        <v>82.5</v>
      </c>
    </row>
    <row r="41" spans="1:32" x14ac:dyDescent="0.25">
      <c r="A41">
        <v>5100</v>
      </c>
      <c r="B41">
        <v>5400</v>
      </c>
      <c r="C41">
        <v>263.93699128427858</v>
      </c>
      <c r="D41">
        <v>257.64522004885237</v>
      </c>
      <c r="E41" s="3">
        <v>257.20617670498416</v>
      </c>
      <c r="F41" s="3">
        <v>256.36615539544204</v>
      </c>
      <c r="G41">
        <v>242.55149731177139</v>
      </c>
      <c r="H41">
        <v>256.04185048746177</v>
      </c>
      <c r="I41">
        <v>277.62453985236772</v>
      </c>
      <c r="J41">
        <v>275.58218527305087</v>
      </c>
      <c r="K41">
        <v>218.6232738801975</v>
      </c>
      <c r="L41">
        <v>234.84766730751923</v>
      </c>
      <c r="M41">
        <v>235.65549720418829</v>
      </c>
      <c r="N41">
        <v>177.16324911777667</v>
      </c>
      <c r="O41">
        <v>292.71271512814496</v>
      </c>
      <c r="P41">
        <v>244.03027886102328</v>
      </c>
      <c r="Q41">
        <v>306.90575695188289</v>
      </c>
      <c r="R41">
        <v>227.18650065207228</v>
      </c>
      <c r="S41">
        <v>306.11363464591994</v>
      </c>
      <c r="T41">
        <v>275.59018465095147</v>
      </c>
      <c r="U41">
        <v>309.62751653722898</v>
      </c>
      <c r="V41">
        <v>268.64381951128001</v>
      </c>
      <c r="W41">
        <v>321.44285031365001</v>
      </c>
      <c r="X41">
        <v>312.14675893407701</v>
      </c>
      <c r="AA41">
        <v>5100</v>
      </c>
      <c r="AB41">
        <v>5400</v>
      </c>
      <c r="AC41">
        <v>44.9512060904989</v>
      </c>
      <c r="AE41">
        <f t="shared" si="0"/>
        <v>5250</v>
      </c>
      <c r="AF41">
        <f t="shared" si="1"/>
        <v>87.5</v>
      </c>
    </row>
    <row r="43" spans="1:32" x14ac:dyDescent="0.25">
      <c r="A43" s="31">
        <v>2</v>
      </c>
    </row>
    <row r="44" spans="1:32" x14ac:dyDescent="0.25">
      <c r="A44" t="s">
        <v>109</v>
      </c>
      <c r="B44" t="s">
        <v>132</v>
      </c>
      <c r="C44" t="s">
        <v>124</v>
      </c>
      <c r="D44" t="s">
        <v>125</v>
      </c>
      <c r="E44" t="s">
        <v>110</v>
      </c>
      <c r="F44" t="s">
        <v>111</v>
      </c>
      <c r="G44" t="s">
        <v>126</v>
      </c>
      <c r="H44" t="s">
        <v>127</v>
      </c>
      <c r="I44" t="s">
        <v>113</v>
      </c>
      <c r="J44" t="s">
        <v>112</v>
      </c>
      <c r="K44" t="s">
        <v>128</v>
      </c>
      <c r="L44" t="s">
        <v>129</v>
      </c>
      <c r="M44" t="s">
        <v>114</v>
      </c>
      <c r="N44" t="s">
        <v>115</v>
      </c>
      <c r="O44" t="s">
        <v>116</v>
      </c>
      <c r="P44" t="s">
        <v>117</v>
      </c>
      <c r="Q44" t="s">
        <v>118</v>
      </c>
      <c r="R44" t="s">
        <v>119</v>
      </c>
      <c r="S44" t="s">
        <v>130</v>
      </c>
      <c r="T44" t="s">
        <v>131</v>
      </c>
      <c r="U44" t="s">
        <v>120</v>
      </c>
      <c r="V44" t="s">
        <v>121</v>
      </c>
      <c r="W44" t="s">
        <v>122</v>
      </c>
      <c r="X44" t="s">
        <v>123</v>
      </c>
      <c r="AA44" t="s">
        <v>109</v>
      </c>
      <c r="AB44" t="s">
        <v>132</v>
      </c>
      <c r="AC44" s="32" t="s">
        <v>57</v>
      </c>
    </row>
    <row r="45" spans="1:32" x14ac:dyDescent="0.25">
      <c r="A45">
        <v>0</v>
      </c>
      <c r="B45">
        <v>10</v>
      </c>
      <c r="C45">
        <v>0.45862820841775848</v>
      </c>
      <c r="D45">
        <v>0.68509444636950023</v>
      </c>
      <c r="E45" s="3">
        <v>8.9709577724652725E-2</v>
      </c>
      <c r="F45" s="3">
        <v>0.13558169169519679</v>
      </c>
      <c r="G45" s="1">
        <v>3.5597339488432078E-3</v>
      </c>
      <c r="H45" s="1">
        <v>2.1563897379063426E-7</v>
      </c>
      <c r="I45">
        <v>0.13273083348630507</v>
      </c>
      <c r="J45" s="1">
        <v>8.2534971758597697E-2</v>
      </c>
      <c r="K45" s="1">
        <v>1.0878453716948025E-2</v>
      </c>
      <c r="L45" s="1">
        <v>3.3271237937905143E-4</v>
      </c>
      <c r="M45" s="1">
        <v>2.383089889285179E-3</v>
      </c>
      <c r="N45" s="1">
        <v>3.0444028503017061E-3</v>
      </c>
      <c r="O45" s="1">
        <v>4.1288849356117624E-2</v>
      </c>
      <c r="P45" s="1">
        <v>6.4708777813435991E-3</v>
      </c>
      <c r="Q45" s="1">
        <v>1.2071811911130331E-5</v>
      </c>
      <c r="R45" s="1">
        <v>1.1260275991305788E-2</v>
      </c>
      <c r="S45" s="1">
        <v>2.8427458825329845E-2</v>
      </c>
      <c r="T45">
        <v>0.22321091167310231</v>
      </c>
      <c r="U45">
        <v>97.153601224267604</v>
      </c>
      <c r="V45">
        <v>125.23762480667</v>
      </c>
      <c r="W45">
        <v>89.817657470926804</v>
      </c>
      <c r="X45" s="1">
        <v>59.8404211236995</v>
      </c>
      <c r="AA45">
        <v>0</v>
      </c>
      <c r="AB45">
        <v>10</v>
      </c>
      <c r="AC45">
        <v>1136.47774158824</v>
      </c>
    </row>
    <row r="46" spans="1:32" x14ac:dyDescent="0.25">
      <c r="A46">
        <v>10</v>
      </c>
      <c r="B46">
        <v>20</v>
      </c>
      <c r="C46">
        <v>131.98143855862273</v>
      </c>
      <c r="D46">
        <v>114.89241322056013</v>
      </c>
      <c r="E46" s="3">
        <v>154.22472920789082</v>
      </c>
      <c r="F46" s="3">
        <v>123.92814009646216</v>
      </c>
      <c r="G46">
        <v>63.433261014223326</v>
      </c>
      <c r="H46">
        <v>49.564560011980085</v>
      </c>
      <c r="I46">
        <v>111.57857027896503</v>
      </c>
      <c r="J46">
        <v>100.24128683553418</v>
      </c>
      <c r="K46">
        <v>78.277395408576169</v>
      </c>
      <c r="L46">
        <v>85.556278144270578</v>
      </c>
      <c r="M46">
        <v>126.76253123113054</v>
      </c>
      <c r="N46">
        <v>95.879350265243843</v>
      </c>
      <c r="O46">
        <v>214.11662160385188</v>
      </c>
      <c r="P46">
        <v>145.57100297278592</v>
      </c>
      <c r="Q46">
        <v>205.09223025481634</v>
      </c>
      <c r="R46">
        <v>149.25180985561187</v>
      </c>
      <c r="S46">
        <v>141.70211237603871</v>
      </c>
      <c r="T46">
        <v>122.18693614923328</v>
      </c>
      <c r="U46">
        <v>305.52246147516797</v>
      </c>
      <c r="V46">
        <v>337.24174259838497</v>
      </c>
      <c r="W46">
        <v>218.643689646002</v>
      </c>
      <c r="X46">
        <v>287.675950821963</v>
      </c>
      <c r="AA46">
        <v>10</v>
      </c>
      <c r="AB46">
        <v>20</v>
      </c>
      <c r="AC46">
        <v>360.98333324085502</v>
      </c>
    </row>
    <row r="47" spans="1:32" x14ac:dyDescent="0.25">
      <c r="A47">
        <v>20</v>
      </c>
      <c r="B47">
        <v>30</v>
      </c>
      <c r="C47">
        <v>264.99114454347631</v>
      </c>
      <c r="D47">
        <v>211.195962505376</v>
      </c>
      <c r="E47" s="3">
        <v>262.83981432315778</v>
      </c>
      <c r="F47" s="3">
        <v>222.50601824175089</v>
      </c>
      <c r="G47">
        <v>193.8651521125112</v>
      </c>
      <c r="H47">
        <v>261.38071136123239</v>
      </c>
      <c r="I47">
        <v>301.79431057980105</v>
      </c>
      <c r="J47">
        <v>248.87727305236851</v>
      </c>
      <c r="K47">
        <v>169.55862928745859</v>
      </c>
      <c r="L47">
        <v>203.71427334431212</v>
      </c>
      <c r="M47">
        <v>270.50371763923647</v>
      </c>
      <c r="N47">
        <v>213.24952987850767</v>
      </c>
      <c r="O47">
        <v>402.15953626813331</v>
      </c>
      <c r="P47">
        <v>367.96316463267812</v>
      </c>
      <c r="Q47">
        <v>259.33464153248946</v>
      </c>
      <c r="R47">
        <v>310.48678864923193</v>
      </c>
      <c r="S47">
        <v>342.11911478891625</v>
      </c>
      <c r="T47">
        <v>418.52872566662984</v>
      </c>
      <c r="U47">
        <v>282.66161320439602</v>
      </c>
      <c r="V47">
        <v>333.84431213666397</v>
      </c>
      <c r="W47">
        <v>225.96555443545699</v>
      </c>
      <c r="X47">
        <v>328.371395680673</v>
      </c>
      <c r="AA47">
        <v>20</v>
      </c>
      <c r="AB47">
        <v>30</v>
      </c>
      <c r="AC47">
        <v>229.11526801369399</v>
      </c>
    </row>
    <row r="48" spans="1:32" x14ac:dyDescent="0.25">
      <c r="A48">
        <v>30</v>
      </c>
      <c r="B48">
        <v>40</v>
      </c>
      <c r="C48">
        <v>325.59492835422242</v>
      </c>
      <c r="D48">
        <v>184.35779275112853</v>
      </c>
      <c r="E48" s="3">
        <v>269.04004092134176</v>
      </c>
      <c r="F48" s="3">
        <v>252.04867696388951</v>
      </c>
      <c r="G48">
        <v>275.46517104765053</v>
      </c>
      <c r="H48">
        <v>297.52091097728317</v>
      </c>
      <c r="I48">
        <v>409.72296729937784</v>
      </c>
      <c r="J48">
        <v>340.00558139632341</v>
      </c>
      <c r="K48">
        <v>144.24786558377804</v>
      </c>
      <c r="L48">
        <v>226.11134507489581</v>
      </c>
      <c r="M48">
        <v>256.68756395813432</v>
      </c>
      <c r="N48">
        <v>309.29495146874598</v>
      </c>
      <c r="O48">
        <v>463.47267665908237</v>
      </c>
      <c r="P48">
        <v>301.21469162238844</v>
      </c>
      <c r="Q48">
        <v>301.82845809554539</v>
      </c>
      <c r="R48">
        <v>326.25588778364693</v>
      </c>
      <c r="S48">
        <v>345.43337346432986</v>
      </c>
      <c r="T48">
        <v>362.16092541470096</v>
      </c>
      <c r="U48">
        <v>356.60825714199802</v>
      </c>
      <c r="V48">
        <v>315.95043044443997</v>
      </c>
      <c r="W48">
        <v>310.99470863733802</v>
      </c>
      <c r="X48">
        <v>282.32343331998999</v>
      </c>
      <c r="AA48">
        <v>30</v>
      </c>
      <c r="AB48">
        <v>40</v>
      </c>
      <c r="AC48">
        <v>214.529973810369</v>
      </c>
    </row>
    <row r="49" spans="1:29" x14ac:dyDescent="0.25">
      <c r="A49">
        <v>40</v>
      </c>
      <c r="B49">
        <v>50</v>
      </c>
      <c r="C49">
        <v>219.47140221187388</v>
      </c>
      <c r="D49">
        <v>259.6716439674629</v>
      </c>
      <c r="E49" s="3">
        <v>278.475731300061</v>
      </c>
      <c r="F49" s="3">
        <v>278.29436997849598</v>
      </c>
      <c r="G49">
        <v>281.37610315579133</v>
      </c>
      <c r="H49">
        <v>278.95111345461214</v>
      </c>
      <c r="I49">
        <v>349.2277330223057</v>
      </c>
      <c r="J49">
        <v>323.02371503398956</v>
      </c>
      <c r="K49">
        <v>237.0899434143503</v>
      </c>
      <c r="L49">
        <v>236.84087584989393</v>
      </c>
      <c r="M49">
        <v>278.06921300392651</v>
      </c>
      <c r="N49">
        <v>313.02242088882895</v>
      </c>
      <c r="O49">
        <v>401.19939184560474</v>
      </c>
      <c r="P49">
        <v>381.49257666394413</v>
      </c>
      <c r="Q49">
        <v>413.92305439328402</v>
      </c>
      <c r="R49">
        <v>453.39038609748434</v>
      </c>
      <c r="S49">
        <v>411.79894129178308</v>
      </c>
      <c r="T49">
        <v>351.88510359259044</v>
      </c>
      <c r="U49">
        <v>353.700416455457</v>
      </c>
      <c r="V49">
        <v>328.28594279703299</v>
      </c>
      <c r="W49">
        <v>399.25170735084799</v>
      </c>
      <c r="X49">
        <v>274.301110276315</v>
      </c>
      <c r="AA49">
        <v>40</v>
      </c>
      <c r="AB49">
        <v>50</v>
      </c>
      <c r="AC49">
        <v>167.73609109358301</v>
      </c>
    </row>
    <row r="50" spans="1:29" x14ac:dyDescent="0.25">
      <c r="A50">
        <v>50</v>
      </c>
      <c r="B50">
        <v>60</v>
      </c>
      <c r="C50">
        <v>333.81625098602183</v>
      </c>
      <c r="D50">
        <v>374.54047504553893</v>
      </c>
      <c r="E50" s="3">
        <v>286.60406643061975</v>
      </c>
      <c r="F50" s="3">
        <v>274.53239421240761</v>
      </c>
      <c r="G50">
        <v>230.09330093472963</v>
      </c>
      <c r="H50">
        <v>204.79255784964815</v>
      </c>
      <c r="I50">
        <v>332.38142455622466</v>
      </c>
      <c r="J50">
        <v>257.27432206871327</v>
      </c>
      <c r="K50">
        <v>197.62292709442605</v>
      </c>
      <c r="L50">
        <v>288.45699624415602</v>
      </c>
      <c r="M50">
        <v>272.93808285481379</v>
      </c>
      <c r="N50">
        <v>332.03289625951305</v>
      </c>
      <c r="O50">
        <v>404.06904470519828</v>
      </c>
      <c r="P50">
        <v>430.05344055195536</v>
      </c>
      <c r="Q50">
        <v>338.57838153175589</v>
      </c>
      <c r="R50">
        <v>362.10117442997341</v>
      </c>
      <c r="S50">
        <v>355.69993445723435</v>
      </c>
      <c r="T50">
        <v>371.12721437863593</v>
      </c>
      <c r="U50">
        <v>424.32115033764399</v>
      </c>
      <c r="V50">
        <v>404.63536028686701</v>
      </c>
      <c r="W50">
        <v>363.995480562181</v>
      </c>
      <c r="X50">
        <v>265.487831846738</v>
      </c>
      <c r="AA50">
        <v>50</v>
      </c>
      <c r="AB50">
        <v>60</v>
      </c>
      <c r="AC50">
        <v>110.062817746942</v>
      </c>
    </row>
    <row r="51" spans="1:29" x14ac:dyDescent="0.25">
      <c r="A51">
        <v>60</v>
      </c>
      <c r="B51">
        <v>80</v>
      </c>
      <c r="C51">
        <v>359.67019242754276</v>
      </c>
      <c r="D51">
        <v>312.72028275204553</v>
      </c>
      <c r="E51" s="3">
        <v>287.12549179063171</v>
      </c>
      <c r="F51" s="3">
        <v>342.47528392163423</v>
      </c>
      <c r="G51">
        <v>273.45307670686373</v>
      </c>
      <c r="H51">
        <v>277.61872957204707</v>
      </c>
      <c r="I51">
        <v>301.20207625133247</v>
      </c>
      <c r="J51">
        <v>370.11792735158565</v>
      </c>
      <c r="K51">
        <v>242.8955228385278</v>
      </c>
      <c r="L51">
        <v>241.6617968918776</v>
      </c>
      <c r="M51">
        <v>293.05028151682927</v>
      </c>
      <c r="N51">
        <v>317.33799597048954</v>
      </c>
      <c r="O51">
        <v>479.27681211947481</v>
      </c>
      <c r="P51">
        <v>449.78823892032068</v>
      </c>
      <c r="Q51">
        <v>453.22827857941928</v>
      </c>
      <c r="R51">
        <v>401.07687938987522</v>
      </c>
      <c r="S51">
        <v>453.73386824577352</v>
      </c>
      <c r="T51">
        <v>459.96488672315542</v>
      </c>
      <c r="U51">
        <v>415.07315194779</v>
      </c>
      <c r="V51">
        <v>403.20768853393002</v>
      </c>
      <c r="W51">
        <v>375.949217181981</v>
      </c>
      <c r="X51">
        <v>440.57686505167698</v>
      </c>
      <c r="AA51">
        <v>60</v>
      </c>
      <c r="AB51">
        <v>80</v>
      </c>
      <c r="AC51">
        <v>98.797192573547306</v>
      </c>
    </row>
    <row r="52" spans="1:29" x14ac:dyDescent="0.25">
      <c r="A52">
        <v>80</v>
      </c>
      <c r="B52">
        <v>100</v>
      </c>
      <c r="C52">
        <v>255.81251594763563</v>
      </c>
      <c r="D52">
        <v>293.05010948904197</v>
      </c>
      <c r="E52" s="3">
        <v>287.2254671035393</v>
      </c>
      <c r="F52" s="3">
        <v>367.57648618949582</v>
      </c>
      <c r="G52">
        <v>302.24244296525654</v>
      </c>
      <c r="H52">
        <v>284.54545709185152</v>
      </c>
      <c r="I52">
        <v>413.50775064387074</v>
      </c>
      <c r="J52">
        <v>478.5390709543974</v>
      </c>
      <c r="K52">
        <v>292.54474919307017</v>
      </c>
      <c r="L52">
        <v>298.91255843251247</v>
      </c>
      <c r="M52">
        <v>342.57702408694047</v>
      </c>
      <c r="N52">
        <v>363.43344362734729</v>
      </c>
      <c r="O52">
        <v>442.82951423211097</v>
      </c>
      <c r="P52">
        <v>456.95087387886701</v>
      </c>
      <c r="Q52">
        <v>453.22254431984874</v>
      </c>
      <c r="R52">
        <v>451.6064579450196</v>
      </c>
      <c r="S52">
        <v>454.43301784393969</v>
      </c>
      <c r="T52">
        <v>371.76950879315785</v>
      </c>
      <c r="U52">
        <v>447.58481623997102</v>
      </c>
      <c r="V52">
        <v>445.96945967193398</v>
      </c>
      <c r="W52">
        <v>332.62060050292598</v>
      </c>
      <c r="X52">
        <v>523.25659275208602</v>
      </c>
      <c r="AA52">
        <v>80</v>
      </c>
      <c r="AB52">
        <v>100</v>
      </c>
      <c r="AC52">
        <v>85.600972002202795</v>
      </c>
    </row>
    <row r="53" spans="1:29" x14ac:dyDescent="0.25">
      <c r="A53">
        <v>100</v>
      </c>
      <c r="B53">
        <v>120</v>
      </c>
      <c r="C53">
        <v>316.37091309387955</v>
      </c>
      <c r="D53">
        <v>384.7568899384965</v>
      </c>
      <c r="E53" s="3">
        <v>346.65001622935671</v>
      </c>
      <c r="F53" s="3">
        <v>338.01005905346517</v>
      </c>
      <c r="G53">
        <v>336.939071405665</v>
      </c>
      <c r="H53">
        <v>313.43270716111738</v>
      </c>
      <c r="I53">
        <v>373.468655917869</v>
      </c>
      <c r="J53">
        <v>353.10761906177947</v>
      </c>
      <c r="K53">
        <v>292.19831390110249</v>
      </c>
      <c r="L53">
        <v>279.78487479620202</v>
      </c>
      <c r="M53">
        <v>329.83678952910168</v>
      </c>
      <c r="N53">
        <v>347.35819237444923</v>
      </c>
      <c r="O53">
        <v>485.97717974272365</v>
      </c>
      <c r="P53">
        <v>470.11355133928367</v>
      </c>
      <c r="Q53">
        <v>456.67648955840599</v>
      </c>
      <c r="R53">
        <v>468.85757646549939</v>
      </c>
      <c r="S53">
        <v>412.69073334022863</v>
      </c>
      <c r="T53">
        <v>430.98072766714409</v>
      </c>
      <c r="U53">
        <v>364.62870464613201</v>
      </c>
      <c r="V53">
        <v>401.59784722166199</v>
      </c>
      <c r="W53">
        <v>411.05705813332401</v>
      </c>
      <c r="X53">
        <v>382.43860566268899</v>
      </c>
      <c r="AA53">
        <v>100</v>
      </c>
      <c r="AB53">
        <v>120</v>
      </c>
      <c r="AC53">
        <v>65.825748747045296</v>
      </c>
    </row>
    <row r="54" spans="1:29" x14ac:dyDescent="0.25">
      <c r="A54">
        <v>120</v>
      </c>
      <c r="B54">
        <v>140</v>
      </c>
      <c r="C54">
        <v>356.83491645407605</v>
      </c>
      <c r="D54">
        <v>411.09844414261812</v>
      </c>
      <c r="E54" s="3">
        <v>356.75214703805932</v>
      </c>
      <c r="F54" s="3">
        <v>361.83451831051354</v>
      </c>
      <c r="G54">
        <v>338.28633569181642</v>
      </c>
      <c r="H54">
        <v>345.75417661601671</v>
      </c>
      <c r="I54">
        <v>417.69496432503996</v>
      </c>
      <c r="J54">
        <v>413.13863635530083</v>
      </c>
      <c r="K54">
        <v>284.62834581394708</v>
      </c>
      <c r="L54">
        <v>317.68357112352174</v>
      </c>
      <c r="M54">
        <v>362.07118425241845</v>
      </c>
      <c r="N54">
        <v>379.45986766000141</v>
      </c>
      <c r="O54">
        <v>523.47493664085539</v>
      </c>
      <c r="P54">
        <v>493.28251175068823</v>
      </c>
      <c r="Q54">
        <v>500.90701264636152</v>
      </c>
      <c r="R54">
        <v>527.16183617447518</v>
      </c>
      <c r="S54">
        <v>454.23914252785175</v>
      </c>
      <c r="T54">
        <v>465.81873427726964</v>
      </c>
      <c r="U54">
        <v>417.37712458718801</v>
      </c>
      <c r="V54">
        <v>435.732814959802</v>
      </c>
      <c r="W54">
        <v>351.59922407399301</v>
      </c>
      <c r="X54">
        <v>467.97615852017901</v>
      </c>
      <c r="AA54">
        <v>120</v>
      </c>
      <c r="AB54">
        <v>140</v>
      </c>
      <c r="AC54">
        <v>71.219764362682</v>
      </c>
    </row>
    <row r="55" spans="1:29" x14ac:dyDescent="0.25">
      <c r="A55">
        <v>140</v>
      </c>
      <c r="B55">
        <v>160</v>
      </c>
      <c r="C55">
        <v>424.41221934272448</v>
      </c>
      <c r="D55">
        <v>347.74522622417754</v>
      </c>
      <c r="E55" s="3">
        <v>386.68490369714908</v>
      </c>
      <c r="F55" s="3">
        <v>382.83136867132112</v>
      </c>
      <c r="G55">
        <v>319.22858135097101</v>
      </c>
      <c r="H55">
        <v>293.48794887856786</v>
      </c>
      <c r="I55">
        <v>377.38842373265771</v>
      </c>
      <c r="J55">
        <v>448.83279659064004</v>
      </c>
      <c r="K55">
        <v>335.40945766516296</v>
      </c>
      <c r="L55">
        <v>315.75628648178719</v>
      </c>
      <c r="M55">
        <v>337.98273531884212</v>
      </c>
      <c r="N55">
        <v>400.83323070071333</v>
      </c>
      <c r="O55">
        <v>525.94055357109369</v>
      </c>
      <c r="P55">
        <v>543.970499226475</v>
      </c>
      <c r="Q55">
        <v>469.68548886232657</v>
      </c>
      <c r="R55">
        <v>477.90663946633777</v>
      </c>
      <c r="S55">
        <v>503.02192226125163</v>
      </c>
      <c r="T55">
        <v>482.36522698169364</v>
      </c>
      <c r="U55">
        <v>479.62582616001703</v>
      </c>
      <c r="V55">
        <v>435.98387654781698</v>
      </c>
      <c r="W55">
        <v>468.915991614353</v>
      </c>
      <c r="X55">
        <v>422.86514601451597</v>
      </c>
      <c r="AA55">
        <v>140</v>
      </c>
      <c r="AB55">
        <v>160</v>
      </c>
      <c r="AC55">
        <v>73.210801471363396</v>
      </c>
    </row>
    <row r="56" spans="1:29" x14ac:dyDescent="0.25">
      <c r="A56">
        <v>160</v>
      </c>
      <c r="B56">
        <v>180</v>
      </c>
      <c r="C56">
        <v>392.89899377432454</v>
      </c>
      <c r="D56">
        <v>401.89383935092212</v>
      </c>
      <c r="E56" s="3">
        <v>396.27365526260473</v>
      </c>
      <c r="F56" s="3">
        <v>395.87625108169453</v>
      </c>
      <c r="G56">
        <v>366.33813281291907</v>
      </c>
      <c r="H56">
        <v>338.81334281766783</v>
      </c>
      <c r="I56">
        <v>509.91886030258593</v>
      </c>
      <c r="J56">
        <v>412.20515623977582</v>
      </c>
      <c r="K56">
        <v>326.23231997681165</v>
      </c>
      <c r="L56">
        <v>327.16734834242027</v>
      </c>
      <c r="M56">
        <v>381.16512177115521</v>
      </c>
      <c r="N56">
        <v>368.85747975533496</v>
      </c>
      <c r="O56">
        <v>544.75970537119963</v>
      </c>
      <c r="P56">
        <v>497.54065822274771</v>
      </c>
      <c r="Q56">
        <v>495.7071287249953</v>
      </c>
      <c r="R56">
        <v>463.22452657615753</v>
      </c>
      <c r="S56">
        <v>464.85480524342387</v>
      </c>
      <c r="T56">
        <v>459.50872637430058</v>
      </c>
      <c r="U56">
        <v>390.01047267605799</v>
      </c>
      <c r="V56">
        <v>470.44469418383301</v>
      </c>
      <c r="W56">
        <v>473.28330599991301</v>
      </c>
      <c r="X56">
        <v>416.195680752599</v>
      </c>
      <c r="AA56">
        <v>160</v>
      </c>
      <c r="AB56">
        <v>180</v>
      </c>
      <c r="AC56">
        <v>71.535979487679199</v>
      </c>
    </row>
    <row r="57" spans="1:29" x14ac:dyDescent="0.25">
      <c r="A57">
        <v>180</v>
      </c>
      <c r="B57">
        <v>240</v>
      </c>
      <c r="C57">
        <v>396.27876636533472</v>
      </c>
      <c r="D57">
        <v>394.0336890581878</v>
      </c>
      <c r="E57" s="3">
        <v>403.17768586747388</v>
      </c>
      <c r="F57" s="3">
        <v>376.39743475054934</v>
      </c>
      <c r="G57">
        <v>392.24181895621734</v>
      </c>
      <c r="H57">
        <v>385.83303843214219</v>
      </c>
      <c r="I57">
        <v>392.71890935250508</v>
      </c>
      <c r="J57">
        <v>387.84639431003319</v>
      </c>
      <c r="K57">
        <v>296.39014366122598</v>
      </c>
      <c r="L57">
        <v>327.01702472777242</v>
      </c>
      <c r="M57">
        <v>322.72610696226678</v>
      </c>
      <c r="N57">
        <v>365.40164221111951</v>
      </c>
      <c r="O57">
        <v>514.39588346246194</v>
      </c>
      <c r="P57">
        <v>484.23144175899944</v>
      </c>
      <c r="Q57">
        <v>514.18641096034116</v>
      </c>
      <c r="R57">
        <v>481.25060160632785</v>
      </c>
      <c r="S57">
        <v>457.09362827088137</v>
      </c>
      <c r="T57">
        <v>507.90814218409645</v>
      </c>
      <c r="U57">
        <v>454.72703364700698</v>
      </c>
      <c r="V57">
        <v>469.93375717590601</v>
      </c>
      <c r="W57">
        <v>424.404538443673</v>
      </c>
      <c r="X57">
        <v>431.41091079336098</v>
      </c>
      <c r="AA57">
        <v>180</v>
      </c>
      <c r="AB57">
        <v>240</v>
      </c>
      <c r="AC57">
        <v>55.301555416800703</v>
      </c>
    </row>
    <row r="58" spans="1:29" x14ac:dyDescent="0.25">
      <c r="A58">
        <v>240</v>
      </c>
      <c r="B58">
        <v>300</v>
      </c>
      <c r="C58">
        <v>447.64801254942586</v>
      </c>
      <c r="D58">
        <v>405.13882817072039</v>
      </c>
      <c r="E58" s="3">
        <v>418.36644221726505</v>
      </c>
      <c r="F58" s="3">
        <v>355.85967546585016</v>
      </c>
      <c r="G58">
        <v>378.22694450969061</v>
      </c>
      <c r="H58">
        <v>372.03093368698842</v>
      </c>
      <c r="I58">
        <v>402.20670055310325</v>
      </c>
      <c r="J58">
        <v>412.85969329848069</v>
      </c>
      <c r="K58">
        <v>332.8476485306258</v>
      </c>
      <c r="L58">
        <v>340.0672246867091</v>
      </c>
      <c r="M58">
        <v>392.25601124865449</v>
      </c>
      <c r="N58">
        <v>355.03877432872497</v>
      </c>
      <c r="O58">
        <v>536.20728659178462</v>
      </c>
      <c r="P58">
        <v>502.57505141290125</v>
      </c>
      <c r="Q58">
        <v>545.09349662081365</v>
      </c>
      <c r="R58">
        <v>463.10611411602122</v>
      </c>
      <c r="S58">
        <v>538.00858955074932</v>
      </c>
      <c r="T58">
        <v>497.69703148124222</v>
      </c>
      <c r="U58">
        <v>433.29159565602799</v>
      </c>
      <c r="V58">
        <v>509.68372801930502</v>
      </c>
      <c r="W58">
        <v>394.56358071476802</v>
      </c>
      <c r="X58">
        <v>494.99569716262801</v>
      </c>
      <c r="AA58">
        <v>240</v>
      </c>
      <c r="AB58">
        <v>300</v>
      </c>
      <c r="AC58">
        <v>64.281336524269804</v>
      </c>
    </row>
    <row r="59" spans="1:29" x14ac:dyDescent="0.25">
      <c r="A59">
        <v>300</v>
      </c>
      <c r="B59">
        <v>360</v>
      </c>
      <c r="C59">
        <v>483.76782687270315</v>
      </c>
      <c r="D59">
        <v>397.98109600410754</v>
      </c>
      <c r="E59" s="3">
        <v>444.97282322478509</v>
      </c>
      <c r="F59" s="3">
        <v>405.82559815596306</v>
      </c>
      <c r="G59">
        <v>355.01159393835968</v>
      </c>
      <c r="H59">
        <v>399.45832728343089</v>
      </c>
      <c r="I59">
        <v>361.78028526439385</v>
      </c>
      <c r="J59">
        <v>401.58699912129003</v>
      </c>
      <c r="K59">
        <v>301.97631597857719</v>
      </c>
      <c r="L59">
        <v>342.63926947458077</v>
      </c>
      <c r="M59">
        <v>363.03597342519964</v>
      </c>
      <c r="N59">
        <v>393.63197550395807</v>
      </c>
      <c r="O59">
        <v>530.72097640485822</v>
      </c>
      <c r="P59">
        <v>559.37134421125552</v>
      </c>
      <c r="Q59">
        <v>528.38931177819313</v>
      </c>
      <c r="R59">
        <v>465.52522620114019</v>
      </c>
      <c r="S59">
        <v>547.08718398837789</v>
      </c>
      <c r="T59">
        <v>514.90044096209351</v>
      </c>
      <c r="U59">
        <v>434.13530311105302</v>
      </c>
      <c r="V59">
        <v>494.26196519290397</v>
      </c>
      <c r="W59">
        <v>470.78834367683203</v>
      </c>
      <c r="X59">
        <v>485.702899202053</v>
      </c>
      <c r="AA59">
        <v>300</v>
      </c>
      <c r="AB59">
        <v>360</v>
      </c>
      <c r="AC59">
        <v>64.673969528891803</v>
      </c>
    </row>
    <row r="60" spans="1:29" x14ac:dyDescent="0.25">
      <c r="A60">
        <v>360</v>
      </c>
      <c r="B60">
        <v>420</v>
      </c>
      <c r="C60">
        <v>454.72076298920007</v>
      </c>
      <c r="D60">
        <v>430.12681040316312</v>
      </c>
      <c r="E60" s="3">
        <v>473.08392055145987</v>
      </c>
      <c r="F60" s="3">
        <v>401.86607635067901</v>
      </c>
      <c r="G60">
        <v>396.10564906889329</v>
      </c>
      <c r="H60">
        <v>421.16852073132986</v>
      </c>
      <c r="I60">
        <v>433.56799691417564</v>
      </c>
      <c r="J60">
        <v>463.00874638850911</v>
      </c>
      <c r="K60">
        <v>324.50917497579616</v>
      </c>
      <c r="L60">
        <v>381.45871586117914</v>
      </c>
      <c r="M60">
        <v>393.54750986048043</v>
      </c>
      <c r="N60">
        <v>410.99674704913025</v>
      </c>
      <c r="O60">
        <v>529.5540545822073</v>
      </c>
      <c r="P60">
        <v>543.70225056375409</v>
      </c>
      <c r="Q60">
        <v>504.32210827632667</v>
      </c>
      <c r="R60">
        <v>506.97276976291317</v>
      </c>
      <c r="S60">
        <v>543.22424268593488</v>
      </c>
      <c r="T60">
        <v>558.78931686482292</v>
      </c>
      <c r="U60">
        <v>510.71783863910798</v>
      </c>
      <c r="V60">
        <v>488.41013003292898</v>
      </c>
      <c r="W60">
        <v>453.493033358491</v>
      </c>
      <c r="X60">
        <v>454.386213141903</v>
      </c>
      <c r="AA60">
        <v>360</v>
      </c>
      <c r="AB60">
        <v>420</v>
      </c>
      <c r="AC60">
        <v>64.766738978299202</v>
      </c>
    </row>
    <row r="61" spans="1:29" x14ac:dyDescent="0.25">
      <c r="A61">
        <v>420</v>
      </c>
      <c r="B61">
        <v>480</v>
      </c>
      <c r="C61">
        <v>383.89718107234881</v>
      </c>
      <c r="D61">
        <v>469.11983282696775</v>
      </c>
      <c r="E61" s="3">
        <v>475.89756434848783</v>
      </c>
      <c r="F61" s="3">
        <v>437.46274430772041</v>
      </c>
      <c r="G61">
        <v>392.94799302235668</v>
      </c>
      <c r="H61">
        <v>389.92400256641565</v>
      </c>
      <c r="I61">
        <v>439.38084451235943</v>
      </c>
      <c r="J61">
        <v>404.68031677544246</v>
      </c>
      <c r="K61">
        <v>359.61649108666279</v>
      </c>
      <c r="L61">
        <v>383.1452762861328</v>
      </c>
      <c r="M61">
        <v>391.13725720639877</v>
      </c>
      <c r="N61">
        <v>396.78567491139023</v>
      </c>
      <c r="O61">
        <v>585.1108298317447</v>
      </c>
      <c r="P61">
        <v>566.74766635270635</v>
      </c>
      <c r="Q61">
        <v>517.14138960234868</v>
      </c>
      <c r="R61">
        <v>544.59794190870821</v>
      </c>
      <c r="S61">
        <v>545.89875869233617</v>
      </c>
      <c r="T61">
        <v>565.20836171353017</v>
      </c>
      <c r="U61">
        <v>521.10935094749505</v>
      </c>
      <c r="V61">
        <v>518.16232118162804</v>
      </c>
      <c r="W61">
        <v>446.58093346203498</v>
      </c>
      <c r="X61">
        <v>533.64143247554102</v>
      </c>
      <c r="AA61">
        <v>420</v>
      </c>
      <c r="AB61">
        <v>480</v>
      </c>
      <c r="AC61">
        <v>76.920846765691493</v>
      </c>
    </row>
    <row r="62" spans="1:29" x14ac:dyDescent="0.25">
      <c r="A62">
        <v>480</v>
      </c>
      <c r="B62">
        <v>540</v>
      </c>
      <c r="C62">
        <v>436.8153367803987</v>
      </c>
      <c r="D62">
        <v>433.22766860865067</v>
      </c>
      <c r="E62" s="3">
        <v>453.58586752735926</v>
      </c>
      <c r="F62" s="3">
        <v>422.1999081932309</v>
      </c>
      <c r="G62">
        <v>423.83566821418248</v>
      </c>
      <c r="H62">
        <v>409.18864899257466</v>
      </c>
      <c r="I62">
        <v>483.30770988474467</v>
      </c>
      <c r="J62">
        <v>467.4375730966924</v>
      </c>
      <c r="K62">
        <v>361.66732035084965</v>
      </c>
      <c r="L62">
        <v>378.64603287042019</v>
      </c>
      <c r="M62">
        <v>411.05411831613628</v>
      </c>
      <c r="N62">
        <v>441.78197969372388</v>
      </c>
      <c r="O62">
        <v>538.49737783656155</v>
      </c>
      <c r="P62">
        <v>587.13049339516419</v>
      </c>
      <c r="Q62">
        <v>556.30271254455567</v>
      </c>
      <c r="R62">
        <v>506.84741884869641</v>
      </c>
      <c r="S62">
        <v>550.87535054601744</v>
      </c>
      <c r="T62">
        <v>572.70097463907575</v>
      </c>
      <c r="U62">
        <v>471.14188995239698</v>
      </c>
      <c r="V62">
        <v>545.97024985071596</v>
      </c>
      <c r="W62">
        <v>525.73314029880305</v>
      </c>
      <c r="X62">
        <v>534.18648614687595</v>
      </c>
      <c r="AA62">
        <v>480</v>
      </c>
      <c r="AB62">
        <v>540</v>
      </c>
      <c r="AC62">
        <v>74.233512271534295</v>
      </c>
    </row>
    <row r="63" spans="1:29" x14ac:dyDescent="0.25">
      <c r="A63">
        <v>540</v>
      </c>
      <c r="B63">
        <v>660</v>
      </c>
      <c r="C63">
        <v>464.23378493190933</v>
      </c>
      <c r="D63">
        <v>494.90341490355644</v>
      </c>
      <c r="E63" s="3">
        <v>474.5681978843495</v>
      </c>
      <c r="F63" s="3">
        <v>445.60328733957778</v>
      </c>
      <c r="G63">
        <v>435.83824762083759</v>
      </c>
      <c r="H63">
        <v>430.99913464036575</v>
      </c>
      <c r="I63">
        <v>470.68895561591268</v>
      </c>
      <c r="J63">
        <v>493.24845024883751</v>
      </c>
      <c r="K63">
        <v>378.76564952506646</v>
      </c>
      <c r="L63">
        <v>386.75172415797465</v>
      </c>
      <c r="M63">
        <v>407.23983220615179</v>
      </c>
      <c r="N63">
        <v>426.23731947890781</v>
      </c>
      <c r="O63">
        <v>611.78052703980359</v>
      </c>
      <c r="P63">
        <v>594.91073678077987</v>
      </c>
      <c r="Q63">
        <v>582.2986915956451</v>
      </c>
      <c r="R63">
        <v>495.96608788721068</v>
      </c>
      <c r="S63">
        <v>592.52757850316902</v>
      </c>
      <c r="T63">
        <v>566.27550741964887</v>
      </c>
      <c r="U63">
        <v>525.75642614183505</v>
      </c>
      <c r="V63">
        <v>509.02949052451999</v>
      </c>
      <c r="W63">
        <v>498.82596632611097</v>
      </c>
      <c r="X63">
        <v>517.70335910486597</v>
      </c>
      <c r="AA63">
        <v>540</v>
      </c>
      <c r="AB63">
        <v>660</v>
      </c>
      <c r="AC63">
        <v>72.006005980751695</v>
      </c>
    </row>
    <row r="64" spans="1:29" x14ac:dyDescent="0.25">
      <c r="A64">
        <v>660</v>
      </c>
      <c r="B64">
        <v>780</v>
      </c>
      <c r="C64">
        <v>535.13991151528251</v>
      </c>
      <c r="D64">
        <v>478.79220984314952</v>
      </c>
      <c r="E64" s="3">
        <v>497.14828356584604</v>
      </c>
      <c r="F64" s="3">
        <v>468.66577009057107</v>
      </c>
      <c r="G64">
        <v>441.03033294918782</v>
      </c>
      <c r="H64">
        <v>429.28748682978994</v>
      </c>
      <c r="I64">
        <v>476.41102988509039</v>
      </c>
      <c r="J64">
        <v>524.01676682769698</v>
      </c>
      <c r="K64">
        <v>400.01936723983454</v>
      </c>
      <c r="L64">
        <v>395.25517236065508</v>
      </c>
      <c r="M64">
        <v>399.33019525332196</v>
      </c>
      <c r="N64">
        <v>487.95693285953064</v>
      </c>
      <c r="O64">
        <v>629.14237411259489</v>
      </c>
      <c r="P64">
        <v>643.25272398097457</v>
      </c>
      <c r="Q64">
        <v>553.75262997084064</v>
      </c>
      <c r="R64">
        <v>565.84956661873241</v>
      </c>
      <c r="S64">
        <v>588.28015509650731</v>
      </c>
      <c r="T64">
        <v>575.12192168725767</v>
      </c>
      <c r="U64">
        <v>544.77852066134199</v>
      </c>
      <c r="V64">
        <v>544.01643305530195</v>
      </c>
      <c r="W64">
        <v>529.545868151798</v>
      </c>
      <c r="X64">
        <v>535.82248307773102</v>
      </c>
      <c r="AA64">
        <v>660</v>
      </c>
      <c r="AB64">
        <v>780</v>
      </c>
      <c r="AC64">
        <v>73.028043660250503</v>
      </c>
    </row>
    <row r="65" spans="1:29" x14ac:dyDescent="0.25">
      <c r="A65">
        <v>780</v>
      </c>
      <c r="B65">
        <v>900</v>
      </c>
      <c r="C65">
        <v>525.19745087331785</v>
      </c>
      <c r="D65">
        <v>539.69417515157625</v>
      </c>
      <c r="E65" s="3">
        <v>517.44826622752453</v>
      </c>
      <c r="F65" s="3">
        <v>512.16585184515452</v>
      </c>
      <c r="G65">
        <v>449.51855669270742</v>
      </c>
      <c r="H65">
        <v>465.96782502610898</v>
      </c>
      <c r="I65">
        <v>521.9528921229869</v>
      </c>
      <c r="J65">
        <v>519.74652106794338</v>
      </c>
      <c r="K65">
        <v>374.90414178751672</v>
      </c>
      <c r="L65">
        <v>408.51275181696781</v>
      </c>
      <c r="M65">
        <v>448.7127498665256</v>
      </c>
      <c r="N65">
        <v>480.23988101438516</v>
      </c>
      <c r="O65">
        <v>639.91607302193722</v>
      </c>
      <c r="P65">
        <v>661.40469468002209</v>
      </c>
      <c r="Q65">
        <v>654.59279570812146</v>
      </c>
      <c r="R65">
        <v>547.11820633265563</v>
      </c>
      <c r="S65">
        <v>581.47668548617582</v>
      </c>
      <c r="T65">
        <v>602.03262982507499</v>
      </c>
      <c r="U65">
        <v>546.50951009237804</v>
      </c>
      <c r="V65">
        <v>618.52521515665296</v>
      </c>
      <c r="W65">
        <v>482.04351576801002</v>
      </c>
      <c r="X65">
        <v>574.93485695131096</v>
      </c>
      <c r="AA65">
        <v>780</v>
      </c>
      <c r="AB65">
        <v>900</v>
      </c>
      <c r="AC65">
        <v>65.019270290027904</v>
      </c>
    </row>
    <row r="66" spans="1:29" x14ac:dyDescent="0.25">
      <c r="A66">
        <v>900</v>
      </c>
      <c r="B66">
        <v>1020</v>
      </c>
      <c r="C66">
        <v>523.18656072704198</v>
      </c>
      <c r="D66">
        <v>516.48280989064642</v>
      </c>
      <c r="E66" s="3">
        <v>518.3705176801742</v>
      </c>
      <c r="F66" s="3">
        <v>510.5409986791293</v>
      </c>
      <c r="G66">
        <v>462.69774882068856</v>
      </c>
      <c r="H66">
        <v>489.6941841390896</v>
      </c>
      <c r="I66">
        <v>496.39225805851061</v>
      </c>
      <c r="J66">
        <v>512.72509225132762</v>
      </c>
      <c r="K66">
        <v>407.41131523861497</v>
      </c>
      <c r="L66">
        <v>468.50030342294269</v>
      </c>
      <c r="M66">
        <v>436.42153650437621</v>
      </c>
      <c r="N66">
        <v>462.70411384881209</v>
      </c>
      <c r="O66">
        <v>633.45035130032431</v>
      </c>
      <c r="P66">
        <v>657.27855086328157</v>
      </c>
      <c r="Q66">
        <v>581.90715635215292</v>
      </c>
      <c r="R66">
        <v>527.34045836010478</v>
      </c>
      <c r="S66">
        <v>651.21365388566437</v>
      </c>
      <c r="T66">
        <v>609.67507895320512</v>
      </c>
      <c r="U66">
        <v>562.92072488319195</v>
      </c>
      <c r="V66">
        <v>619.42044852934998</v>
      </c>
      <c r="W66">
        <v>529.866272347517</v>
      </c>
      <c r="X66">
        <v>580.55768317042202</v>
      </c>
      <c r="AA66">
        <v>900</v>
      </c>
      <c r="AB66">
        <v>1020</v>
      </c>
      <c r="AC66">
        <v>70.741531285372602</v>
      </c>
    </row>
    <row r="67" spans="1:29" x14ac:dyDescent="0.25">
      <c r="A67">
        <v>1020</v>
      </c>
      <c r="B67">
        <v>1140</v>
      </c>
      <c r="C67">
        <v>515.70679254293475</v>
      </c>
      <c r="D67">
        <v>524.12921565788031</v>
      </c>
      <c r="E67" s="3">
        <v>545.93244441661295</v>
      </c>
      <c r="F67" s="3">
        <v>505.75688863158433</v>
      </c>
      <c r="G67">
        <v>466.95122187119767</v>
      </c>
      <c r="H67">
        <v>471.21435714908438</v>
      </c>
      <c r="I67">
        <v>578.74712058789567</v>
      </c>
      <c r="J67">
        <v>610.98254747793521</v>
      </c>
      <c r="K67">
        <v>403.15021562287706</v>
      </c>
      <c r="L67">
        <v>435.07031557912035</v>
      </c>
      <c r="M67">
        <v>471.20492429209025</v>
      </c>
      <c r="N67">
        <v>518.4499476363975</v>
      </c>
      <c r="O67">
        <v>633.02641749025702</v>
      </c>
      <c r="P67">
        <v>604.14599118988144</v>
      </c>
      <c r="Q67">
        <v>607.37856533770957</v>
      </c>
      <c r="R67">
        <v>549.44671711655656</v>
      </c>
      <c r="S67">
        <v>616.60235122766903</v>
      </c>
      <c r="T67">
        <v>650.84757875466744</v>
      </c>
      <c r="U67">
        <v>594.44318310654705</v>
      </c>
      <c r="V67">
        <v>600.87454849595395</v>
      </c>
      <c r="W67">
        <v>554.80767193653605</v>
      </c>
      <c r="X67">
        <v>581.38037652397202</v>
      </c>
      <c r="AA67">
        <v>1020</v>
      </c>
      <c r="AB67">
        <v>1140</v>
      </c>
      <c r="AC67">
        <v>73.192531845786306</v>
      </c>
    </row>
    <row r="68" spans="1:29" x14ac:dyDescent="0.25">
      <c r="A68">
        <v>1140</v>
      </c>
      <c r="B68">
        <v>1260</v>
      </c>
      <c r="C68">
        <v>514.24776753774836</v>
      </c>
      <c r="D68">
        <v>587.06798996584303</v>
      </c>
      <c r="E68" s="3">
        <v>552.15172273955079</v>
      </c>
      <c r="F68" s="3">
        <v>490.13845114972236</v>
      </c>
      <c r="G68">
        <v>484.77642578860531</v>
      </c>
      <c r="H68">
        <v>493.16811327225167</v>
      </c>
      <c r="I68">
        <v>538.24742146187214</v>
      </c>
      <c r="J68">
        <v>552.97133710432308</v>
      </c>
      <c r="K68">
        <v>421.32432056386745</v>
      </c>
      <c r="L68">
        <v>437.34965508720182</v>
      </c>
      <c r="M68">
        <v>464.51682798432284</v>
      </c>
      <c r="N68">
        <v>477.20379127074898</v>
      </c>
      <c r="O68">
        <v>633.21381309303024</v>
      </c>
      <c r="P68">
        <v>596.45176169782701</v>
      </c>
      <c r="Q68">
        <v>601.28310475658043</v>
      </c>
      <c r="R68">
        <v>562.02424205907494</v>
      </c>
      <c r="S68">
        <v>638.30491811033926</v>
      </c>
      <c r="T68">
        <v>622.71662018018947</v>
      </c>
      <c r="U68">
        <v>608.94474224893997</v>
      </c>
      <c r="V68">
        <v>611.54430071134504</v>
      </c>
      <c r="W68">
        <v>597.78048481559199</v>
      </c>
      <c r="X68">
        <v>594.79811759796701</v>
      </c>
      <c r="AA68">
        <v>1140</v>
      </c>
      <c r="AB68">
        <v>1260</v>
      </c>
      <c r="AC68">
        <v>60.791164311495599</v>
      </c>
    </row>
    <row r="69" spans="1:29" x14ac:dyDescent="0.25">
      <c r="A69">
        <v>1260</v>
      </c>
      <c r="B69">
        <v>1380</v>
      </c>
      <c r="C69">
        <v>567.29425597499187</v>
      </c>
      <c r="D69">
        <v>573.43455846596373</v>
      </c>
      <c r="E69" s="3">
        <v>552.15569955588296</v>
      </c>
      <c r="F69" s="3">
        <v>472.07038729137275</v>
      </c>
      <c r="G69">
        <v>466.76471507865853</v>
      </c>
      <c r="H69">
        <v>504.33220057317146</v>
      </c>
      <c r="I69">
        <v>522.60453338060938</v>
      </c>
      <c r="J69">
        <v>588.06993714064311</v>
      </c>
      <c r="K69">
        <v>443.86371661699633</v>
      </c>
      <c r="L69">
        <v>476.90569578696289</v>
      </c>
      <c r="M69">
        <v>468.77809962784806</v>
      </c>
      <c r="N69">
        <v>517.71447150385131</v>
      </c>
      <c r="O69">
        <v>634.87290641464006</v>
      </c>
      <c r="P69">
        <v>594.64030909942244</v>
      </c>
      <c r="Q69">
        <v>624.77304034745816</v>
      </c>
      <c r="R69">
        <v>563.2448938939034</v>
      </c>
      <c r="S69">
        <v>613.75810113797388</v>
      </c>
      <c r="T69">
        <v>591.25589175816049</v>
      </c>
      <c r="U69">
        <v>566.75133954330295</v>
      </c>
      <c r="V69">
        <v>615.76016415618801</v>
      </c>
      <c r="W69">
        <v>528.62262348276602</v>
      </c>
      <c r="X69">
        <v>582.93929074790594</v>
      </c>
      <c r="AA69">
        <v>1260</v>
      </c>
      <c r="AB69">
        <v>1380</v>
      </c>
      <c r="AC69">
        <v>59.668236992575899</v>
      </c>
    </row>
    <row r="70" spans="1:29" x14ac:dyDescent="0.25">
      <c r="A70">
        <v>1380</v>
      </c>
      <c r="B70">
        <v>1500</v>
      </c>
      <c r="C70">
        <v>580.6088626427362</v>
      </c>
      <c r="D70">
        <v>527.88280463030731</v>
      </c>
      <c r="E70" s="3">
        <v>558.78311021541754</v>
      </c>
      <c r="F70" s="3">
        <v>481.15676522157037</v>
      </c>
      <c r="G70">
        <v>501.33255204910841</v>
      </c>
      <c r="H70">
        <v>509.05866402437505</v>
      </c>
      <c r="I70">
        <v>542.57351890984489</v>
      </c>
      <c r="J70">
        <v>558.51114793304464</v>
      </c>
      <c r="K70">
        <v>406.13151451631353</v>
      </c>
      <c r="L70">
        <v>429.69318569442174</v>
      </c>
      <c r="M70">
        <v>458.88741934980857</v>
      </c>
      <c r="N70">
        <v>476.10315748873649</v>
      </c>
      <c r="O70">
        <v>624.74975925360047</v>
      </c>
      <c r="P70">
        <v>584.57381642294217</v>
      </c>
      <c r="Q70">
        <v>592.61961336928016</v>
      </c>
      <c r="R70">
        <v>511.67233953673099</v>
      </c>
      <c r="S70">
        <v>653.72669314255268</v>
      </c>
      <c r="T70">
        <v>606.26371059196038</v>
      </c>
      <c r="U70">
        <v>608.42041268537696</v>
      </c>
      <c r="V70">
        <v>617.90282553001805</v>
      </c>
      <c r="W70">
        <v>571.81962998642905</v>
      </c>
      <c r="X70">
        <v>597.60618982515496</v>
      </c>
      <c r="AA70">
        <v>1380</v>
      </c>
      <c r="AB70">
        <v>1500</v>
      </c>
      <c r="AC70">
        <v>63.836106647144597</v>
      </c>
    </row>
    <row r="71" spans="1:29" x14ac:dyDescent="0.25">
      <c r="A71">
        <v>1500</v>
      </c>
      <c r="B71">
        <v>1800</v>
      </c>
      <c r="C71">
        <v>572.6202936069144</v>
      </c>
      <c r="D71">
        <v>533.35971063153795</v>
      </c>
      <c r="E71" s="3">
        <v>547.5025469949959</v>
      </c>
      <c r="F71" s="3">
        <v>485.95373055911915</v>
      </c>
      <c r="G71">
        <v>495.06867626438572</v>
      </c>
      <c r="H71">
        <v>508.95063057406207</v>
      </c>
      <c r="I71">
        <v>547.19647897579603</v>
      </c>
      <c r="J71">
        <v>561.110086398303</v>
      </c>
      <c r="K71">
        <v>405.78788901153553</v>
      </c>
      <c r="L71">
        <v>445.85932496151719</v>
      </c>
      <c r="M71">
        <v>456.48680025180499</v>
      </c>
      <c r="N71">
        <v>522.83413313382289</v>
      </c>
      <c r="O71">
        <v>625.70049949043414</v>
      </c>
      <c r="P71">
        <v>615.01447740992876</v>
      </c>
      <c r="Q71">
        <v>560.81672167866236</v>
      </c>
      <c r="R71">
        <v>488.57267765223935</v>
      </c>
      <c r="S71">
        <v>618.25072148388188</v>
      </c>
      <c r="T71">
        <v>627.15671470842994</v>
      </c>
      <c r="U71">
        <v>534.90502435438395</v>
      </c>
      <c r="V71">
        <v>608.08875673559805</v>
      </c>
      <c r="W71">
        <v>518.21389691872196</v>
      </c>
      <c r="X71">
        <v>569.43368080413904</v>
      </c>
      <c r="AA71">
        <v>1500</v>
      </c>
      <c r="AB71">
        <v>1800</v>
      </c>
      <c r="AC71">
        <v>57.495252695950597</v>
      </c>
    </row>
    <row r="72" spans="1:29" x14ac:dyDescent="0.25">
      <c r="A72">
        <v>1800</v>
      </c>
      <c r="B72">
        <v>2100</v>
      </c>
      <c r="C72">
        <v>575.94140472251581</v>
      </c>
      <c r="D72">
        <v>562.00818613227614</v>
      </c>
      <c r="E72" s="3">
        <v>526.75882561793298</v>
      </c>
      <c r="F72" s="3">
        <v>480.7823895817462</v>
      </c>
      <c r="G72">
        <v>484.76845516780202</v>
      </c>
      <c r="H72">
        <v>498.02548986945538</v>
      </c>
      <c r="I72">
        <v>529.61890905795326</v>
      </c>
      <c r="J72">
        <v>533.5816838195218</v>
      </c>
      <c r="K72">
        <v>392.51064104489507</v>
      </c>
      <c r="L72">
        <v>434.38530093079709</v>
      </c>
      <c r="M72">
        <v>449.86006052144484</v>
      </c>
      <c r="N72">
        <v>465.83725593568346</v>
      </c>
      <c r="O72">
        <v>589.77679684447651</v>
      </c>
      <c r="P72">
        <v>630.86959043790512</v>
      </c>
      <c r="Q72">
        <v>561.47730838121481</v>
      </c>
      <c r="R72">
        <v>531.98520861242525</v>
      </c>
      <c r="S72">
        <v>604.55702291591331</v>
      </c>
      <c r="T72">
        <v>568.47316240014584</v>
      </c>
      <c r="U72">
        <v>552.03714658921604</v>
      </c>
      <c r="V72">
        <v>565.46874824966596</v>
      </c>
      <c r="W72">
        <v>493.17669733663502</v>
      </c>
      <c r="X72">
        <v>564.130869730359</v>
      </c>
      <c r="AA72">
        <v>1800</v>
      </c>
      <c r="AB72">
        <v>2100</v>
      </c>
      <c r="AC72">
        <v>58.3073640303178</v>
      </c>
    </row>
    <row r="73" spans="1:29" x14ac:dyDescent="0.25">
      <c r="A73">
        <v>2100</v>
      </c>
      <c r="B73">
        <v>2400</v>
      </c>
      <c r="C73">
        <v>534.49962409161083</v>
      </c>
      <c r="D73">
        <v>533.59206282934508</v>
      </c>
      <c r="E73" s="3">
        <v>520.25201422577254</v>
      </c>
      <c r="F73" s="3">
        <v>456.99261186247804</v>
      </c>
      <c r="G73">
        <v>474.52938994953979</v>
      </c>
      <c r="H73">
        <v>480.19274540071359</v>
      </c>
      <c r="I73">
        <v>509.22598971865068</v>
      </c>
      <c r="J73">
        <v>537.91563720310739</v>
      </c>
      <c r="K73">
        <v>400.64950502406623</v>
      </c>
      <c r="L73">
        <v>416.2818420677184</v>
      </c>
      <c r="M73">
        <v>462.28645905297583</v>
      </c>
      <c r="N73">
        <v>480.86901530319165</v>
      </c>
      <c r="O73">
        <v>595.58101438200652</v>
      </c>
      <c r="P73">
        <v>585.68763900196768</v>
      </c>
      <c r="Q73">
        <v>523.74914893352923</v>
      </c>
      <c r="R73">
        <v>498.46605303227733</v>
      </c>
      <c r="S73">
        <v>568.15439491060681</v>
      </c>
      <c r="T73">
        <v>560.78736226966043</v>
      </c>
      <c r="U73">
        <v>502.31842821260898</v>
      </c>
      <c r="V73">
        <v>546.030163772989</v>
      </c>
      <c r="W73">
        <v>467.34066348204499</v>
      </c>
      <c r="X73">
        <v>550.221724723428</v>
      </c>
      <c r="AA73">
        <v>2100</v>
      </c>
      <c r="AB73">
        <v>2400</v>
      </c>
      <c r="AC73">
        <v>47.833369255065897</v>
      </c>
    </row>
    <row r="74" spans="1:29" x14ac:dyDescent="0.25">
      <c r="A74">
        <v>2400</v>
      </c>
      <c r="B74">
        <v>2700</v>
      </c>
      <c r="C74">
        <v>532.63753798119592</v>
      </c>
      <c r="D74">
        <v>511.15728834208403</v>
      </c>
      <c r="E74" s="3">
        <v>492.16274314687405</v>
      </c>
      <c r="F74" s="3">
        <v>452.94273309076414</v>
      </c>
      <c r="G74">
        <v>474.46356064966716</v>
      </c>
      <c r="H74">
        <v>492.15813813405225</v>
      </c>
      <c r="I74">
        <v>503.30502265626029</v>
      </c>
      <c r="J74">
        <v>531.75016131261964</v>
      </c>
      <c r="K74">
        <v>365.64549159936621</v>
      </c>
      <c r="L74">
        <v>405.37014820180565</v>
      </c>
      <c r="M74">
        <v>412.71616478142454</v>
      </c>
      <c r="N74">
        <v>469.67250076439848</v>
      </c>
      <c r="O74">
        <v>546.5887621464866</v>
      </c>
      <c r="P74">
        <v>528.12765751397922</v>
      </c>
      <c r="Q74">
        <v>512.63334409819493</v>
      </c>
      <c r="R74">
        <v>475.24691784962909</v>
      </c>
      <c r="S74">
        <v>553.31911994729046</v>
      </c>
      <c r="T74">
        <v>533.91610583768886</v>
      </c>
      <c r="U74">
        <v>502.61539784299401</v>
      </c>
      <c r="V74">
        <v>488.79489929380702</v>
      </c>
      <c r="W74">
        <v>486.18948044874099</v>
      </c>
      <c r="X74">
        <v>504.69636183839901</v>
      </c>
      <c r="AA74">
        <v>2400</v>
      </c>
      <c r="AB74">
        <v>2700</v>
      </c>
      <c r="AC74">
        <v>46.613283807581098</v>
      </c>
    </row>
    <row r="75" spans="1:29" x14ac:dyDescent="0.25">
      <c r="A75">
        <v>2700</v>
      </c>
      <c r="B75">
        <v>3000</v>
      </c>
      <c r="C75">
        <v>543.87961121227852</v>
      </c>
      <c r="D75">
        <v>489.56579406730071</v>
      </c>
      <c r="E75" s="3">
        <v>477.65744430160368</v>
      </c>
      <c r="F75" s="3">
        <v>431.79263657501866</v>
      </c>
      <c r="G75">
        <v>430.32621927973679</v>
      </c>
      <c r="H75">
        <v>435.04843937885835</v>
      </c>
      <c r="I75">
        <v>500.67523387451143</v>
      </c>
      <c r="J75">
        <v>488.67555026893871</v>
      </c>
      <c r="K75">
        <v>368.6199380526167</v>
      </c>
      <c r="L75">
        <v>372.52534154718006</v>
      </c>
      <c r="M75">
        <v>412.34174630275129</v>
      </c>
      <c r="N75">
        <v>420.77489248309462</v>
      </c>
      <c r="O75">
        <v>496.52431805642459</v>
      </c>
      <c r="P75">
        <v>515.07757224023464</v>
      </c>
      <c r="Q75">
        <v>489.34296074038048</v>
      </c>
      <c r="R75">
        <v>435.70627363681621</v>
      </c>
      <c r="S75">
        <v>507.51907267222026</v>
      </c>
      <c r="T75">
        <v>535.54033486110859</v>
      </c>
      <c r="U75">
        <v>446.242572511253</v>
      </c>
      <c r="V75">
        <v>433.17109623085798</v>
      </c>
      <c r="W75">
        <v>435.26907616972301</v>
      </c>
      <c r="X75">
        <v>533.16577339640605</v>
      </c>
      <c r="AA75">
        <v>2700</v>
      </c>
      <c r="AB75">
        <v>3000</v>
      </c>
      <c r="AC75">
        <v>50.837357651103602</v>
      </c>
    </row>
    <row r="76" spans="1:29" x14ac:dyDescent="0.25">
      <c r="A76">
        <v>3000</v>
      </c>
      <c r="B76">
        <v>3300</v>
      </c>
      <c r="C76">
        <v>488.07964601434503</v>
      </c>
      <c r="D76">
        <v>422.50580740582768</v>
      </c>
      <c r="E76" s="3">
        <v>443.17493230626212</v>
      </c>
      <c r="F76" s="3">
        <v>394.7481300207819</v>
      </c>
      <c r="G76">
        <v>412.81298775427734</v>
      </c>
      <c r="H76">
        <v>412.09052839095585</v>
      </c>
      <c r="I76">
        <v>479.20335625437349</v>
      </c>
      <c r="J76">
        <v>492.01357745027337</v>
      </c>
      <c r="K76">
        <v>337.67669788555037</v>
      </c>
      <c r="L76">
        <v>358.23677089134134</v>
      </c>
      <c r="M76">
        <v>380.23502486877766</v>
      </c>
      <c r="N76">
        <v>434.36632053161753</v>
      </c>
      <c r="O76">
        <v>509.31154487144624</v>
      </c>
      <c r="P76">
        <v>459.00508635620059</v>
      </c>
      <c r="Q76">
        <v>451.74924100833141</v>
      </c>
      <c r="R76">
        <v>401.25372395503774</v>
      </c>
      <c r="S76">
        <v>490.80565567169117</v>
      </c>
      <c r="T76">
        <v>506.18591466461339</v>
      </c>
      <c r="U76">
        <v>412.34152561084102</v>
      </c>
      <c r="V76">
        <v>479.17980236140301</v>
      </c>
      <c r="W76">
        <v>409.45132636216698</v>
      </c>
      <c r="X76">
        <v>480.56623050993602</v>
      </c>
      <c r="AA76">
        <v>3000</v>
      </c>
      <c r="AB76">
        <v>3300</v>
      </c>
      <c r="AC76">
        <v>46.701668782667603</v>
      </c>
    </row>
    <row r="77" spans="1:29" x14ac:dyDescent="0.25">
      <c r="A77">
        <v>3300</v>
      </c>
      <c r="B77">
        <v>3600</v>
      </c>
      <c r="C77">
        <v>395.55111749710215</v>
      </c>
      <c r="D77">
        <v>443.46641844263593</v>
      </c>
      <c r="E77" s="3">
        <v>435.12705834335333</v>
      </c>
      <c r="F77" s="3">
        <v>385.22642942836785</v>
      </c>
      <c r="G77">
        <v>365.3043891687995</v>
      </c>
      <c r="H77">
        <v>391.45671280708586</v>
      </c>
      <c r="I77">
        <v>522.93654700975651</v>
      </c>
      <c r="J77">
        <v>485.03257516363112</v>
      </c>
      <c r="K77">
        <v>303.29654323085299</v>
      </c>
      <c r="L77">
        <v>345.31450226342781</v>
      </c>
      <c r="M77">
        <v>393.1971752720043</v>
      </c>
      <c r="N77">
        <v>393.4408813037623</v>
      </c>
      <c r="O77">
        <v>477.59309015300846</v>
      </c>
      <c r="P77">
        <v>464.60244047971446</v>
      </c>
      <c r="Q77">
        <v>465.45492417880206</v>
      </c>
      <c r="R77">
        <v>371.62294111852873</v>
      </c>
      <c r="S77">
        <v>471.07974540566067</v>
      </c>
      <c r="T77">
        <v>509.0661185618174</v>
      </c>
      <c r="U77">
        <v>404.32099956982802</v>
      </c>
      <c r="V77">
        <v>423.33572434614899</v>
      </c>
      <c r="W77">
        <v>401.75699620785798</v>
      </c>
      <c r="X77">
        <v>400.90948187992598</v>
      </c>
      <c r="AA77">
        <v>3300</v>
      </c>
      <c r="AB77">
        <v>3600</v>
      </c>
      <c r="AC77">
        <v>41.801281798969598</v>
      </c>
    </row>
    <row r="78" spans="1:29" x14ac:dyDescent="0.25">
      <c r="A78">
        <v>3600</v>
      </c>
      <c r="B78">
        <v>3900</v>
      </c>
      <c r="C78">
        <v>486.76122505383472</v>
      </c>
      <c r="D78">
        <v>434.12883617149441</v>
      </c>
      <c r="E78" s="3">
        <v>407.30645357712507</v>
      </c>
      <c r="F78" s="3">
        <v>343.85727383909762</v>
      </c>
      <c r="G78">
        <v>420.54833188745329</v>
      </c>
      <c r="H78">
        <v>368.3260285783166</v>
      </c>
      <c r="I78">
        <v>449.9754624953066</v>
      </c>
      <c r="J78">
        <v>410.39923720185686</v>
      </c>
      <c r="K78">
        <v>303.73065535165767</v>
      </c>
      <c r="L78">
        <v>335.17747819422794</v>
      </c>
      <c r="M78">
        <v>363.6071916923417</v>
      </c>
      <c r="N78">
        <v>368.25030768068495</v>
      </c>
      <c r="O78">
        <v>421.36890443203021</v>
      </c>
      <c r="P78">
        <v>439.1933055530975</v>
      </c>
      <c r="Q78">
        <v>430.05923215412201</v>
      </c>
      <c r="R78">
        <v>387.00643996810788</v>
      </c>
      <c r="S78">
        <v>426.86588034175742</v>
      </c>
      <c r="T78">
        <v>445.9580115687296</v>
      </c>
      <c r="U78">
        <v>367.50099444985</v>
      </c>
      <c r="V78">
        <v>425.12094154491501</v>
      </c>
      <c r="W78">
        <v>353.38226915571602</v>
      </c>
      <c r="X78">
        <v>445.82326835148501</v>
      </c>
      <c r="AA78">
        <v>3600</v>
      </c>
      <c r="AB78">
        <v>3900</v>
      </c>
      <c r="AC78">
        <v>41.0756707191467</v>
      </c>
    </row>
    <row r="79" spans="1:29" x14ac:dyDescent="0.25">
      <c r="A79">
        <v>3900</v>
      </c>
      <c r="B79">
        <v>4200</v>
      </c>
      <c r="C79">
        <v>350.76683696239712</v>
      </c>
      <c r="D79">
        <v>437.34601383237521</v>
      </c>
      <c r="E79" s="3">
        <v>399.07490619013254</v>
      </c>
      <c r="F79" s="3">
        <v>333.59477559969957</v>
      </c>
      <c r="G79">
        <v>356.55720626306351</v>
      </c>
      <c r="H79">
        <v>384.96902887131643</v>
      </c>
      <c r="I79">
        <v>381.17988748955025</v>
      </c>
      <c r="J79">
        <v>404.42276250682096</v>
      </c>
      <c r="K79">
        <v>258.39981386596565</v>
      </c>
      <c r="L79">
        <v>309.63129446386881</v>
      </c>
      <c r="M79">
        <v>320.68924062013474</v>
      </c>
      <c r="N79">
        <v>342.60899258404726</v>
      </c>
      <c r="O79">
        <v>436.37417152032128</v>
      </c>
      <c r="P79">
        <v>393.381302346822</v>
      </c>
      <c r="Q79">
        <v>416.57907741256906</v>
      </c>
      <c r="R79">
        <v>316.32466629044194</v>
      </c>
      <c r="S79">
        <v>410.64979567380084</v>
      </c>
      <c r="T79">
        <v>398.52920520517915</v>
      </c>
      <c r="U79">
        <v>407.29969201837002</v>
      </c>
      <c r="V79">
        <v>337.84073377857698</v>
      </c>
      <c r="W79">
        <v>336.469521654684</v>
      </c>
      <c r="X79">
        <v>371.623229929307</v>
      </c>
      <c r="AA79">
        <v>3900</v>
      </c>
      <c r="AB79">
        <v>4200</v>
      </c>
      <c r="AC79">
        <v>35.169864221052599</v>
      </c>
    </row>
    <row r="80" spans="1:29" x14ac:dyDescent="0.25">
      <c r="A80">
        <v>4200</v>
      </c>
      <c r="B80">
        <v>4500</v>
      </c>
      <c r="C80">
        <v>416.2061785126819</v>
      </c>
      <c r="D80">
        <v>360.73997589306487</v>
      </c>
      <c r="E80" s="3">
        <v>381.58079866101929</v>
      </c>
      <c r="F80" s="3">
        <v>312.52467783110035</v>
      </c>
      <c r="G80">
        <v>311.67105660708427</v>
      </c>
      <c r="H80">
        <v>299.93758600208452</v>
      </c>
      <c r="I80">
        <v>441.28160820357834</v>
      </c>
      <c r="J80">
        <v>335.53928130184516</v>
      </c>
      <c r="K80">
        <v>265.66288438089288</v>
      </c>
      <c r="L80">
        <v>277.24150130618415</v>
      </c>
      <c r="M80">
        <v>337.28774305886537</v>
      </c>
      <c r="N80">
        <v>300.73725717052611</v>
      </c>
      <c r="O80">
        <v>350.20172568169869</v>
      </c>
      <c r="P80">
        <v>385.35990467495805</v>
      </c>
      <c r="Q80">
        <v>281.6313923918816</v>
      </c>
      <c r="R80">
        <v>354.22390737242102</v>
      </c>
      <c r="S80">
        <v>344.60953239179838</v>
      </c>
      <c r="T80">
        <v>412.29916942543883</v>
      </c>
      <c r="U80">
        <v>337.63412281842801</v>
      </c>
      <c r="V80">
        <v>435.769114871076</v>
      </c>
      <c r="W80">
        <v>318.14567412125399</v>
      </c>
      <c r="X80">
        <v>351.66459058869202</v>
      </c>
      <c r="AA80">
        <v>4200</v>
      </c>
      <c r="AB80">
        <v>4500</v>
      </c>
      <c r="AC80">
        <v>41.046186273748198</v>
      </c>
    </row>
    <row r="81" spans="1:29" x14ac:dyDescent="0.25">
      <c r="A81">
        <v>4500</v>
      </c>
      <c r="B81">
        <v>4800</v>
      </c>
      <c r="C81">
        <v>317.33607499353377</v>
      </c>
      <c r="D81">
        <v>352.20994939727456</v>
      </c>
      <c r="E81" s="3">
        <v>317.52982487943069</v>
      </c>
      <c r="F81" s="3">
        <v>300.47131746483615</v>
      </c>
      <c r="G81">
        <v>335.75833001744815</v>
      </c>
      <c r="H81">
        <v>313.34574711472698</v>
      </c>
      <c r="I81">
        <v>410.52708251898645</v>
      </c>
      <c r="J81">
        <v>357.23000693850128</v>
      </c>
      <c r="K81">
        <v>250.38836513445673</v>
      </c>
      <c r="L81">
        <v>266.98623680463442</v>
      </c>
      <c r="M81">
        <v>290.38938437690905</v>
      </c>
      <c r="N81">
        <v>307.00064554318453</v>
      </c>
      <c r="O81">
        <v>308.14210725334107</v>
      </c>
      <c r="P81">
        <v>385.99612077433488</v>
      </c>
      <c r="Q81">
        <v>292.61476450242975</v>
      </c>
      <c r="R81">
        <v>318.56550024550586</v>
      </c>
      <c r="S81">
        <v>329.85978390998002</v>
      </c>
      <c r="T81">
        <v>380.19276337574041</v>
      </c>
      <c r="U81">
        <v>350.60550112084701</v>
      </c>
      <c r="V81">
        <v>330.29079834442302</v>
      </c>
      <c r="W81">
        <v>299.86887311672598</v>
      </c>
      <c r="X81">
        <v>302.52382714068398</v>
      </c>
      <c r="AA81">
        <v>4500</v>
      </c>
      <c r="AB81">
        <v>4800</v>
      </c>
      <c r="AC81">
        <v>38.4400961832566</v>
      </c>
    </row>
    <row r="82" spans="1:29" x14ac:dyDescent="0.25">
      <c r="A82">
        <v>4800</v>
      </c>
      <c r="B82">
        <v>5100</v>
      </c>
      <c r="C82">
        <v>296.59270638056387</v>
      </c>
      <c r="D82">
        <v>308.93300500463909</v>
      </c>
      <c r="E82" s="3">
        <v>289.76036382091559</v>
      </c>
      <c r="F82" s="3">
        <v>292.95180516949529</v>
      </c>
      <c r="G82">
        <v>260.92346150305968</v>
      </c>
      <c r="H82">
        <v>277.11789934113671</v>
      </c>
      <c r="I82">
        <v>338.2886867382403</v>
      </c>
      <c r="J82">
        <v>354.21344234870412</v>
      </c>
      <c r="K82">
        <v>222.3703714735239</v>
      </c>
      <c r="L82">
        <v>275.13972314571095</v>
      </c>
      <c r="M82">
        <v>283.78168238832365</v>
      </c>
      <c r="N82">
        <v>264.84007547508418</v>
      </c>
      <c r="O82">
        <v>310.51279351638573</v>
      </c>
      <c r="P82">
        <v>315.01364252477703</v>
      </c>
      <c r="Q82">
        <v>319.38512663725277</v>
      </c>
      <c r="R82">
        <v>224.08462837220364</v>
      </c>
      <c r="S82">
        <v>362.44032721228689</v>
      </c>
      <c r="T82">
        <v>370.39351586655664</v>
      </c>
      <c r="U82">
        <v>336.82643479237697</v>
      </c>
      <c r="V82">
        <v>315.71991440636901</v>
      </c>
      <c r="W82">
        <v>278.403691150989</v>
      </c>
      <c r="X82">
        <v>250.204746196852</v>
      </c>
      <c r="AA82">
        <v>4800</v>
      </c>
      <c r="AB82">
        <v>5100</v>
      </c>
      <c r="AC82">
        <v>35.885490157387402</v>
      </c>
    </row>
    <row r="83" spans="1:29" x14ac:dyDescent="0.25">
      <c r="A83">
        <v>5100</v>
      </c>
      <c r="B83">
        <v>5400</v>
      </c>
      <c r="C83">
        <v>297.27643082048343</v>
      </c>
      <c r="D83">
        <v>291.48955941815581</v>
      </c>
      <c r="E83" s="3">
        <v>271.85793898700405</v>
      </c>
      <c r="F83" s="3">
        <v>242.0101752165009</v>
      </c>
      <c r="G83">
        <v>254.79729396192894</v>
      </c>
      <c r="H83">
        <v>272.52174693867778</v>
      </c>
      <c r="I83">
        <v>288.52738428038776</v>
      </c>
      <c r="J83">
        <v>310.38752861606156</v>
      </c>
      <c r="K83">
        <v>239.69702452819931</v>
      </c>
      <c r="L83">
        <v>292.78512935427659</v>
      </c>
      <c r="M83">
        <v>237.94440543299069</v>
      </c>
      <c r="N83">
        <v>242.50562185901376</v>
      </c>
      <c r="O83">
        <v>308.63058015487724</v>
      </c>
      <c r="P83">
        <v>307.06555736152569</v>
      </c>
      <c r="Q83">
        <v>247.72356869802809</v>
      </c>
      <c r="R83">
        <v>228.81649636305391</v>
      </c>
      <c r="S83">
        <v>303.61513869260472</v>
      </c>
      <c r="T83">
        <v>295.97386508768602</v>
      </c>
      <c r="U83">
        <v>330.19578475038298</v>
      </c>
      <c r="V83">
        <v>252.18369938459401</v>
      </c>
      <c r="W83">
        <v>270.85179911621702</v>
      </c>
      <c r="X83">
        <v>266.219325383193</v>
      </c>
      <c r="AA83">
        <v>5100</v>
      </c>
      <c r="AB83">
        <v>5400</v>
      </c>
      <c r="AC83">
        <v>36.8803276148709</v>
      </c>
    </row>
    <row r="85" spans="1:29" x14ac:dyDescent="0.25">
      <c r="A85" s="31">
        <v>3</v>
      </c>
    </row>
    <row r="86" spans="1:29" x14ac:dyDescent="0.25">
      <c r="A86" t="s">
        <v>109</v>
      </c>
      <c r="B86" t="s">
        <v>132</v>
      </c>
      <c r="C86" t="s">
        <v>124</v>
      </c>
      <c r="D86" t="s">
        <v>125</v>
      </c>
      <c r="E86" t="s">
        <v>110</v>
      </c>
      <c r="F86" t="s">
        <v>111</v>
      </c>
      <c r="G86" t="s">
        <v>126</v>
      </c>
      <c r="H86" t="s">
        <v>127</v>
      </c>
      <c r="I86" t="s">
        <v>113</v>
      </c>
      <c r="J86" t="s">
        <v>112</v>
      </c>
      <c r="K86" t="s">
        <v>128</v>
      </c>
      <c r="L86" t="s">
        <v>129</v>
      </c>
      <c r="M86" t="s">
        <v>114</v>
      </c>
      <c r="N86" t="s">
        <v>115</v>
      </c>
      <c r="O86" t="s">
        <v>116</v>
      </c>
      <c r="P86" t="s">
        <v>117</v>
      </c>
      <c r="Q86" t="s">
        <v>118</v>
      </c>
      <c r="R86" t="s">
        <v>119</v>
      </c>
      <c r="S86" t="s">
        <v>130</v>
      </c>
      <c r="T86" t="s">
        <v>131</v>
      </c>
      <c r="U86" t="s">
        <v>120</v>
      </c>
      <c r="V86" t="s">
        <v>121</v>
      </c>
      <c r="W86" t="s">
        <v>122</v>
      </c>
      <c r="X86" t="s">
        <v>123</v>
      </c>
      <c r="AA86" t="s">
        <v>109</v>
      </c>
      <c r="AB86" t="s">
        <v>132</v>
      </c>
      <c r="AC86" s="32" t="s">
        <v>57</v>
      </c>
    </row>
    <row r="87" spans="1:29" x14ac:dyDescent="0.25">
      <c r="A87">
        <v>0</v>
      </c>
      <c r="B87">
        <v>10</v>
      </c>
      <c r="C87">
        <v>111.538633394077</v>
      </c>
      <c r="D87">
        <v>97.870289684158394</v>
      </c>
      <c r="E87">
        <v>90.725604314240698</v>
      </c>
      <c r="F87">
        <v>98.6148760838432</v>
      </c>
      <c r="G87">
        <v>77.516619578227505</v>
      </c>
      <c r="H87">
        <v>83.567447845532698</v>
      </c>
      <c r="I87">
        <v>134.241590410713</v>
      </c>
      <c r="J87">
        <v>61.058137291819698</v>
      </c>
      <c r="K87">
        <v>47.147159370981001</v>
      </c>
      <c r="L87">
        <v>97.909068842146596</v>
      </c>
      <c r="M87">
        <v>111.154249192824</v>
      </c>
      <c r="N87">
        <v>72.136406041294094</v>
      </c>
      <c r="O87">
        <v>132.806578036692</v>
      </c>
      <c r="P87">
        <v>167.25154573811301</v>
      </c>
      <c r="Q87">
        <v>116.13973397466</v>
      </c>
      <c r="R87">
        <v>133.18118201571701</v>
      </c>
      <c r="S87">
        <v>100.004172673738</v>
      </c>
      <c r="T87">
        <v>144.565595468445</v>
      </c>
      <c r="U87">
        <v>97.153601224267604</v>
      </c>
      <c r="V87">
        <v>125.23762480667</v>
      </c>
      <c r="W87">
        <v>89.817657470926804</v>
      </c>
      <c r="X87">
        <v>59.8404211236995</v>
      </c>
      <c r="AA87">
        <v>0</v>
      </c>
      <c r="AB87">
        <v>10</v>
      </c>
      <c r="AC87">
        <v>0.43018570716177601</v>
      </c>
    </row>
    <row r="88" spans="1:29" x14ac:dyDescent="0.25">
      <c r="A88">
        <v>10</v>
      </c>
      <c r="B88">
        <v>20</v>
      </c>
      <c r="C88">
        <v>288.70927898498701</v>
      </c>
      <c r="D88">
        <v>279.098554898614</v>
      </c>
      <c r="E88">
        <v>292.94627154243801</v>
      </c>
      <c r="F88">
        <v>260.51554246316499</v>
      </c>
      <c r="G88">
        <v>236.414818045983</v>
      </c>
      <c r="H88">
        <v>229.364727795151</v>
      </c>
      <c r="I88">
        <v>222.95429132818199</v>
      </c>
      <c r="J88">
        <v>253.40845115665499</v>
      </c>
      <c r="K88">
        <v>204.249670890332</v>
      </c>
      <c r="L88">
        <v>243.48865287867699</v>
      </c>
      <c r="M88">
        <v>253.526244347675</v>
      </c>
      <c r="N88">
        <v>240.16665571549001</v>
      </c>
      <c r="O88">
        <v>323.252446185888</v>
      </c>
      <c r="P88">
        <v>377.18994533020401</v>
      </c>
      <c r="Q88">
        <v>241.859747095534</v>
      </c>
      <c r="R88">
        <v>268.12217300462203</v>
      </c>
      <c r="S88">
        <v>289.90552448628301</v>
      </c>
      <c r="T88">
        <v>349.47424114580099</v>
      </c>
      <c r="U88">
        <v>305.52246147516797</v>
      </c>
      <c r="V88">
        <v>337.24174259838497</v>
      </c>
      <c r="W88">
        <v>218.643689646002</v>
      </c>
      <c r="X88">
        <v>287.675950821963</v>
      </c>
      <c r="AA88">
        <v>10</v>
      </c>
      <c r="AB88">
        <v>20</v>
      </c>
      <c r="AC88">
        <v>1099.8932420684</v>
      </c>
    </row>
    <row r="89" spans="1:29" x14ac:dyDescent="0.25">
      <c r="A89">
        <v>20</v>
      </c>
      <c r="B89">
        <v>30</v>
      </c>
      <c r="C89">
        <v>285.01299433036297</v>
      </c>
      <c r="D89">
        <v>311.22904629903297</v>
      </c>
      <c r="E89">
        <v>328.485610717062</v>
      </c>
      <c r="F89">
        <v>268.986493351653</v>
      </c>
      <c r="G89">
        <v>296.923917276851</v>
      </c>
      <c r="H89">
        <v>298.717256125191</v>
      </c>
      <c r="I89">
        <v>332.25181825374199</v>
      </c>
      <c r="J89">
        <v>316.44408398349799</v>
      </c>
      <c r="K89">
        <v>239.423457010091</v>
      </c>
      <c r="L89">
        <v>277.19937191113098</v>
      </c>
      <c r="M89">
        <v>300.43245052931798</v>
      </c>
      <c r="N89">
        <v>285.298577633896</v>
      </c>
      <c r="O89">
        <v>487.77064538659198</v>
      </c>
      <c r="P89">
        <v>373.751861400243</v>
      </c>
      <c r="Q89">
        <v>344.04745503044899</v>
      </c>
      <c r="R89">
        <v>325.11665585166497</v>
      </c>
      <c r="S89">
        <v>378.80314185603902</v>
      </c>
      <c r="T89">
        <v>395.201835716348</v>
      </c>
      <c r="U89">
        <v>282.66161320439602</v>
      </c>
      <c r="V89">
        <v>333.84431213666397</v>
      </c>
      <c r="W89">
        <v>225.96555443545699</v>
      </c>
      <c r="X89">
        <v>328.371395680673</v>
      </c>
      <c r="AA89">
        <v>20</v>
      </c>
      <c r="AB89">
        <v>30</v>
      </c>
      <c r="AC89">
        <v>312.74270592666198</v>
      </c>
    </row>
    <row r="90" spans="1:29" x14ac:dyDescent="0.25">
      <c r="A90">
        <v>30</v>
      </c>
      <c r="B90">
        <v>40</v>
      </c>
      <c r="C90">
        <v>387.55931293186001</v>
      </c>
      <c r="D90">
        <v>231.62109800887399</v>
      </c>
      <c r="E90">
        <v>299.67451547745497</v>
      </c>
      <c r="F90">
        <v>331.68457937598203</v>
      </c>
      <c r="G90">
        <v>260.418774919219</v>
      </c>
      <c r="H90">
        <v>297.95612308145502</v>
      </c>
      <c r="I90">
        <v>410.41762158928799</v>
      </c>
      <c r="J90">
        <v>365.24127645086401</v>
      </c>
      <c r="K90">
        <v>218.257099676091</v>
      </c>
      <c r="L90">
        <v>295.74324032148098</v>
      </c>
      <c r="M90">
        <v>372.014192256667</v>
      </c>
      <c r="N90">
        <v>259.42539733407102</v>
      </c>
      <c r="O90">
        <v>411.823440362236</v>
      </c>
      <c r="P90">
        <v>425.44951960199199</v>
      </c>
      <c r="Q90">
        <v>297.54053562335002</v>
      </c>
      <c r="R90">
        <v>364.68596669483401</v>
      </c>
      <c r="S90">
        <v>364.138850853625</v>
      </c>
      <c r="T90">
        <v>365.91559470928701</v>
      </c>
      <c r="U90">
        <v>356.60825714199802</v>
      </c>
      <c r="V90">
        <v>315.95043044443997</v>
      </c>
      <c r="W90">
        <v>310.99470863733802</v>
      </c>
      <c r="X90">
        <v>282.32343331998999</v>
      </c>
      <c r="AA90">
        <v>30</v>
      </c>
      <c r="AB90">
        <v>40</v>
      </c>
      <c r="AC90">
        <v>226.78525431563199</v>
      </c>
    </row>
    <row r="91" spans="1:29" x14ac:dyDescent="0.25">
      <c r="A91">
        <v>40</v>
      </c>
      <c r="B91">
        <v>50</v>
      </c>
      <c r="C91">
        <v>370.42618921286402</v>
      </c>
      <c r="D91">
        <v>382.92528202109099</v>
      </c>
      <c r="E91">
        <v>320.34149467103902</v>
      </c>
      <c r="F91">
        <v>351.196664344147</v>
      </c>
      <c r="G91">
        <v>327.32587318368297</v>
      </c>
      <c r="H91">
        <v>355.977646668239</v>
      </c>
      <c r="I91">
        <v>351.96338448873303</v>
      </c>
      <c r="J91">
        <v>303.02486501491097</v>
      </c>
      <c r="K91">
        <v>281.77573480451298</v>
      </c>
      <c r="L91">
        <v>344.03409112863</v>
      </c>
      <c r="M91">
        <v>401.45697748549702</v>
      </c>
      <c r="N91">
        <v>270.46797451669698</v>
      </c>
      <c r="O91">
        <v>364.41903984673002</v>
      </c>
      <c r="P91">
        <v>504.25811864282201</v>
      </c>
      <c r="Q91">
        <v>305.69365708510702</v>
      </c>
      <c r="R91">
        <v>437.08422621027199</v>
      </c>
      <c r="S91">
        <v>385.16036720204801</v>
      </c>
      <c r="T91">
        <v>540.03065527357103</v>
      </c>
      <c r="U91">
        <v>353.700416455457</v>
      </c>
      <c r="V91">
        <v>328.28594279703299</v>
      </c>
      <c r="W91">
        <v>399.25170735084799</v>
      </c>
      <c r="X91">
        <v>274.301110276315</v>
      </c>
      <c r="AA91">
        <v>40</v>
      </c>
      <c r="AB91">
        <v>50</v>
      </c>
      <c r="AC91">
        <v>213.86020939524499</v>
      </c>
    </row>
    <row r="92" spans="1:29" x14ac:dyDescent="0.25">
      <c r="A92">
        <v>50</v>
      </c>
      <c r="B92">
        <v>60</v>
      </c>
      <c r="C92">
        <v>301.20775692077802</v>
      </c>
      <c r="D92">
        <v>297.61188476379601</v>
      </c>
      <c r="E92">
        <v>342.10324374537697</v>
      </c>
      <c r="F92">
        <v>377.807609314172</v>
      </c>
      <c r="G92">
        <v>422.00666516257598</v>
      </c>
      <c r="H92">
        <v>333.56452864229999</v>
      </c>
      <c r="I92">
        <v>394.13897497285598</v>
      </c>
      <c r="J92">
        <v>342.68881877744502</v>
      </c>
      <c r="K92">
        <v>344.92385975832002</v>
      </c>
      <c r="L92">
        <v>288.07896080452099</v>
      </c>
      <c r="M92">
        <v>392.23750398283897</v>
      </c>
      <c r="N92">
        <v>376.59965270929899</v>
      </c>
      <c r="O92">
        <v>447.16362873621603</v>
      </c>
      <c r="P92">
        <v>468.381909135054</v>
      </c>
      <c r="Q92">
        <v>316.043968167939</v>
      </c>
      <c r="R92">
        <v>406.26332091340299</v>
      </c>
      <c r="S92">
        <v>415.20033417600399</v>
      </c>
      <c r="T92">
        <v>487.20696791258098</v>
      </c>
      <c r="U92">
        <v>424.32115033764399</v>
      </c>
      <c r="V92">
        <v>404.63536028686701</v>
      </c>
      <c r="W92">
        <v>363.995480562181</v>
      </c>
      <c r="X92">
        <v>265.487831846738</v>
      </c>
      <c r="AA92">
        <v>50</v>
      </c>
      <c r="AB92">
        <v>60</v>
      </c>
      <c r="AC92">
        <v>130.33132962482699</v>
      </c>
    </row>
    <row r="93" spans="1:29" x14ac:dyDescent="0.25">
      <c r="A93">
        <v>60</v>
      </c>
      <c r="B93">
        <v>80</v>
      </c>
      <c r="C93">
        <v>278.42460943005699</v>
      </c>
      <c r="D93">
        <v>333.40747777729803</v>
      </c>
      <c r="E93">
        <v>386.28747600362402</v>
      </c>
      <c r="F93">
        <v>391.35180857643201</v>
      </c>
      <c r="G93">
        <v>400.19869098949499</v>
      </c>
      <c r="H93">
        <v>369.08284137854099</v>
      </c>
      <c r="I93">
        <v>375.24057567410301</v>
      </c>
      <c r="J93">
        <v>360.45805795746799</v>
      </c>
      <c r="K93">
        <v>321.89633008173399</v>
      </c>
      <c r="L93">
        <v>305.63449398098902</v>
      </c>
      <c r="M93">
        <v>331.37704116837699</v>
      </c>
      <c r="N93">
        <v>356.23004048959302</v>
      </c>
      <c r="O93">
        <v>492.35684963111902</v>
      </c>
      <c r="P93">
        <v>438.01399961816702</v>
      </c>
      <c r="Q93">
        <v>379.62844398634098</v>
      </c>
      <c r="R93">
        <v>346.95667161498602</v>
      </c>
      <c r="S93">
        <v>500.49159215817798</v>
      </c>
      <c r="T93">
        <v>483.95475508568001</v>
      </c>
      <c r="U93">
        <v>415.07315194779</v>
      </c>
      <c r="V93">
        <v>403.20768853393002</v>
      </c>
      <c r="W93">
        <v>375.949217181981</v>
      </c>
      <c r="X93">
        <v>440.57686505167698</v>
      </c>
      <c r="AA93">
        <v>60</v>
      </c>
      <c r="AB93">
        <v>80</v>
      </c>
      <c r="AC93">
        <v>110.489798476056</v>
      </c>
    </row>
    <row r="94" spans="1:29" x14ac:dyDescent="0.25">
      <c r="A94">
        <v>80</v>
      </c>
      <c r="B94">
        <v>100</v>
      </c>
      <c r="C94">
        <v>318.29953322132002</v>
      </c>
      <c r="D94">
        <v>361.12597847638</v>
      </c>
      <c r="E94">
        <v>449.41136560595299</v>
      </c>
      <c r="F94">
        <v>375.762015660955</v>
      </c>
      <c r="G94">
        <v>375.67711032591598</v>
      </c>
      <c r="H94">
        <v>387.236115904131</v>
      </c>
      <c r="I94">
        <v>380.28484579411901</v>
      </c>
      <c r="J94">
        <v>345.28687042502497</v>
      </c>
      <c r="K94">
        <v>328.006143977151</v>
      </c>
      <c r="L94">
        <v>330.27873100208302</v>
      </c>
      <c r="M94">
        <v>323.45274975756797</v>
      </c>
      <c r="N94">
        <v>315.29708805249601</v>
      </c>
      <c r="O94">
        <v>391.77528362395498</v>
      </c>
      <c r="P94">
        <v>449.09021504719999</v>
      </c>
      <c r="Q94">
        <v>347.65327321701</v>
      </c>
      <c r="R94">
        <v>294.27285568190001</v>
      </c>
      <c r="S94">
        <v>442.17584292365501</v>
      </c>
      <c r="T94">
        <v>477.528556625433</v>
      </c>
      <c r="U94">
        <v>447.58481623997102</v>
      </c>
      <c r="V94">
        <v>445.96945967193398</v>
      </c>
      <c r="W94">
        <v>332.62060050292598</v>
      </c>
      <c r="X94">
        <v>523.25659275208602</v>
      </c>
      <c r="AA94">
        <v>80</v>
      </c>
      <c r="AB94">
        <v>100</v>
      </c>
      <c r="AC94">
        <v>81.050293526998303</v>
      </c>
    </row>
    <row r="95" spans="1:29" x14ac:dyDescent="0.25">
      <c r="A95">
        <v>100</v>
      </c>
      <c r="B95">
        <v>120</v>
      </c>
      <c r="C95">
        <v>369.469258174044</v>
      </c>
      <c r="D95">
        <v>329.71046980766403</v>
      </c>
      <c r="E95">
        <v>385.89956843996401</v>
      </c>
      <c r="F95">
        <v>375.70216226159903</v>
      </c>
      <c r="G95">
        <v>366.8972406808</v>
      </c>
      <c r="H95">
        <v>349.55608145469103</v>
      </c>
      <c r="I95">
        <v>402.281995401149</v>
      </c>
      <c r="J95">
        <v>437.08570240973899</v>
      </c>
      <c r="K95">
        <v>333.79982567810703</v>
      </c>
      <c r="L95">
        <v>329.851651580885</v>
      </c>
      <c r="M95">
        <v>372.54731791565399</v>
      </c>
      <c r="N95">
        <v>350.212213447328</v>
      </c>
      <c r="O95">
        <v>458.15206895312201</v>
      </c>
      <c r="P95">
        <v>514.60345074957502</v>
      </c>
      <c r="Q95">
        <v>368.912364948022</v>
      </c>
      <c r="R95">
        <v>363.18296011815499</v>
      </c>
      <c r="S95">
        <v>465.191758230098</v>
      </c>
      <c r="T95">
        <v>526.09156248789998</v>
      </c>
      <c r="U95">
        <v>364.62870464613201</v>
      </c>
      <c r="V95">
        <v>401.59784722166199</v>
      </c>
      <c r="W95">
        <v>411.05705813332401</v>
      </c>
      <c r="X95">
        <v>382.43860566268899</v>
      </c>
      <c r="AA95">
        <v>100</v>
      </c>
      <c r="AB95">
        <v>120</v>
      </c>
      <c r="AC95">
        <v>81.386227677508103</v>
      </c>
    </row>
    <row r="96" spans="1:29" x14ac:dyDescent="0.25">
      <c r="A96">
        <v>120</v>
      </c>
      <c r="B96">
        <v>140</v>
      </c>
      <c r="C96">
        <v>334.564415862879</v>
      </c>
      <c r="D96">
        <v>332.38246079013697</v>
      </c>
      <c r="E96">
        <v>422.06123636390203</v>
      </c>
      <c r="F96">
        <v>367.988287640453</v>
      </c>
      <c r="G96">
        <v>362.03592356100199</v>
      </c>
      <c r="H96">
        <v>404.530196377452</v>
      </c>
      <c r="I96">
        <v>407.54202923348203</v>
      </c>
      <c r="J96">
        <v>371.39471732267299</v>
      </c>
      <c r="K96">
        <v>340.996342154876</v>
      </c>
      <c r="L96">
        <v>363.21022477811101</v>
      </c>
      <c r="M96">
        <v>382.23902328666401</v>
      </c>
      <c r="N96">
        <v>343.59564789457801</v>
      </c>
      <c r="O96">
        <v>483.48615425523502</v>
      </c>
      <c r="P96">
        <v>467.15252365679498</v>
      </c>
      <c r="Q96">
        <v>400.09364719262197</v>
      </c>
      <c r="R96">
        <v>351.37181709218601</v>
      </c>
      <c r="S96">
        <v>469.14960324540903</v>
      </c>
      <c r="T96">
        <v>522.48652623382395</v>
      </c>
      <c r="U96">
        <v>417.37712458718801</v>
      </c>
      <c r="V96">
        <v>435.732814959802</v>
      </c>
      <c r="W96">
        <v>351.59922407399301</v>
      </c>
      <c r="X96">
        <v>467.97615852017901</v>
      </c>
      <c r="AA96">
        <v>120</v>
      </c>
      <c r="AB96">
        <v>140</v>
      </c>
      <c r="AC96">
        <v>66.336987983889699</v>
      </c>
    </row>
    <row r="97" spans="1:29" x14ac:dyDescent="0.25">
      <c r="A97">
        <v>140</v>
      </c>
      <c r="B97">
        <v>160</v>
      </c>
      <c r="C97">
        <v>336.930126793196</v>
      </c>
      <c r="D97">
        <v>282.612422688366</v>
      </c>
      <c r="E97">
        <v>399.37328598657302</v>
      </c>
      <c r="F97">
        <v>430.28696690944298</v>
      </c>
      <c r="G97">
        <v>388.14753957681597</v>
      </c>
      <c r="H97">
        <v>381.34959395455598</v>
      </c>
      <c r="I97">
        <v>403.01540615112799</v>
      </c>
      <c r="J97">
        <v>390.65996077465599</v>
      </c>
      <c r="K97">
        <v>371.08895212396601</v>
      </c>
      <c r="L97">
        <v>356.08504492995399</v>
      </c>
      <c r="M97">
        <v>385.42114495238297</v>
      </c>
      <c r="N97">
        <v>344.21870349321699</v>
      </c>
      <c r="O97">
        <v>538.55441830556197</v>
      </c>
      <c r="P97">
        <v>439.90830836508201</v>
      </c>
      <c r="Q97">
        <v>399.50159189117801</v>
      </c>
      <c r="R97">
        <v>389.85083909167503</v>
      </c>
      <c r="S97">
        <v>542.97607196227398</v>
      </c>
      <c r="T97">
        <v>526.51403283946797</v>
      </c>
      <c r="U97">
        <v>479.62582616001703</v>
      </c>
      <c r="V97">
        <v>435.98387654781698</v>
      </c>
      <c r="W97">
        <v>468.915991614353</v>
      </c>
      <c r="X97">
        <v>422.86514601451597</v>
      </c>
      <c r="AA97">
        <v>140</v>
      </c>
      <c r="AB97">
        <v>160</v>
      </c>
      <c r="AC97">
        <v>67.478261668507599</v>
      </c>
    </row>
    <row r="98" spans="1:29" x14ac:dyDescent="0.25">
      <c r="A98">
        <v>160</v>
      </c>
      <c r="B98">
        <v>180</v>
      </c>
      <c r="C98">
        <v>371.15520734229801</v>
      </c>
      <c r="D98">
        <v>312.88006927542398</v>
      </c>
      <c r="E98">
        <v>424.67750016044897</v>
      </c>
      <c r="F98">
        <v>414.15366067613002</v>
      </c>
      <c r="G98">
        <v>397.26642103138801</v>
      </c>
      <c r="H98">
        <v>390.79164878391799</v>
      </c>
      <c r="I98">
        <v>384.77999569342302</v>
      </c>
      <c r="J98">
        <v>328.33370160591602</v>
      </c>
      <c r="K98">
        <v>351.59563983637003</v>
      </c>
      <c r="L98">
        <v>376.64555702506198</v>
      </c>
      <c r="M98">
        <v>354.60994037756802</v>
      </c>
      <c r="N98">
        <v>359.633960186401</v>
      </c>
      <c r="O98">
        <v>504.78872463407703</v>
      </c>
      <c r="P98">
        <v>487.85230705637798</v>
      </c>
      <c r="Q98">
        <v>431.67775525643299</v>
      </c>
      <c r="R98">
        <v>360.48948866900201</v>
      </c>
      <c r="S98">
        <v>542.26252117610295</v>
      </c>
      <c r="T98">
        <v>474.23812008828298</v>
      </c>
      <c r="U98">
        <v>390.01047267605799</v>
      </c>
      <c r="V98">
        <v>470.44469418383301</v>
      </c>
      <c r="W98">
        <v>473.28330599991301</v>
      </c>
      <c r="X98">
        <v>416.195680752599</v>
      </c>
      <c r="AA98">
        <v>160</v>
      </c>
      <c r="AB98">
        <v>180</v>
      </c>
      <c r="AC98">
        <v>72.300669507282507</v>
      </c>
    </row>
    <row r="99" spans="1:29" x14ac:dyDescent="0.25">
      <c r="A99">
        <v>180</v>
      </c>
      <c r="B99">
        <v>240</v>
      </c>
      <c r="C99">
        <v>386.67919695090501</v>
      </c>
      <c r="D99">
        <v>331.627021005708</v>
      </c>
      <c r="E99">
        <v>432.49412949027197</v>
      </c>
      <c r="F99">
        <v>423.54849622254602</v>
      </c>
      <c r="G99">
        <v>387.95806127377301</v>
      </c>
      <c r="H99">
        <v>373.90292503536102</v>
      </c>
      <c r="I99">
        <v>488.79549000127503</v>
      </c>
      <c r="J99">
        <v>466.67619094339699</v>
      </c>
      <c r="K99">
        <v>364.511913200202</v>
      </c>
      <c r="L99">
        <v>369.98911858723</v>
      </c>
      <c r="M99">
        <v>337.10314744783602</v>
      </c>
      <c r="N99">
        <v>375.2569741872</v>
      </c>
      <c r="O99">
        <v>479.623380053733</v>
      </c>
      <c r="P99">
        <v>499.20762961583398</v>
      </c>
      <c r="Q99">
        <v>376.31276758545903</v>
      </c>
      <c r="R99">
        <v>369.0286542485</v>
      </c>
      <c r="S99">
        <v>527.928647338318</v>
      </c>
      <c r="T99">
        <v>505.19581979087798</v>
      </c>
      <c r="U99">
        <v>454.72703364700698</v>
      </c>
      <c r="V99">
        <v>469.93375717590601</v>
      </c>
      <c r="W99">
        <v>424.404538443673</v>
      </c>
      <c r="X99">
        <v>431.41091079336098</v>
      </c>
      <c r="AA99">
        <v>180</v>
      </c>
      <c r="AB99">
        <v>240</v>
      </c>
      <c r="AC99">
        <v>56.4630683340677</v>
      </c>
    </row>
    <row r="100" spans="1:29" x14ac:dyDescent="0.25">
      <c r="A100">
        <v>240</v>
      </c>
      <c r="B100">
        <v>300</v>
      </c>
      <c r="C100">
        <v>394.97757141532702</v>
      </c>
      <c r="D100">
        <v>380.81090002190501</v>
      </c>
      <c r="E100">
        <v>475.96923236041198</v>
      </c>
      <c r="F100">
        <v>418.831850541704</v>
      </c>
      <c r="G100">
        <v>395.81202921882499</v>
      </c>
      <c r="H100">
        <v>412.61488915807502</v>
      </c>
      <c r="I100">
        <v>446.90719300556901</v>
      </c>
      <c r="J100">
        <v>478.09998790883799</v>
      </c>
      <c r="K100">
        <v>347.82069791635797</v>
      </c>
      <c r="L100">
        <v>355.948552850135</v>
      </c>
      <c r="M100">
        <v>342.35820983864801</v>
      </c>
      <c r="N100">
        <v>403.29309935652401</v>
      </c>
      <c r="O100">
        <v>515.76644838293203</v>
      </c>
      <c r="P100">
        <v>510.93900605456798</v>
      </c>
      <c r="Q100">
        <v>415.95136600122498</v>
      </c>
      <c r="R100">
        <v>394.66560893811601</v>
      </c>
      <c r="S100">
        <v>515.80259759246701</v>
      </c>
      <c r="T100">
        <v>516.65005467620699</v>
      </c>
      <c r="U100">
        <v>433.29159565602799</v>
      </c>
      <c r="V100">
        <v>509.68372801930502</v>
      </c>
      <c r="W100">
        <v>394.56358071476802</v>
      </c>
      <c r="X100">
        <v>494.99569716262801</v>
      </c>
      <c r="AA100">
        <v>240</v>
      </c>
      <c r="AB100">
        <v>300</v>
      </c>
      <c r="AC100">
        <v>60.222751524390198</v>
      </c>
    </row>
    <row r="101" spans="1:29" x14ac:dyDescent="0.25">
      <c r="A101">
        <v>300</v>
      </c>
      <c r="B101">
        <v>360</v>
      </c>
      <c r="C101">
        <v>375.51986721209198</v>
      </c>
      <c r="D101">
        <v>342.27051294666398</v>
      </c>
      <c r="E101">
        <v>472.565924709358</v>
      </c>
      <c r="F101">
        <v>436.05377137276002</v>
      </c>
      <c r="G101">
        <v>420.21298714603398</v>
      </c>
      <c r="H101">
        <v>426.18060709682197</v>
      </c>
      <c r="I101">
        <v>496.75826533247698</v>
      </c>
      <c r="J101">
        <v>505.26202190588998</v>
      </c>
      <c r="K101">
        <v>362.70661724784401</v>
      </c>
      <c r="L101">
        <v>379.980555194788</v>
      </c>
      <c r="M101">
        <v>369.14042017567698</v>
      </c>
      <c r="N101">
        <v>387.16603630539998</v>
      </c>
      <c r="O101">
        <v>528.79375887884896</v>
      </c>
      <c r="P101">
        <v>534.465415745374</v>
      </c>
      <c r="Q101">
        <v>405.87979945516599</v>
      </c>
      <c r="R101">
        <v>394.80036343317602</v>
      </c>
      <c r="S101">
        <v>539.49458993775295</v>
      </c>
      <c r="T101">
        <v>587.80058622654303</v>
      </c>
      <c r="U101">
        <v>434.13530311105302</v>
      </c>
      <c r="V101">
        <v>494.26196519290397</v>
      </c>
      <c r="W101">
        <v>470.78834367683203</v>
      </c>
      <c r="X101">
        <v>485.702899202053</v>
      </c>
      <c r="AA101">
        <v>300</v>
      </c>
      <c r="AB101">
        <v>360</v>
      </c>
      <c r="AC101">
        <v>64.073285544790807</v>
      </c>
    </row>
    <row r="102" spans="1:29" x14ac:dyDescent="0.25">
      <c r="A102">
        <v>360</v>
      </c>
      <c r="B102">
        <v>420</v>
      </c>
      <c r="C102">
        <v>425.94461313883397</v>
      </c>
      <c r="D102">
        <v>386.77844563575599</v>
      </c>
      <c r="E102">
        <v>460.21174854310601</v>
      </c>
      <c r="F102">
        <v>461.304994533289</v>
      </c>
      <c r="G102">
        <v>443.49965435963099</v>
      </c>
      <c r="H102">
        <v>426.331288791482</v>
      </c>
      <c r="I102">
        <v>469.74822371568098</v>
      </c>
      <c r="J102">
        <v>466.95791434948097</v>
      </c>
      <c r="K102">
        <v>374.762250569618</v>
      </c>
      <c r="L102">
        <v>398.48981873846498</v>
      </c>
      <c r="M102">
        <v>402.01601911874701</v>
      </c>
      <c r="N102">
        <v>394.88830681894501</v>
      </c>
      <c r="O102">
        <v>501.27037732928301</v>
      </c>
      <c r="P102">
        <v>513.73604974740897</v>
      </c>
      <c r="Q102">
        <v>362.847343851787</v>
      </c>
      <c r="R102">
        <v>395.48957702825601</v>
      </c>
      <c r="S102">
        <v>551.938425820215</v>
      </c>
      <c r="T102">
        <v>554.640868065115</v>
      </c>
      <c r="U102">
        <v>510.71783863910798</v>
      </c>
      <c r="V102">
        <v>488.41013003292898</v>
      </c>
      <c r="W102">
        <v>453.493033358491</v>
      </c>
      <c r="X102">
        <v>454.386213141903</v>
      </c>
      <c r="AA102">
        <v>360</v>
      </c>
      <c r="AB102">
        <v>420</v>
      </c>
      <c r="AC102">
        <v>62.524308367473303</v>
      </c>
    </row>
    <row r="103" spans="1:29" x14ac:dyDescent="0.25">
      <c r="A103">
        <v>420</v>
      </c>
      <c r="B103">
        <v>480</v>
      </c>
      <c r="C103">
        <v>436.36440429163099</v>
      </c>
      <c r="D103">
        <v>376.998842134867</v>
      </c>
      <c r="E103">
        <v>498.10576347159599</v>
      </c>
      <c r="F103">
        <v>465.663619162732</v>
      </c>
      <c r="G103">
        <v>430.103101667028</v>
      </c>
      <c r="H103">
        <v>438.97317558299102</v>
      </c>
      <c r="I103">
        <v>500.07962982053601</v>
      </c>
      <c r="J103">
        <v>495.98461971997301</v>
      </c>
      <c r="K103">
        <v>389.46691817976603</v>
      </c>
      <c r="L103">
        <v>401.65291061978598</v>
      </c>
      <c r="M103">
        <v>406.63358628108</v>
      </c>
      <c r="N103">
        <v>418.56445018955702</v>
      </c>
      <c r="O103">
        <v>486.02433393652302</v>
      </c>
      <c r="P103">
        <v>560.81673893995298</v>
      </c>
      <c r="Q103">
        <v>381.79861044167399</v>
      </c>
      <c r="R103">
        <v>365.82193234092301</v>
      </c>
      <c r="S103">
        <v>576.34632739985204</v>
      </c>
      <c r="T103">
        <v>558.28267469028003</v>
      </c>
      <c r="U103">
        <v>521.10935094749505</v>
      </c>
      <c r="V103">
        <v>518.16232118162804</v>
      </c>
      <c r="W103">
        <v>446.58093346203498</v>
      </c>
      <c r="X103">
        <v>533.64143247554102</v>
      </c>
      <c r="AA103">
        <v>420</v>
      </c>
      <c r="AB103">
        <v>480</v>
      </c>
      <c r="AC103">
        <v>70.074072395882894</v>
      </c>
    </row>
    <row r="104" spans="1:29" x14ac:dyDescent="0.25">
      <c r="A104">
        <v>480</v>
      </c>
      <c r="B104">
        <v>540</v>
      </c>
      <c r="C104">
        <v>418.13439940095299</v>
      </c>
      <c r="D104">
        <v>405.541608856148</v>
      </c>
      <c r="E104">
        <v>503.77927593782402</v>
      </c>
      <c r="F104">
        <v>476.18625293519898</v>
      </c>
      <c r="G104">
        <v>507.06244866551998</v>
      </c>
      <c r="H104">
        <v>483.23881206749599</v>
      </c>
      <c r="I104">
        <v>586.12337329523302</v>
      </c>
      <c r="J104">
        <v>531.44962805194496</v>
      </c>
      <c r="K104">
        <v>414.12428914044801</v>
      </c>
      <c r="L104">
        <v>417.23299560741998</v>
      </c>
      <c r="M104">
        <v>409.70484474658599</v>
      </c>
      <c r="N104">
        <v>417.264654592282</v>
      </c>
      <c r="O104">
        <v>577.545014749762</v>
      </c>
      <c r="P104">
        <v>528.078389885511</v>
      </c>
      <c r="Q104">
        <v>406.01380010121801</v>
      </c>
      <c r="R104">
        <v>442.32008627309801</v>
      </c>
      <c r="S104">
        <v>611.17917608569701</v>
      </c>
      <c r="T104">
        <v>612.63006978307999</v>
      </c>
      <c r="U104">
        <v>471.14188995239698</v>
      </c>
      <c r="V104">
        <v>545.97024985071596</v>
      </c>
      <c r="W104">
        <v>525.73314029880305</v>
      </c>
      <c r="X104">
        <v>534.18648614687595</v>
      </c>
      <c r="AA104">
        <v>480</v>
      </c>
      <c r="AB104">
        <v>540</v>
      </c>
      <c r="AC104">
        <v>72.153501091933805</v>
      </c>
    </row>
    <row r="105" spans="1:29" x14ac:dyDescent="0.25">
      <c r="A105">
        <v>540</v>
      </c>
      <c r="B105">
        <v>660</v>
      </c>
      <c r="C105">
        <v>455.97092134927902</v>
      </c>
      <c r="D105">
        <v>438.795436741554</v>
      </c>
      <c r="E105">
        <v>503.397376334218</v>
      </c>
      <c r="F105">
        <v>491.66834313782698</v>
      </c>
      <c r="G105">
        <v>485.47530163413199</v>
      </c>
      <c r="H105">
        <v>479.30030951374698</v>
      </c>
      <c r="I105">
        <v>572.47921926606898</v>
      </c>
      <c r="J105">
        <v>525.11010432157696</v>
      </c>
      <c r="K105">
        <v>439.300094729911</v>
      </c>
      <c r="L105">
        <v>435.799728172389</v>
      </c>
      <c r="M105">
        <v>451.209455023202</v>
      </c>
      <c r="N105">
        <v>419.55337969278298</v>
      </c>
      <c r="O105">
        <v>562.03582930080904</v>
      </c>
      <c r="P105">
        <v>529.39272008473904</v>
      </c>
      <c r="Q105">
        <v>471.71776408201902</v>
      </c>
      <c r="R105">
        <v>422.57699743690102</v>
      </c>
      <c r="S105">
        <v>604.95246406661295</v>
      </c>
      <c r="T105">
        <v>610.23606845670804</v>
      </c>
      <c r="U105">
        <v>525.75642614183505</v>
      </c>
      <c r="V105">
        <v>509.02949052451999</v>
      </c>
      <c r="W105">
        <v>498.82596632611097</v>
      </c>
      <c r="X105">
        <v>517.70335910486597</v>
      </c>
      <c r="AA105">
        <v>540</v>
      </c>
      <c r="AB105">
        <v>660</v>
      </c>
      <c r="AC105">
        <v>69.982542828815696</v>
      </c>
    </row>
    <row r="106" spans="1:29" x14ac:dyDescent="0.25">
      <c r="A106">
        <v>660</v>
      </c>
      <c r="B106">
        <v>780</v>
      </c>
      <c r="C106">
        <v>497.48290409992597</v>
      </c>
      <c r="D106">
        <v>423.19801610789801</v>
      </c>
      <c r="E106">
        <v>521.43580741825303</v>
      </c>
      <c r="F106">
        <v>515.44223903753198</v>
      </c>
      <c r="G106">
        <v>484.69172047419403</v>
      </c>
      <c r="H106">
        <v>486.98407288159899</v>
      </c>
      <c r="I106">
        <v>564.73391453812701</v>
      </c>
      <c r="J106">
        <v>561.47646754946402</v>
      </c>
      <c r="K106">
        <v>426.583335226565</v>
      </c>
      <c r="L106">
        <v>433.32908467912</v>
      </c>
      <c r="M106">
        <v>476.57814986810098</v>
      </c>
      <c r="N106">
        <v>439.42535340028002</v>
      </c>
      <c r="O106">
        <v>576.66168481918601</v>
      </c>
      <c r="P106">
        <v>574.98573630528801</v>
      </c>
      <c r="Q106">
        <v>447.96792479046701</v>
      </c>
      <c r="R106">
        <v>410.21588344514902</v>
      </c>
      <c r="S106">
        <v>631.85842052421594</v>
      </c>
      <c r="T106">
        <v>631.39150030665405</v>
      </c>
      <c r="U106">
        <v>544.77852066134199</v>
      </c>
      <c r="V106">
        <v>544.01643305530195</v>
      </c>
      <c r="W106">
        <v>529.545868151798</v>
      </c>
      <c r="X106">
        <v>535.82248307773102</v>
      </c>
      <c r="AA106">
        <v>660</v>
      </c>
      <c r="AB106">
        <v>780</v>
      </c>
      <c r="AC106">
        <v>64.498792694836098</v>
      </c>
    </row>
    <row r="107" spans="1:29" x14ac:dyDescent="0.25">
      <c r="A107">
        <v>780</v>
      </c>
      <c r="B107">
        <v>900</v>
      </c>
      <c r="C107">
        <v>500.28115202389199</v>
      </c>
      <c r="D107">
        <v>465.89631535908899</v>
      </c>
      <c r="E107">
        <v>564.50093081373802</v>
      </c>
      <c r="F107">
        <v>504.81518611304102</v>
      </c>
      <c r="G107">
        <v>500.87535256892698</v>
      </c>
      <c r="H107">
        <v>487.38530162247201</v>
      </c>
      <c r="I107">
        <v>550.06227169191902</v>
      </c>
      <c r="J107">
        <v>528.92870097896696</v>
      </c>
      <c r="K107">
        <v>436.27720441744901</v>
      </c>
      <c r="L107">
        <v>452.91317334338203</v>
      </c>
      <c r="M107">
        <v>471.79383227642001</v>
      </c>
      <c r="N107">
        <v>468.03801912241499</v>
      </c>
      <c r="O107">
        <v>621.29942591267604</v>
      </c>
      <c r="P107">
        <v>617.70487563222105</v>
      </c>
      <c r="Q107">
        <v>458.36281573999003</v>
      </c>
      <c r="R107">
        <v>420.52366302773601</v>
      </c>
      <c r="S107">
        <v>644.41012492008997</v>
      </c>
      <c r="T107">
        <v>636.313132870039</v>
      </c>
      <c r="U107">
        <v>546.50951009237804</v>
      </c>
      <c r="V107">
        <v>618.52521515665296</v>
      </c>
      <c r="W107">
        <v>482.04351576801002</v>
      </c>
      <c r="X107">
        <v>574.93485695131096</v>
      </c>
      <c r="AA107">
        <v>780</v>
      </c>
      <c r="AB107">
        <v>900</v>
      </c>
      <c r="AC107">
        <v>73.257229595649505</v>
      </c>
    </row>
    <row r="108" spans="1:29" x14ac:dyDescent="0.25">
      <c r="A108">
        <v>900</v>
      </c>
      <c r="B108">
        <v>1020</v>
      </c>
      <c r="C108">
        <v>542.77658701106805</v>
      </c>
      <c r="D108">
        <v>407.99277894790799</v>
      </c>
      <c r="E108">
        <v>574.09219066050002</v>
      </c>
      <c r="F108">
        <v>528.22153823742894</v>
      </c>
      <c r="G108">
        <v>481.807403418734</v>
      </c>
      <c r="H108">
        <v>508.03001092447698</v>
      </c>
      <c r="I108">
        <v>530.16811722856198</v>
      </c>
      <c r="J108">
        <v>569.23583364315402</v>
      </c>
      <c r="K108">
        <v>440.55490042428198</v>
      </c>
      <c r="L108">
        <v>485.42654106549099</v>
      </c>
      <c r="M108">
        <v>501.41248765987802</v>
      </c>
      <c r="N108">
        <v>503.62547754001002</v>
      </c>
      <c r="O108">
        <v>581.06337925940704</v>
      </c>
      <c r="P108">
        <v>576.30384999611601</v>
      </c>
      <c r="Q108">
        <v>457.35915310670799</v>
      </c>
      <c r="R108">
        <v>386.56999577855902</v>
      </c>
      <c r="S108">
        <v>636.91332530442503</v>
      </c>
      <c r="T108">
        <v>659.48645883299696</v>
      </c>
      <c r="U108">
        <v>562.92072488319195</v>
      </c>
      <c r="V108">
        <v>619.42044852934998</v>
      </c>
      <c r="W108">
        <v>529.866272347517</v>
      </c>
      <c r="X108">
        <v>580.55768317042202</v>
      </c>
      <c r="AA108">
        <v>900</v>
      </c>
      <c r="AB108">
        <v>1020</v>
      </c>
      <c r="AC108">
        <v>72.648061333632995</v>
      </c>
    </row>
    <row r="109" spans="1:29" x14ac:dyDescent="0.25">
      <c r="A109">
        <v>1020</v>
      </c>
      <c r="B109">
        <v>1140</v>
      </c>
      <c r="C109">
        <v>452.31126557183001</v>
      </c>
      <c r="D109">
        <v>434.57383519656003</v>
      </c>
      <c r="E109">
        <v>563.90659380705495</v>
      </c>
      <c r="F109">
        <v>550.69274325817605</v>
      </c>
      <c r="G109">
        <v>536.42238255076199</v>
      </c>
      <c r="H109">
        <v>515.34653093012003</v>
      </c>
      <c r="I109">
        <v>531.28269925931602</v>
      </c>
      <c r="J109">
        <v>550.36349222683305</v>
      </c>
      <c r="K109">
        <v>450.21988445220001</v>
      </c>
      <c r="L109">
        <v>480.37841645311602</v>
      </c>
      <c r="M109">
        <v>505.02845118701299</v>
      </c>
      <c r="N109">
        <v>471.44249820157899</v>
      </c>
      <c r="O109">
        <v>545.16796594877997</v>
      </c>
      <c r="P109">
        <v>556.28036395810398</v>
      </c>
      <c r="Q109">
        <v>442.37229982115298</v>
      </c>
      <c r="R109">
        <v>427.87283287402602</v>
      </c>
      <c r="S109">
        <v>636.80078906241897</v>
      </c>
      <c r="T109">
        <v>636.19370100718697</v>
      </c>
      <c r="U109">
        <v>594.44318310654705</v>
      </c>
      <c r="V109">
        <v>600.87454849595395</v>
      </c>
      <c r="W109">
        <v>554.80767193653605</v>
      </c>
      <c r="X109">
        <v>581.38037652397202</v>
      </c>
      <c r="AA109">
        <v>1020</v>
      </c>
      <c r="AB109">
        <v>1140</v>
      </c>
      <c r="AC109">
        <v>65.637075796359895</v>
      </c>
    </row>
    <row r="110" spans="1:29" x14ac:dyDescent="0.25">
      <c r="A110">
        <v>1140</v>
      </c>
      <c r="B110">
        <v>1260</v>
      </c>
      <c r="C110">
        <v>553.82438504982599</v>
      </c>
      <c r="D110">
        <v>465.04752483106603</v>
      </c>
      <c r="E110">
        <v>578.1263531244</v>
      </c>
      <c r="F110">
        <v>561.89459742161102</v>
      </c>
      <c r="G110">
        <v>516.82489479276501</v>
      </c>
      <c r="H110">
        <v>526.98269224584101</v>
      </c>
      <c r="I110">
        <v>621.23481089894301</v>
      </c>
      <c r="J110">
        <v>592.93589545495001</v>
      </c>
      <c r="K110">
        <v>457.40899196595399</v>
      </c>
      <c r="L110">
        <v>473.423233947786</v>
      </c>
      <c r="M110">
        <v>490.96112970816301</v>
      </c>
      <c r="N110">
        <v>449.23791382354102</v>
      </c>
      <c r="O110">
        <v>567.020643491378</v>
      </c>
      <c r="P110">
        <v>583.31698071876701</v>
      </c>
      <c r="Q110">
        <v>453.52621194265203</v>
      </c>
      <c r="R110">
        <v>393.96643775018703</v>
      </c>
      <c r="S110">
        <v>666.07373178586295</v>
      </c>
      <c r="T110">
        <v>641.980748906744</v>
      </c>
      <c r="U110">
        <v>608.94474224893997</v>
      </c>
      <c r="V110">
        <v>611.54430071134504</v>
      </c>
      <c r="W110">
        <v>597.78048481559199</v>
      </c>
      <c r="X110">
        <v>594.79811759796701</v>
      </c>
      <c r="AA110">
        <v>1140</v>
      </c>
      <c r="AB110">
        <v>1260</v>
      </c>
      <c r="AC110">
        <v>64.014534554830405</v>
      </c>
    </row>
    <row r="111" spans="1:29" x14ac:dyDescent="0.25">
      <c r="A111">
        <v>1260</v>
      </c>
      <c r="B111">
        <v>1380</v>
      </c>
      <c r="C111">
        <v>547.12956962716498</v>
      </c>
      <c r="D111">
        <v>410.397654618302</v>
      </c>
      <c r="E111">
        <v>577.46236331639295</v>
      </c>
      <c r="F111">
        <v>530.57904943904498</v>
      </c>
      <c r="G111">
        <v>516.35167271855596</v>
      </c>
      <c r="H111">
        <v>556.61762949883303</v>
      </c>
      <c r="I111">
        <v>580.75150430880899</v>
      </c>
      <c r="J111">
        <v>599.10073440731799</v>
      </c>
      <c r="K111">
        <v>459.75701947623497</v>
      </c>
      <c r="L111">
        <v>510.83981733373901</v>
      </c>
      <c r="M111">
        <v>472.25420965946398</v>
      </c>
      <c r="N111">
        <v>488.97293692517098</v>
      </c>
      <c r="O111">
        <v>556.09932487092499</v>
      </c>
      <c r="P111">
        <v>556.46749516219199</v>
      </c>
      <c r="Q111">
        <v>453.16599556684901</v>
      </c>
      <c r="R111">
        <v>407.23112483068797</v>
      </c>
      <c r="S111">
        <v>598.66657709962999</v>
      </c>
      <c r="T111">
        <v>648.01948872032597</v>
      </c>
      <c r="U111">
        <v>566.75133954330295</v>
      </c>
      <c r="V111">
        <v>615.76016415618801</v>
      </c>
      <c r="W111">
        <v>528.62262348276602</v>
      </c>
      <c r="X111">
        <v>582.93929074790594</v>
      </c>
      <c r="AA111">
        <v>1260</v>
      </c>
      <c r="AB111">
        <v>1380</v>
      </c>
      <c r="AC111">
        <v>62.418250107183603</v>
      </c>
    </row>
    <row r="112" spans="1:29" x14ac:dyDescent="0.25">
      <c r="A112">
        <v>1380</v>
      </c>
      <c r="B112">
        <v>1500</v>
      </c>
      <c r="C112">
        <v>524.02692883940495</v>
      </c>
      <c r="D112">
        <v>446.009861266776</v>
      </c>
      <c r="E112">
        <v>577.91234426889196</v>
      </c>
      <c r="F112">
        <v>557.71347605319102</v>
      </c>
      <c r="G112">
        <v>514.87330558051701</v>
      </c>
      <c r="H112">
        <v>518.74018976535694</v>
      </c>
      <c r="I112">
        <v>577.56797024486502</v>
      </c>
      <c r="J112">
        <v>563.04584872312796</v>
      </c>
      <c r="K112">
        <v>455.80004543529202</v>
      </c>
      <c r="L112">
        <v>451.01343258863102</v>
      </c>
      <c r="M112">
        <v>462.98666593246298</v>
      </c>
      <c r="N112">
        <v>463.03268773018198</v>
      </c>
      <c r="O112">
        <v>542.78590938056095</v>
      </c>
      <c r="P112">
        <v>630.83572227761601</v>
      </c>
      <c r="Q112">
        <v>439.14272695198702</v>
      </c>
      <c r="R112">
        <v>437.83531019842599</v>
      </c>
      <c r="S112">
        <v>616.69391625979199</v>
      </c>
      <c r="T112">
        <v>614.02459328269094</v>
      </c>
      <c r="U112">
        <v>608.42041268537696</v>
      </c>
      <c r="V112">
        <v>617.90282553001805</v>
      </c>
      <c r="W112">
        <v>571.81962998642905</v>
      </c>
      <c r="X112">
        <v>597.60618982515496</v>
      </c>
      <c r="AA112">
        <v>1380</v>
      </c>
      <c r="AB112">
        <v>1500</v>
      </c>
      <c r="AC112">
        <v>65.792189063095407</v>
      </c>
    </row>
    <row r="113" spans="1:29" x14ac:dyDescent="0.25">
      <c r="A113">
        <v>1500</v>
      </c>
      <c r="B113">
        <v>1800</v>
      </c>
      <c r="C113">
        <v>492.69237324298399</v>
      </c>
      <c r="D113">
        <v>428.85859173944499</v>
      </c>
      <c r="E113">
        <v>562.80976928288396</v>
      </c>
      <c r="F113">
        <v>509.89571549923102</v>
      </c>
      <c r="G113">
        <v>520.71268749367096</v>
      </c>
      <c r="H113">
        <v>508.964884789184</v>
      </c>
      <c r="I113">
        <v>569.45067458424103</v>
      </c>
      <c r="J113">
        <v>567.88491652181904</v>
      </c>
      <c r="K113">
        <v>460.34410285786799</v>
      </c>
      <c r="L113">
        <v>469.00046315295299</v>
      </c>
      <c r="M113">
        <v>458.83578861179001</v>
      </c>
      <c r="N113">
        <v>463.516756090814</v>
      </c>
      <c r="O113">
        <v>527.53737818114996</v>
      </c>
      <c r="P113">
        <v>549.835448019247</v>
      </c>
      <c r="Q113">
        <v>405.60768059146397</v>
      </c>
      <c r="R113">
        <v>390.62788547008</v>
      </c>
      <c r="S113">
        <v>605.04367871743602</v>
      </c>
      <c r="T113">
        <v>610.64865774415102</v>
      </c>
      <c r="U113">
        <v>534.90502435438395</v>
      </c>
      <c r="V113">
        <v>608.08875673559805</v>
      </c>
      <c r="W113">
        <v>518.21389691872196</v>
      </c>
      <c r="X113">
        <v>569.43368080413904</v>
      </c>
      <c r="AA113">
        <v>1500</v>
      </c>
      <c r="AB113">
        <v>1800</v>
      </c>
      <c r="AC113">
        <v>67.067738509759593</v>
      </c>
    </row>
    <row r="114" spans="1:29" x14ac:dyDescent="0.25">
      <c r="A114">
        <v>1800</v>
      </c>
      <c r="B114">
        <v>2100</v>
      </c>
      <c r="C114">
        <v>473.30543702902202</v>
      </c>
      <c r="D114">
        <v>455.096258777461</v>
      </c>
      <c r="E114">
        <v>537.56641040046702</v>
      </c>
      <c r="F114">
        <v>508.346146575501</v>
      </c>
      <c r="G114">
        <v>475.00945715320898</v>
      </c>
      <c r="H114">
        <v>471.30422632752402</v>
      </c>
      <c r="I114">
        <v>567.151010931992</v>
      </c>
      <c r="J114">
        <v>535.32019656764999</v>
      </c>
      <c r="K114">
        <v>426.68734073231701</v>
      </c>
      <c r="L114">
        <v>439.80957384464199</v>
      </c>
      <c r="M114">
        <v>462.10296213241702</v>
      </c>
      <c r="N114">
        <v>435.28697330276401</v>
      </c>
      <c r="O114">
        <v>518.73334796932102</v>
      </c>
      <c r="P114">
        <v>504.93897871706702</v>
      </c>
      <c r="Q114">
        <v>406.41412359128901</v>
      </c>
      <c r="R114">
        <v>362.51358704936001</v>
      </c>
      <c r="S114">
        <v>591.24448091488296</v>
      </c>
      <c r="T114">
        <v>581.32331378617403</v>
      </c>
      <c r="U114">
        <v>552.03714658921604</v>
      </c>
      <c r="V114">
        <v>565.46874824966596</v>
      </c>
      <c r="W114">
        <v>493.17669733663502</v>
      </c>
      <c r="X114">
        <v>564.130869730359</v>
      </c>
      <c r="AA114">
        <v>1800</v>
      </c>
      <c r="AB114">
        <v>2100</v>
      </c>
      <c r="AC114">
        <v>61.691270595643502</v>
      </c>
    </row>
    <row r="115" spans="1:29" x14ac:dyDescent="0.25">
      <c r="A115">
        <v>2100</v>
      </c>
      <c r="B115">
        <v>2400</v>
      </c>
      <c r="C115">
        <v>477.25601417829898</v>
      </c>
      <c r="D115">
        <v>432.74482344927799</v>
      </c>
      <c r="E115">
        <v>525.93956685356898</v>
      </c>
      <c r="F115">
        <v>473.77887895017398</v>
      </c>
      <c r="G115">
        <v>473.02413240981701</v>
      </c>
      <c r="H115">
        <v>478.48700007399498</v>
      </c>
      <c r="I115">
        <v>543.56546929212095</v>
      </c>
      <c r="J115">
        <v>546.44454107387298</v>
      </c>
      <c r="K115">
        <v>426.945447402159</v>
      </c>
      <c r="L115">
        <v>426.12325814816398</v>
      </c>
      <c r="M115">
        <v>425.92791141200502</v>
      </c>
      <c r="N115">
        <v>404.88118836507601</v>
      </c>
      <c r="O115">
        <v>492.06438571082799</v>
      </c>
      <c r="P115">
        <v>492.93794783290599</v>
      </c>
      <c r="Q115">
        <v>368.06072474139899</v>
      </c>
      <c r="R115">
        <v>350.68879416262001</v>
      </c>
      <c r="S115">
        <v>553.40682389360302</v>
      </c>
      <c r="T115">
        <v>565.28536336285401</v>
      </c>
      <c r="U115">
        <v>502.31842821260898</v>
      </c>
      <c r="V115">
        <v>546.030163772989</v>
      </c>
      <c r="W115">
        <v>467.34066348204499</v>
      </c>
      <c r="X115">
        <v>550.221724723428</v>
      </c>
      <c r="AA115">
        <v>2100</v>
      </c>
      <c r="AB115">
        <v>2400</v>
      </c>
      <c r="AC115">
        <v>54.701829956799003</v>
      </c>
    </row>
    <row r="116" spans="1:29" x14ac:dyDescent="0.25">
      <c r="A116">
        <v>2400</v>
      </c>
      <c r="B116">
        <v>2700</v>
      </c>
      <c r="C116">
        <v>439.35008598930602</v>
      </c>
      <c r="D116">
        <v>373.978349078191</v>
      </c>
      <c r="E116">
        <v>484.55232177916798</v>
      </c>
      <c r="F116">
        <v>473.57132007396802</v>
      </c>
      <c r="G116">
        <v>478.11518011921402</v>
      </c>
      <c r="H116">
        <v>470.79231165917099</v>
      </c>
      <c r="I116">
        <v>515.40849674814103</v>
      </c>
      <c r="J116">
        <v>531.94428969921898</v>
      </c>
      <c r="K116">
        <v>401.436374820673</v>
      </c>
      <c r="L116">
        <v>411.836537645428</v>
      </c>
      <c r="M116">
        <v>420.93668203634502</v>
      </c>
      <c r="N116">
        <v>395.261131520905</v>
      </c>
      <c r="O116">
        <v>441.79738405465099</v>
      </c>
      <c r="P116">
        <v>432.14262987098402</v>
      </c>
      <c r="Q116">
        <v>353.049340374991</v>
      </c>
      <c r="R116">
        <v>312.61669660160698</v>
      </c>
      <c r="S116">
        <v>519.43914141713901</v>
      </c>
      <c r="T116">
        <v>539.95622837217797</v>
      </c>
      <c r="U116">
        <v>502.61539784299401</v>
      </c>
      <c r="V116">
        <v>488.79489929380702</v>
      </c>
      <c r="W116">
        <v>486.18948044874099</v>
      </c>
      <c r="X116">
        <v>504.69636183839901</v>
      </c>
      <c r="AA116">
        <v>2400</v>
      </c>
      <c r="AB116">
        <v>2700</v>
      </c>
      <c r="AC116">
        <v>57.324312256603697</v>
      </c>
    </row>
    <row r="117" spans="1:29" x14ac:dyDescent="0.25">
      <c r="A117">
        <v>2700</v>
      </c>
      <c r="B117">
        <v>3000</v>
      </c>
      <c r="C117">
        <v>407.69935462401003</v>
      </c>
      <c r="D117">
        <v>413.74924421963601</v>
      </c>
      <c r="E117">
        <v>454.49236577565898</v>
      </c>
      <c r="F117">
        <v>435.135334875284</v>
      </c>
      <c r="G117">
        <v>427.63263701351701</v>
      </c>
      <c r="H117">
        <v>434.50984519420803</v>
      </c>
      <c r="I117">
        <v>487.87743900267998</v>
      </c>
      <c r="J117">
        <v>525.03707392512899</v>
      </c>
      <c r="K117">
        <v>393.37187615385602</v>
      </c>
      <c r="L117">
        <v>391.62335832147102</v>
      </c>
      <c r="M117">
        <v>364.74969699309099</v>
      </c>
      <c r="N117">
        <v>405.78274257472401</v>
      </c>
      <c r="O117">
        <v>421.45259477441402</v>
      </c>
      <c r="P117">
        <v>406.38179325287399</v>
      </c>
      <c r="Q117">
        <v>305.45520496660703</v>
      </c>
      <c r="R117">
        <v>308.59293843083299</v>
      </c>
      <c r="S117">
        <v>481.62472544876999</v>
      </c>
      <c r="T117">
        <v>503.88348467990602</v>
      </c>
      <c r="U117">
        <v>446.242572511253</v>
      </c>
      <c r="V117">
        <v>433.17109623085798</v>
      </c>
      <c r="W117">
        <v>435.26907616972301</v>
      </c>
      <c r="X117">
        <v>533.16577339640605</v>
      </c>
      <c r="AA117">
        <v>2700</v>
      </c>
      <c r="AB117">
        <v>3000</v>
      </c>
      <c r="AC117">
        <v>53.427273727044799</v>
      </c>
    </row>
    <row r="118" spans="1:29" x14ac:dyDescent="0.25">
      <c r="A118">
        <v>3000</v>
      </c>
      <c r="B118">
        <v>3300</v>
      </c>
      <c r="C118">
        <v>424.19522288738602</v>
      </c>
      <c r="D118">
        <v>348.24476668606002</v>
      </c>
      <c r="E118">
        <v>461.20434447406802</v>
      </c>
      <c r="F118">
        <v>396.80254881935502</v>
      </c>
      <c r="G118">
        <v>385.76818668977802</v>
      </c>
      <c r="H118">
        <v>415.65152039038099</v>
      </c>
      <c r="I118">
        <v>460.65121486322602</v>
      </c>
      <c r="J118">
        <v>482.19864138998997</v>
      </c>
      <c r="K118">
        <v>365.94964780408401</v>
      </c>
      <c r="L118">
        <v>385.33034626044798</v>
      </c>
      <c r="M118">
        <v>389.705176660848</v>
      </c>
      <c r="N118">
        <v>374.30238588421298</v>
      </c>
      <c r="O118">
        <v>376.92166241700897</v>
      </c>
      <c r="P118">
        <v>359.71034039410699</v>
      </c>
      <c r="Q118">
        <v>303.80410852671901</v>
      </c>
      <c r="R118">
        <v>267.80423583039499</v>
      </c>
      <c r="S118">
        <v>455.97633368335102</v>
      </c>
      <c r="T118">
        <v>491.92647961855897</v>
      </c>
      <c r="U118">
        <v>412.34152561084102</v>
      </c>
      <c r="V118">
        <v>479.17980236140301</v>
      </c>
      <c r="W118">
        <v>409.45132636216698</v>
      </c>
      <c r="X118">
        <v>480.56623050993602</v>
      </c>
      <c r="AA118">
        <v>3000</v>
      </c>
      <c r="AB118">
        <v>3300</v>
      </c>
      <c r="AC118">
        <v>54.696293575007701</v>
      </c>
    </row>
    <row r="119" spans="1:29" x14ac:dyDescent="0.25">
      <c r="A119">
        <v>3300</v>
      </c>
      <c r="B119">
        <v>3600</v>
      </c>
      <c r="C119">
        <v>365.77302248453299</v>
      </c>
      <c r="D119">
        <v>317.86375020954699</v>
      </c>
      <c r="E119">
        <v>405.19719464696499</v>
      </c>
      <c r="F119">
        <v>383.57737001337898</v>
      </c>
      <c r="G119">
        <v>364.51875337441902</v>
      </c>
      <c r="H119">
        <v>394.75681663031702</v>
      </c>
      <c r="I119">
        <v>403.655195639385</v>
      </c>
      <c r="J119">
        <v>464.89685423426698</v>
      </c>
      <c r="K119">
        <v>357.89107362110298</v>
      </c>
      <c r="L119">
        <v>336.39491391824799</v>
      </c>
      <c r="M119">
        <v>362.12512112006101</v>
      </c>
      <c r="N119">
        <v>343.83243592488202</v>
      </c>
      <c r="O119">
        <v>366.74809745411801</v>
      </c>
      <c r="P119">
        <v>364.98733570254598</v>
      </c>
      <c r="Q119">
        <v>259.40196072726297</v>
      </c>
      <c r="R119">
        <v>240.235490800131</v>
      </c>
      <c r="S119">
        <v>441.84769489089001</v>
      </c>
      <c r="T119">
        <v>444.073331790873</v>
      </c>
      <c r="U119">
        <v>404.32099956982802</v>
      </c>
      <c r="V119">
        <v>423.33572434614899</v>
      </c>
      <c r="W119">
        <v>401.75699620785798</v>
      </c>
      <c r="X119">
        <v>400.90948187992598</v>
      </c>
      <c r="AA119">
        <v>3300</v>
      </c>
      <c r="AB119">
        <v>3600</v>
      </c>
      <c r="AC119">
        <v>52.611992068406998</v>
      </c>
    </row>
    <row r="120" spans="1:29" x14ac:dyDescent="0.25">
      <c r="A120">
        <v>3600</v>
      </c>
      <c r="B120">
        <v>3900</v>
      </c>
      <c r="C120">
        <v>440.09650049504501</v>
      </c>
      <c r="D120">
        <v>294.32394098908901</v>
      </c>
      <c r="E120">
        <v>404.59317470176302</v>
      </c>
      <c r="F120">
        <v>358.38957901585201</v>
      </c>
      <c r="G120">
        <v>355.36638558436698</v>
      </c>
      <c r="H120">
        <v>366.64188901601602</v>
      </c>
      <c r="I120">
        <v>399.597422700587</v>
      </c>
      <c r="J120">
        <v>412.44185165945402</v>
      </c>
      <c r="K120">
        <v>315.04669313894999</v>
      </c>
      <c r="L120">
        <v>321.674414441083</v>
      </c>
      <c r="M120">
        <v>338.604308602797</v>
      </c>
      <c r="N120">
        <v>311.13335793831402</v>
      </c>
      <c r="O120">
        <v>338.63306605660603</v>
      </c>
      <c r="P120">
        <v>323.60474686329098</v>
      </c>
      <c r="Q120">
        <v>260.54175983478001</v>
      </c>
      <c r="R120">
        <v>243.57653972047001</v>
      </c>
      <c r="S120">
        <v>405.33951297408498</v>
      </c>
      <c r="T120">
        <v>402.791232740091</v>
      </c>
      <c r="U120">
        <v>367.50099444985</v>
      </c>
      <c r="V120">
        <v>425.12094154491501</v>
      </c>
      <c r="W120">
        <v>353.38226915571602</v>
      </c>
      <c r="X120">
        <v>445.82326835148501</v>
      </c>
      <c r="AA120">
        <v>3600</v>
      </c>
      <c r="AB120">
        <v>3900</v>
      </c>
      <c r="AC120">
        <v>41.514605219771198</v>
      </c>
    </row>
    <row r="121" spans="1:29" x14ac:dyDescent="0.25">
      <c r="A121">
        <v>3900</v>
      </c>
      <c r="B121">
        <v>4200</v>
      </c>
      <c r="C121">
        <v>357.11047325920799</v>
      </c>
      <c r="D121">
        <v>298.61206471430103</v>
      </c>
      <c r="E121">
        <v>349.85741381651502</v>
      </c>
      <c r="F121">
        <v>355.07058446710499</v>
      </c>
      <c r="G121">
        <v>336.92640019547298</v>
      </c>
      <c r="H121">
        <v>376.00113401759899</v>
      </c>
      <c r="I121">
        <v>388.23336846266301</v>
      </c>
      <c r="J121">
        <v>388.09806884014</v>
      </c>
      <c r="K121">
        <v>281.657002695801</v>
      </c>
      <c r="L121">
        <v>298.90599723961401</v>
      </c>
      <c r="M121">
        <v>319.393031605695</v>
      </c>
      <c r="N121">
        <v>312.91765947424602</v>
      </c>
      <c r="O121">
        <v>350.81496361261799</v>
      </c>
      <c r="P121">
        <v>322.47504723529698</v>
      </c>
      <c r="Q121">
        <v>253.78365337622</v>
      </c>
      <c r="R121">
        <v>228.976136718372</v>
      </c>
      <c r="S121">
        <v>388.09453294686898</v>
      </c>
      <c r="T121">
        <v>360.691886481734</v>
      </c>
      <c r="U121">
        <v>407.29969201837002</v>
      </c>
      <c r="V121">
        <v>337.84073377857698</v>
      </c>
      <c r="W121">
        <v>336.469521654684</v>
      </c>
      <c r="X121">
        <v>371.623229929307</v>
      </c>
      <c r="AA121">
        <v>3900</v>
      </c>
      <c r="AB121">
        <v>4200</v>
      </c>
      <c r="AC121">
        <v>36.214101233133398</v>
      </c>
    </row>
    <row r="122" spans="1:29" x14ac:dyDescent="0.25">
      <c r="A122">
        <v>4200</v>
      </c>
      <c r="B122">
        <v>4500</v>
      </c>
      <c r="C122">
        <v>321.743897343009</v>
      </c>
      <c r="D122">
        <v>314.13729992304701</v>
      </c>
      <c r="E122">
        <v>358.54779298545702</v>
      </c>
      <c r="F122">
        <v>315.94504171702499</v>
      </c>
      <c r="G122">
        <v>300.271510132446</v>
      </c>
      <c r="H122">
        <v>333.49310136862601</v>
      </c>
      <c r="I122">
        <v>348.89516600942198</v>
      </c>
      <c r="J122">
        <v>337.18707884489498</v>
      </c>
      <c r="K122">
        <v>267.505942490444</v>
      </c>
      <c r="L122">
        <v>313.40357866625601</v>
      </c>
      <c r="M122">
        <v>282.71289053462999</v>
      </c>
      <c r="N122">
        <v>258.01592593248103</v>
      </c>
      <c r="O122">
        <v>299.72212373166599</v>
      </c>
      <c r="P122">
        <v>311.86291246803501</v>
      </c>
      <c r="Q122">
        <v>222.979685836595</v>
      </c>
      <c r="R122">
        <v>190.16672145028599</v>
      </c>
      <c r="S122">
        <v>349.21835915837801</v>
      </c>
      <c r="T122">
        <v>395.34536293298601</v>
      </c>
      <c r="U122">
        <v>337.63412281842801</v>
      </c>
      <c r="V122">
        <v>435.769114871076</v>
      </c>
      <c r="W122">
        <v>318.14567412125399</v>
      </c>
      <c r="X122">
        <v>351.66459058869202</v>
      </c>
      <c r="AA122">
        <v>4200</v>
      </c>
      <c r="AB122">
        <v>4500</v>
      </c>
      <c r="AC122">
        <v>39.2874898445315</v>
      </c>
    </row>
    <row r="123" spans="1:29" x14ac:dyDescent="0.25">
      <c r="A123">
        <v>4500</v>
      </c>
      <c r="B123">
        <v>4800</v>
      </c>
      <c r="C123">
        <v>274.11442331268199</v>
      </c>
      <c r="D123">
        <v>277.04258394894498</v>
      </c>
      <c r="E123">
        <v>306.97329886070401</v>
      </c>
      <c r="F123">
        <v>318.20158688828297</v>
      </c>
      <c r="G123">
        <v>314.21434711076301</v>
      </c>
      <c r="H123">
        <v>318.42605665321997</v>
      </c>
      <c r="I123">
        <v>333.02461685397702</v>
      </c>
      <c r="J123">
        <v>323.94663628019799</v>
      </c>
      <c r="K123">
        <v>266.084466304665</v>
      </c>
      <c r="L123">
        <v>268.22166268052803</v>
      </c>
      <c r="M123">
        <v>285.316693763979</v>
      </c>
      <c r="N123">
        <v>259.36021605047802</v>
      </c>
      <c r="O123">
        <v>272.49397165043598</v>
      </c>
      <c r="P123">
        <v>286.256250626716</v>
      </c>
      <c r="Q123">
        <v>234.21786917213399</v>
      </c>
      <c r="R123">
        <v>177.78692496095999</v>
      </c>
      <c r="S123">
        <v>321.47508010588399</v>
      </c>
      <c r="T123">
        <v>353.77989807633003</v>
      </c>
      <c r="U123">
        <v>350.60550112084701</v>
      </c>
      <c r="V123">
        <v>330.29079834442302</v>
      </c>
      <c r="W123">
        <v>299.86887311672598</v>
      </c>
      <c r="X123">
        <v>302.52382714068398</v>
      </c>
      <c r="AA123">
        <v>4500</v>
      </c>
      <c r="AB123">
        <v>4800</v>
      </c>
      <c r="AC123">
        <v>32.118886342862702</v>
      </c>
    </row>
    <row r="124" spans="1:29" x14ac:dyDescent="0.25">
      <c r="A124">
        <v>4800</v>
      </c>
      <c r="B124">
        <v>5100</v>
      </c>
      <c r="C124">
        <v>280.05851370034702</v>
      </c>
      <c r="D124">
        <v>213.47718624872701</v>
      </c>
      <c r="E124">
        <v>281.32896729523799</v>
      </c>
      <c r="F124">
        <v>280.213724766513</v>
      </c>
      <c r="G124">
        <v>286.88802335564702</v>
      </c>
      <c r="H124">
        <v>288.11402907123301</v>
      </c>
      <c r="I124">
        <v>331.99017778257002</v>
      </c>
      <c r="J124">
        <v>331.99333751476797</v>
      </c>
      <c r="K124">
        <v>252.260028646096</v>
      </c>
      <c r="L124">
        <v>259.545121535352</v>
      </c>
      <c r="M124">
        <v>230.70491475025099</v>
      </c>
      <c r="N124">
        <v>216.57223307879599</v>
      </c>
      <c r="O124">
        <v>258.18215099936702</v>
      </c>
      <c r="P124">
        <v>271.37403165734702</v>
      </c>
      <c r="Q124">
        <v>205.53051144092899</v>
      </c>
      <c r="R124">
        <v>151.84399661131999</v>
      </c>
      <c r="S124">
        <v>351.06943550155802</v>
      </c>
      <c r="T124">
        <v>292.14370654438</v>
      </c>
      <c r="U124">
        <v>336.82643479237697</v>
      </c>
      <c r="V124">
        <v>315.71991440636901</v>
      </c>
      <c r="W124">
        <v>278.403691150989</v>
      </c>
      <c r="X124">
        <v>250.204746196852</v>
      </c>
      <c r="AA124">
        <v>4800</v>
      </c>
      <c r="AB124">
        <v>5100</v>
      </c>
      <c r="AC124">
        <v>39.678475752109399</v>
      </c>
    </row>
    <row r="125" spans="1:29" x14ac:dyDescent="0.25">
      <c r="A125">
        <v>5100</v>
      </c>
      <c r="B125">
        <v>5400</v>
      </c>
      <c r="C125">
        <v>267.56237665156698</v>
      </c>
      <c r="D125" s="3">
        <v>244.71685096662301</v>
      </c>
      <c r="E125">
        <v>253.32302544500101</v>
      </c>
      <c r="F125">
        <v>288.26238232663201</v>
      </c>
      <c r="G125">
        <v>238.98036618512401</v>
      </c>
      <c r="H125">
        <v>254.74798096911999</v>
      </c>
      <c r="I125">
        <v>276.753604198858</v>
      </c>
      <c r="J125">
        <v>274.587386294228</v>
      </c>
      <c r="K125">
        <v>224.16324009231499</v>
      </c>
      <c r="L125">
        <v>239.044134421146</v>
      </c>
      <c r="M125">
        <v>231.270658428687</v>
      </c>
      <c r="N125">
        <v>186.09216030898099</v>
      </c>
      <c r="O125">
        <v>278.64394173655302</v>
      </c>
      <c r="P125">
        <v>234.84254049223199</v>
      </c>
      <c r="Q125">
        <v>255.151098806824</v>
      </c>
      <c r="R125">
        <v>178.77021059207499</v>
      </c>
      <c r="S125">
        <v>309.29269815679498</v>
      </c>
      <c r="T125">
        <v>272.78051059907699</v>
      </c>
      <c r="U125">
        <v>330.19578475038298</v>
      </c>
      <c r="V125">
        <v>252.18369938459401</v>
      </c>
      <c r="W125">
        <v>270.85179911621702</v>
      </c>
      <c r="X125">
        <v>266.219325383193</v>
      </c>
      <c r="AA125">
        <v>5100</v>
      </c>
      <c r="AB125">
        <v>5400</v>
      </c>
      <c r="AC125">
        <v>42.191703214877897</v>
      </c>
    </row>
    <row r="126" spans="1:29" x14ac:dyDescent="0.25">
      <c r="A126" s="2"/>
      <c r="E126" s="3"/>
      <c r="F126" s="3"/>
    </row>
    <row r="127" spans="1:29" x14ac:dyDescent="0.25">
      <c r="A127" s="31">
        <v>4</v>
      </c>
      <c r="E127" s="3"/>
      <c r="F127" s="3"/>
    </row>
    <row r="128" spans="1:29" x14ac:dyDescent="0.25">
      <c r="A128" t="s">
        <v>109</v>
      </c>
      <c r="B128" t="s">
        <v>132</v>
      </c>
      <c r="C128" t="s">
        <v>124</v>
      </c>
      <c r="D128" t="s">
        <v>125</v>
      </c>
      <c r="E128" t="s">
        <v>110</v>
      </c>
      <c r="F128" t="s">
        <v>111</v>
      </c>
      <c r="G128" t="s">
        <v>126</v>
      </c>
      <c r="H128" t="s">
        <v>127</v>
      </c>
      <c r="I128" t="s">
        <v>113</v>
      </c>
      <c r="J128" t="s">
        <v>112</v>
      </c>
      <c r="K128" t="s">
        <v>128</v>
      </c>
      <c r="L128" t="s">
        <v>129</v>
      </c>
      <c r="M128" t="s">
        <v>114</v>
      </c>
      <c r="N128" t="s">
        <v>115</v>
      </c>
      <c r="O128" t="s">
        <v>116</v>
      </c>
      <c r="P128" t="s">
        <v>117</v>
      </c>
      <c r="Q128" t="s">
        <v>118</v>
      </c>
      <c r="R128" t="s">
        <v>119</v>
      </c>
      <c r="S128" t="s">
        <v>130</v>
      </c>
      <c r="T128" t="s">
        <v>131</v>
      </c>
      <c r="U128" t="s">
        <v>120</v>
      </c>
      <c r="V128" t="s">
        <v>121</v>
      </c>
      <c r="W128" t="s">
        <v>122</v>
      </c>
      <c r="X128" t="s">
        <v>123</v>
      </c>
      <c r="AA128" t="s">
        <v>109</v>
      </c>
      <c r="AB128" t="s">
        <v>132</v>
      </c>
      <c r="AC128" s="32" t="s">
        <v>57</v>
      </c>
    </row>
    <row r="129" spans="1:29" x14ac:dyDescent="0.25">
      <c r="A129">
        <v>0</v>
      </c>
      <c r="B129">
        <v>10</v>
      </c>
      <c r="C129">
        <v>0.247725134630504</v>
      </c>
      <c r="D129">
        <v>0.13474941475218999</v>
      </c>
      <c r="E129">
        <v>9.3000748454335605E-2</v>
      </c>
      <c r="F129">
        <v>4.7568739571196103E-2</v>
      </c>
      <c r="G129">
        <v>7.4311294310397602E-3</v>
      </c>
      <c r="H129" s="1">
        <v>9.9039562751928697E-6</v>
      </c>
      <c r="I129">
        <v>7.4656974874021897E-2</v>
      </c>
      <c r="J129">
        <v>3.9419677654275002E-2</v>
      </c>
      <c r="K129">
        <v>1.52505330490623E-2</v>
      </c>
      <c r="L129">
        <v>2.7175738042627901E-3</v>
      </c>
      <c r="M129" s="1">
        <v>6.0745386807982598E-5</v>
      </c>
      <c r="N129">
        <v>2.6529929138428499E-2</v>
      </c>
      <c r="O129">
        <v>9.1853411431745292E-3</v>
      </c>
      <c r="P129">
        <v>3.6355607124280501E-2</v>
      </c>
      <c r="Q129" s="1">
        <v>3.4593420412181798E-5</v>
      </c>
      <c r="R129">
        <v>0.11919623981890801</v>
      </c>
      <c r="S129">
        <v>1.14294549008077E-2</v>
      </c>
      <c r="T129">
        <v>0.431158842860559</v>
      </c>
      <c r="U129">
        <v>4.1605312640569797E-3</v>
      </c>
      <c r="V129">
        <v>0.16842382153895699</v>
      </c>
      <c r="W129">
        <v>1.7812796786103799E-2</v>
      </c>
      <c r="X129" s="1">
        <v>1.1661116194912E-7</v>
      </c>
      <c r="AA129">
        <v>0</v>
      </c>
      <c r="AB129">
        <v>10</v>
      </c>
      <c r="AC129">
        <v>33.8331669384145</v>
      </c>
    </row>
    <row r="130" spans="1:29" x14ac:dyDescent="0.25">
      <c r="A130">
        <v>10</v>
      </c>
      <c r="B130">
        <v>20</v>
      </c>
      <c r="C130">
        <v>130.44284482673999</v>
      </c>
      <c r="D130">
        <v>101.27969911817</v>
      </c>
      <c r="E130">
        <v>147.24326156502701</v>
      </c>
      <c r="F130">
        <v>157.087153372339</v>
      </c>
      <c r="G130">
        <v>76.149872758378706</v>
      </c>
      <c r="H130">
        <v>58.855348862683499</v>
      </c>
      <c r="I130">
        <v>144.29868230974699</v>
      </c>
      <c r="J130">
        <v>130.07329814552699</v>
      </c>
      <c r="K130">
        <v>89.338381214288404</v>
      </c>
      <c r="L130">
        <v>94.546851640823405</v>
      </c>
      <c r="M130">
        <v>127.994804243346</v>
      </c>
      <c r="N130">
        <v>99.816323346485206</v>
      </c>
      <c r="O130">
        <v>224.99209728084901</v>
      </c>
      <c r="P130">
        <v>151.68752180723601</v>
      </c>
      <c r="Q130">
        <v>146.06306648371299</v>
      </c>
      <c r="R130">
        <v>166.840898831488</v>
      </c>
      <c r="S130">
        <v>184.45661847877901</v>
      </c>
      <c r="T130">
        <v>146.621262418436</v>
      </c>
      <c r="U130">
        <v>102.242325707756</v>
      </c>
      <c r="V130">
        <v>185.27883212735301</v>
      </c>
      <c r="W130">
        <v>256.42058323686899</v>
      </c>
      <c r="X130">
        <v>123.09847572982299</v>
      </c>
      <c r="AA130">
        <v>10</v>
      </c>
      <c r="AB130">
        <v>20</v>
      </c>
      <c r="AC130">
        <v>974.41366821941801</v>
      </c>
    </row>
    <row r="131" spans="1:29" x14ac:dyDescent="0.25">
      <c r="A131">
        <v>20</v>
      </c>
      <c r="B131">
        <v>30</v>
      </c>
      <c r="C131">
        <v>271.98984613451302</v>
      </c>
      <c r="D131">
        <v>251.221686947835</v>
      </c>
      <c r="E131">
        <v>284.39054304987201</v>
      </c>
      <c r="F131">
        <v>235.95044461909299</v>
      </c>
      <c r="G131">
        <v>224.06168143431501</v>
      </c>
      <c r="H131">
        <v>279.42895013008803</v>
      </c>
      <c r="I131">
        <v>316.27123210875902</v>
      </c>
      <c r="J131">
        <v>258.24917096000502</v>
      </c>
      <c r="K131">
        <v>192.84989734147899</v>
      </c>
      <c r="L131">
        <v>206.31055262367499</v>
      </c>
      <c r="M131">
        <v>283.56202872605598</v>
      </c>
      <c r="N131">
        <v>258.21333551268998</v>
      </c>
      <c r="O131">
        <v>405.09433522378902</v>
      </c>
      <c r="P131">
        <v>337.77327658997802</v>
      </c>
      <c r="Q131">
        <v>297.178026181799</v>
      </c>
      <c r="R131">
        <v>277.58964153088999</v>
      </c>
      <c r="S131">
        <v>358.08453851357802</v>
      </c>
      <c r="T131">
        <v>473.51677079389799</v>
      </c>
      <c r="U131">
        <v>226.39331408741501</v>
      </c>
      <c r="V131">
        <v>323.595484971053</v>
      </c>
      <c r="W131">
        <v>272.26551826178002</v>
      </c>
      <c r="X131">
        <v>289.43832379805099</v>
      </c>
      <c r="AA131">
        <v>20</v>
      </c>
      <c r="AB131">
        <v>30</v>
      </c>
      <c r="AC131">
        <v>303.14905686811898</v>
      </c>
    </row>
    <row r="132" spans="1:29" x14ac:dyDescent="0.25">
      <c r="A132">
        <v>30</v>
      </c>
      <c r="B132">
        <v>40</v>
      </c>
      <c r="C132">
        <v>318.48322416089201</v>
      </c>
      <c r="D132">
        <v>182.58780745284199</v>
      </c>
      <c r="E132">
        <v>296.00559705717598</v>
      </c>
      <c r="F132">
        <v>280.57592597865602</v>
      </c>
      <c r="G132">
        <v>319.81108775015201</v>
      </c>
      <c r="H132">
        <v>325.751952360654</v>
      </c>
      <c r="I132">
        <v>378.99821596223097</v>
      </c>
      <c r="J132">
        <v>327.741708848462</v>
      </c>
      <c r="K132">
        <v>164.18330864087801</v>
      </c>
      <c r="L132">
        <v>247.86946216539701</v>
      </c>
      <c r="M132">
        <v>240.84891347481201</v>
      </c>
      <c r="N132">
        <v>291.45425983384803</v>
      </c>
      <c r="O132">
        <v>363.79725916925099</v>
      </c>
      <c r="P132">
        <v>314.71054425376099</v>
      </c>
      <c r="Q132">
        <v>340.17369590398999</v>
      </c>
      <c r="R132">
        <v>365.69296789966501</v>
      </c>
      <c r="S132">
        <v>402.547714950456</v>
      </c>
      <c r="T132">
        <v>376.70423256626202</v>
      </c>
      <c r="U132">
        <v>226.18996363597401</v>
      </c>
      <c r="V132">
        <v>372.69763449182</v>
      </c>
      <c r="W132">
        <v>304.06227885095899</v>
      </c>
      <c r="X132">
        <v>259.740093073232</v>
      </c>
      <c r="AA132">
        <v>30</v>
      </c>
      <c r="AB132">
        <v>40</v>
      </c>
      <c r="AC132">
        <v>201.20015204526501</v>
      </c>
    </row>
    <row r="133" spans="1:29" x14ac:dyDescent="0.25">
      <c r="A133">
        <v>40</v>
      </c>
      <c r="B133">
        <v>50</v>
      </c>
      <c r="C133">
        <v>219.80543469235599</v>
      </c>
      <c r="D133">
        <v>236.059597893937</v>
      </c>
      <c r="E133">
        <v>309.11342690884197</v>
      </c>
      <c r="F133">
        <v>331.76974785084099</v>
      </c>
      <c r="G133">
        <v>331.69510958377901</v>
      </c>
      <c r="H133">
        <v>318.72230395892899</v>
      </c>
      <c r="I133">
        <v>333.444779465838</v>
      </c>
      <c r="J133">
        <v>329.653674537185</v>
      </c>
      <c r="K133">
        <v>243.925084413777</v>
      </c>
      <c r="L133">
        <v>250.17574044660199</v>
      </c>
      <c r="M133">
        <v>278.27479093706302</v>
      </c>
      <c r="N133">
        <v>311.46499908452699</v>
      </c>
      <c r="O133">
        <v>458.13186683412101</v>
      </c>
      <c r="P133">
        <v>389.02294766590501</v>
      </c>
      <c r="Q133">
        <v>470.99284790338402</v>
      </c>
      <c r="R133">
        <v>362.471903883045</v>
      </c>
      <c r="S133">
        <v>437.12033584833699</v>
      </c>
      <c r="T133">
        <v>374.15176327070998</v>
      </c>
      <c r="U133">
        <v>388.815959627523</v>
      </c>
      <c r="V133">
        <v>278.96490096242798</v>
      </c>
      <c r="W133">
        <v>273.47532324328301</v>
      </c>
      <c r="X133">
        <v>351.56863239964002</v>
      </c>
      <c r="AA133">
        <v>40</v>
      </c>
      <c r="AB133">
        <v>50</v>
      </c>
      <c r="AC133">
        <v>195.264615553585</v>
      </c>
    </row>
    <row r="134" spans="1:29" x14ac:dyDescent="0.25">
      <c r="A134">
        <v>50</v>
      </c>
      <c r="B134">
        <v>60</v>
      </c>
      <c r="C134">
        <v>371.264454687583</v>
      </c>
      <c r="D134">
        <v>371.40929763611001</v>
      </c>
      <c r="E134">
        <v>327.22421223899897</v>
      </c>
      <c r="F134">
        <v>297.34736471762602</v>
      </c>
      <c r="G134">
        <v>264.81946191445098</v>
      </c>
      <c r="H134">
        <v>231.37346164557499</v>
      </c>
      <c r="I134">
        <v>330.70803009591401</v>
      </c>
      <c r="J134">
        <v>289.153369862462</v>
      </c>
      <c r="K134">
        <v>228.91497850784501</v>
      </c>
      <c r="L134">
        <v>291.33844713334798</v>
      </c>
      <c r="M134">
        <v>312.05864786502701</v>
      </c>
      <c r="N134">
        <v>338.23301805788299</v>
      </c>
      <c r="O134">
        <v>410.04716054875303</v>
      </c>
      <c r="P134">
        <v>441.59915019796</v>
      </c>
      <c r="Q134">
        <v>356.873772850948</v>
      </c>
      <c r="R134">
        <v>384.785231192857</v>
      </c>
      <c r="S134">
        <v>386.366659919303</v>
      </c>
      <c r="T134">
        <v>391.78317961839798</v>
      </c>
      <c r="U134">
        <v>282.41817538461697</v>
      </c>
      <c r="V134">
        <v>361.23251561815999</v>
      </c>
      <c r="W134">
        <v>251.57361930928101</v>
      </c>
      <c r="X134">
        <v>287.589127474647</v>
      </c>
      <c r="AA134">
        <v>50</v>
      </c>
      <c r="AB134">
        <v>60</v>
      </c>
      <c r="AC134">
        <v>136.948295164873</v>
      </c>
    </row>
    <row r="135" spans="1:29" x14ac:dyDescent="0.25">
      <c r="A135">
        <v>60</v>
      </c>
      <c r="B135">
        <v>80</v>
      </c>
      <c r="C135">
        <v>361.26677412183801</v>
      </c>
      <c r="D135">
        <v>292.089696270145</v>
      </c>
      <c r="E135">
        <v>320.42405520525898</v>
      </c>
      <c r="F135">
        <v>365.965653130764</v>
      </c>
      <c r="G135">
        <v>288.13084499399002</v>
      </c>
      <c r="H135">
        <v>300.827730401108</v>
      </c>
      <c r="I135">
        <v>376.94731047870602</v>
      </c>
      <c r="J135">
        <v>421.51969758567498</v>
      </c>
      <c r="K135">
        <v>259.36506787698301</v>
      </c>
      <c r="L135">
        <v>252.29227096490899</v>
      </c>
      <c r="M135">
        <v>318.82926538361897</v>
      </c>
      <c r="N135">
        <v>301.39443129059799</v>
      </c>
      <c r="O135">
        <v>499.17917222349701</v>
      </c>
      <c r="P135">
        <v>457.88627622652001</v>
      </c>
      <c r="Q135">
        <v>463.80217918335097</v>
      </c>
      <c r="R135">
        <v>364.19237073774298</v>
      </c>
      <c r="S135">
        <v>475.31553306082299</v>
      </c>
      <c r="T135">
        <v>439.32116623428902</v>
      </c>
      <c r="U135">
        <v>374.96951903384598</v>
      </c>
      <c r="V135">
        <v>327.958369648374</v>
      </c>
      <c r="W135">
        <v>396.04393175728302</v>
      </c>
      <c r="X135">
        <v>286.07587077293402</v>
      </c>
      <c r="AA135">
        <v>60</v>
      </c>
      <c r="AB135">
        <v>80</v>
      </c>
      <c r="AC135">
        <v>110.648922456139</v>
      </c>
    </row>
    <row r="136" spans="1:29" x14ac:dyDescent="0.25">
      <c r="A136">
        <v>80</v>
      </c>
      <c r="B136">
        <v>100</v>
      </c>
      <c r="C136">
        <v>285.449302411161</v>
      </c>
      <c r="D136">
        <v>291.50918618293599</v>
      </c>
      <c r="E136">
        <v>379.32666623312002</v>
      </c>
      <c r="F136">
        <v>383.13851393382402</v>
      </c>
      <c r="G136">
        <v>331.28142569465098</v>
      </c>
      <c r="H136">
        <v>321.11871454562998</v>
      </c>
      <c r="I136">
        <v>440.60834380669297</v>
      </c>
      <c r="J136">
        <v>517.615265863378</v>
      </c>
      <c r="K136">
        <v>312.76803917888901</v>
      </c>
      <c r="L136">
        <v>300.30606725034698</v>
      </c>
      <c r="M136">
        <v>319.13611182427098</v>
      </c>
      <c r="N136">
        <v>302.21608759488601</v>
      </c>
      <c r="O136">
        <v>509.23272027423297</v>
      </c>
      <c r="P136">
        <v>381.80603262130097</v>
      </c>
      <c r="Q136">
        <v>394.42233061191098</v>
      </c>
      <c r="R136">
        <v>335.95265224208703</v>
      </c>
      <c r="S136">
        <v>498.95680971090201</v>
      </c>
      <c r="T136">
        <v>391.94878052362702</v>
      </c>
      <c r="U136">
        <v>402.27221808878801</v>
      </c>
      <c r="V136">
        <v>355.771151600873</v>
      </c>
      <c r="W136">
        <v>398.12112276814997</v>
      </c>
      <c r="X136">
        <v>459.05752800198798</v>
      </c>
      <c r="AA136">
        <v>80</v>
      </c>
      <c r="AB136">
        <v>100</v>
      </c>
      <c r="AC136">
        <v>88.465315120105402</v>
      </c>
    </row>
    <row r="137" spans="1:29" x14ac:dyDescent="0.25">
      <c r="A137">
        <v>100</v>
      </c>
      <c r="B137">
        <v>120</v>
      </c>
      <c r="C137">
        <v>296.281489598382</v>
      </c>
      <c r="D137">
        <v>355.30782880521798</v>
      </c>
      <c r="E137">
        <v>361.65184379030899</v>
      </c>
      <c r="F137">
        <v>380.34279575168699</v>
      </c>
      <c r="G137">
        <v>368.08213174706299</v>
      </c>
      <c r="H137">
        <v>344.28358656972398</v>
      </c>
      <c r="I137">
        <v>407.78567604126903</v>
      </c>
      <c r="J137">
        <v>406.99410317089598</v>
      </c>
      <c r="K137">
        <v>315.62708259015602</v>
      </c>
      <c r="L137">
        <v>288.35787391276301</v>
      </c>
      <c r="M137">
        <v>335.94065964281799</v>
      </c>
      <c r="N137">
        <v>323.39974360796703</v>
      </c>
      <c r="O137">
        <v>522.06645725438602</v>
      </c>
      <c r="P137">
        <v>430.24595115331499</v>
      </c>
      <c r="Q137">
        <v>445.493804763242</v>
      </c>
      <c r="R137">
        <v>366.52043679063098</v>
      </c>
      <c r="S137">
        <v>460.86067431538999</v>
      </c>
      <c r="T137">
        <v>467.97214445542602</v>
      </c>
      <c r="U137">
        <v>365.61252517361498</v>
      </c>
      <c r="V137">
        <v>406.13286635671801</v>
      </c>
      <c r="W137">
        <v>386.9902652641</v>
      </c>
      <c r="X137">
        <v>335.994683561952</v>
      </c>
      <c r="AA137">
        <v>100</v>
      </c>
      <c r="AB137">
        <v>120</v>
      </c>
      <c r="AC137">
        <v>77.963622414491994</v>
      </c>
    </row>
    <row r="138" spans="1:29" x14ac:dyDescent="0.25">
      <c r="A138">
        <v>120</v>
      </c>
      <c r="B138">
        <v>140</v>
      </c>
      <c r="C138">
        <v>358.690387568522</v>
      </c>
      <c r="D138">
        <v>369.08208493663801</v>
      </c>
      <c r="E138">
        <v>379.15929648270998</v>
      </c>
      <c r="F138">
        <v>389.41979536810999</v>
      </c>
      <c r="G138">
        <v>363.96818813793999</v>
      </c>
      <c r="H138">
        <v>366.19050138483101</v>
      </c>
      <c r="I138">
        <v>438.44345633964201</v>
      </c>
      <c r="J138">
        <v>442.80522787564797</v>
      </c>
      <c r="K138">
        <v>308.03658652529498</v>
      </c>
      <c r="L138">
        <v>327.06223851658899</v>
      </c>
      <c r="M138">
        <v>332.84696172178798</v>
      </c>
      <c r="N138">
        <v>347.99720120292102</v>
      </c>
      <c r="O138">
        <v>560.20803110977204</v>
      </c>
      <c r="P138">
        <v>450.924206735447</v>
      </c>
      <c r="Q138">
        <v>510.29423490204999</v>
      </c>
      <c r="R138">
        <v>427.287320135252</v>
      </c>
      <c r="S138">
        <v>503.78716919667301</v>
      </c>
      <c r="T138">
        <v>463.537648443818</v>
      </c>
      <c r="U138">
        <v>403.072471173059</v>
      </c>
      <c r="V138">
        <v>404.51637414850001</v>
      </c>
      <c r="W138">
        <v>408.34625846343101</v>
      </c>
      <c r="X138">
        <v>355.57333265917202</v>
      </c>
      <c r="AA138">
        <v>120</v>
      </c>
      <c r="AB138">
        <v>140</v>
      </c>
      <c r="AC138">
        <v>65.448770247678695</v>
      </c>
    </row>
    <row r="139" spans="1:29" x14ac:dyDescent="0.25">
      <c r="A139">
        <v>140</v>
      </c>
      <c r="B139">
        <v>160</v>
      </c>
      <c r="C139">
        <v>382.24656818167</v>
      </c>
      <c r="D139">
        <v>315.65321716543701</v>
      </c>
      <c r="E139">
        <v>454.63633867856498</v>
      </c>
      <c r="F139">
        <v>398.18977621212002</v>
      </c>
      <c r="G139">
        <v>338.95011389065701</v>
      </c>
      <c r="H139">
        <v>325.57432165369897</v>
      </c>
      <c r="I139">
        <v>420.35485303305001</v>
      </c>
      <c r="J139">
        <v>497.40346126644403</v>
      </c>
      <c r="K139">
        <v>345.27193378119398</v>
      </c>
      <c r="L139">
        <v>321.27890061320801</v>
      </c>
      <c r="M139">
        <v>331.80095200904901</v>
      </c>
      <c r="N139">
        <v>320.10050391186098</v>
      </c>
      <c r="O139">
        <v>536.96238384460605</v>
      </c>
      <c r="P139">
        <v>463.36486391001199</v>
      </c>
      <c r="Q139">
        <v>422.945901558488</v>
      </c>
      <c r="R139">
        <v>328.117432859438</v>
      </c>
      <c r="S139">
        <v>554.26673735218299</v>
      </c>
      <c r="T139">
        <v>505.84922398974697</v>
      </c>
      <c r="U139">
        <v>421.360554876582</v>
      </c>
      <c r="V139">
        <v>453.449867752518</v>
      </c>
      <c r="W139">
        <v>386.25829031020697</v>
      </c>
      <c r="X139">
        <v>458.42624028868602</v>
      </c>
      <c r="AA139">
        <v>140</v>
      </c>
      <c r="AB139">
        <v>160</v>
      </c>
      <c r="AC139">
        <v>62.204913889022997</v>
      </c>
    </row>
    <row r="140" spans="1:29" x14ac:dyDescent="0.25">
      <c r="A140">
        <v>160</v>
      </c>
      <c r="B140">
        <v>180</v>
      </c>
      <c r="C140">
        <v>320.96291865843602</v>
      </c>
      <c r="D140">
        <v>355.53655890242601</v>
      </c>
      <c r="E140">
        <v>415.80934919388602</v>
      </c>
      <c r="F140">
        <v>409.97639144664902</v>
      </c>
      <c r="G140">
        <v>405.603061143459</v>
      </c>
      <c r="H140">
        <v>361.59400085983299</v>
      </c>
      <c r="I140">
        <v>521.75451686517897</v>
      </c>
      <c r="J140">
        <v>429.97602726019801</v>
      </c>
      <c r="K140">
        <v>347.75634855047201</v>
      </c>
      <c r="L140">
        <v>335.21113922239402</v>
      </c>
      <c r="M140">
        <v>344.262270065493</v>
      </c>
      <c r="N140">
        <v>346.06402210830902</v>
      </c>
      <c r="O140">
        <v>579.63329167497398</v>
      </c>
      <c r="P140">
        <v>452.35418710470299</v>
      </c>
      <c r="Q140">
        <v>425.99853874875402</v>
      </c>
      <c r="R140">
        <v>382.11978032256798</v>
      </c>
      <c r="S140">
        <v>503.02476115858201</v>
      </c>
      <c r="T140">
        <v>516.79744908000896</v>
      </c>
      <c r="U140">
        <v>475.58120521853999</v>
      </c>
      <c r="V140">
        <v>398.79121473877098</v>
      </c>
      <c r="W140">
        <v>478.97703396192401</v>
      </c>
      <c r="X140">
        <v>523.078150048417</v>
      </c>
      <c r="AA140">
        <v>160</v>
      </c>
      <c r="AB140">
        <v>180</v>
      </c>
      <c r="AC140">
        <v>60.245185515459802</v>
      </c>
    </row>
    <row r="141" spans="1:29" x14ac:dyDescent="0.25">
      <c r="A141">
        <v>180</v>
      </c>
      <c r="B141">
        <v>240</v>
      </c>
      <c r="C141">
        <v>353.01348391267402</v>
      </c>
      <c r="D141">
        <v>338.84287291356901</v>
      </c>
      <c r="E141">
        <v>421.65314701187998</v>
      </c>
      <c r="F141">
        <v>414.35350786972299</v>
      </c>
      <c r="G141">
        <v>419.43183157150099</v>
      </c>
      <c r="H141">
        <v>406.36493324761199</v>
      </c>
      <c r="I141">
        <v>412.28260136425899</v>
      </c>
      <c r="J141">
        <v>409.520747333994</v>
      </c>
      <c r="K141">
        <v>315.91249143273001</v>
      </c>
      <c r="L141">
        <v>328.77972060358701</v>
      </c>
      <c r="M141">
        <v>315.88830461796402</v>
      </c>
      <c r="N141">
        <v>340.92582192448498</v>
      </c>
      <c r="O141">
        <v>541.70479522954599</v>
      </c>
      <c r="P141">
        <v>464.41525920377399</v>
      </c>
      <c r="Q141">
        <v>474.33145540145</v>
      </c>
      <c r="R141">
        <v>428.56807145157097</v>
      </c>
      <c r="S141">
        <v>517.69555699163197</v>
      </c>
      <c r="T141">
        <v>518.22568881333098</v>
      </c>
      <c r="U141">
        <v>455.31428529289599</v>
      </c>
      <c r="V141">
        <v>457.23970322738501</v>
      </c>
      <c r="W141">
        <v>493.160052933668</v>
      </c>
      <c r="X141">
        <v>414.251916233869</v>
      </c>
      <c r="AA141">
        <v>180</v>
      </c>
      <c r="AB141">
        <v>240</v>
      </c>
      <c r="AC141">
        <v>54.461006526641</v>
      </c>
    </row>
    <row r="142" spans="1:29" x14ac:dyDescent="0.25">
      <c r="A142">
        <v>240</v>
      </c>
      <c r="B142">
        <v>300</v>
      </c>
      <c r="C142">
        <v>386.96682764820201</v>
      </c>
      <c r="D142">
        <v>368.92936740509401</v>
      </c>
      <c r="E142">
        <v>443.70666464297898</v>
      </c>
      <c r="F142">
        <v>420.42318198689702</v>
      </c>
      <c r="G142">
        <v>413.01217923374702</v>
      </c>
      <c r="H142">
        <v>397.62933607553799</v>
      </c>
      <c r="I142">
        <v>431.694643826988</v>
      </c>
      <c r="J142">
        <v>450.58439247127399</v>
      </c>
      <c r="K142">
        <v>361.79465066663801</v>
      </c>
      <c r="L142">
        <v>331.56593728738801</v>
      </c>
      <c r="M142">
        <v>358.665100444073</v>
      </c>
      <c r="N142">
        <v>331.63513370194102</v>
      </c>
      <c r="O142">
        <v>579.33908322347804</v>
      </c>
      <c r="P142">
        <v>474.91969635920998</v>
      </c>
      <c r="Q142">
        <v>471.76291076922098</v>
      </c>
      <c r="R142">
        <v>402.116454596268</v>
      </c>
      <c r="S142">
        <v>608.66561329039598</v>
      </c>
      <c r="T142">
        <v>507.74119920772603</v>
      </c>
      <c r="U142">
        <v>407.38136139258199</v>
      </c>
      <c r="V142">
        <v>472.03225953448498</v>
      </c>
      <c r="W142">
        <v>454.72315686975998</v>
      </c>
      <c r="X142">
        <v>431.15618827164502</v>
      </c>
      <c r="AA142">
        <v>240</v>
      </c>
      <c r="AB142">
        <v>300</v>
      </c>
      <c r="AC142">
        <v>55.753197165096502</v>
      </c>
    </row>
    <row r="143" spans="1:29" x14ac:dyDescent="0.25">
      <c r="A143">
        <v>300</v>
      </c>
      <c r="B143">
        <v>360</v>
      </c>
      <c r="C143">
        <v>416.83224383744101</v>
      </c>
      <c r="D143">
        <v>320.74483804180198</v>
      </c>
      <c r="E143">
        <v>469.42169599938899</v>
      </c>
      <c r="F143">
        <v>429.82192083202</v>
      </c>
      <c r="G143">
        <v>388.43994226668099</v>
      </c>
      <c r="H143">
        <v>429.899054753511</v>
      </c>
      <c r="I143">
        <v>406.070172162559</v>
      </c>
      <c r="J143">
        <v>446.330713936584</v>
      </c>
      <c r="K143">
        <v>329.71910875745499</v>
      </c>
      <c r="L143">
        <v>340.93240399702597</v>
      </c>
      <c r="M143">
        <v>357.48381475981199</v>
      </c>
      <c r="N143">
        <v>360.26600767697897</v>
      </c>
      <c r="O143">
        <v>548.75550337973095</v>
      </c>
      <c r="P143">
        <v>504.43426149171802</v>
      </c>
      <c r="Q143">
        <v>516.78967842742895</v>
      </c>
      <c r="R143">
        <v>359.15437088248899</v>
      </c>
      <c r="S143">
        <v>584.58352185434296</v>
      </c>
      <c r="T143">
        <v>529.00340142607104</v>
      </c>
      <c r="U143">
        <v>499.52863074959998</v>
      </c>
      <c r="V143">
        <v>544.89973381951302</v>
      </c>
      <c r="W143">
        <v>496.67287859809198</v>
      </c>
      <c r="X143">
        <v>438.12456265564299</v>
      </c>
      <c r="AA143">
        <v>300</v>
      </c>
      <c r="AB143">
        <v>360</v>
      </c>
      <c r="AC143">
        <v>57.613886430301697</v>
      </c>
    </row>
    <row r="144" spans="1:29" x14ac:dyDescent="0.25">
      <c r="A144">
        <v>360</v>
      </c>
      <c r="B144">
        <v>420</v>
      </c>
      <c r="C144">
        <v>415.98329413633502</v>
      </c>
      <c r="D144">
        <v>375.95541115982797</v>
      </c>
      <c r="E144">
        <v>485.60761931626399</v>
      </c>
      <c r="F144">
        <v>446.40699127575499</v>
      </c>
      <c r="G144">
        <v>419.032995053126</v>
      </c>
      <c r="H144">
        <v>453.70870793156701</v>
      </c>
      <c r="I144">
        <v>462.102632724172</v>
      </c>
      <c r="J144">
        <v>505.75406333175602</v>
      </c>
      <c r="K144">
        <v>351.76480949199799</v>
      </c>
      <c r="L144">
        <v>376.71064901082502</v>
      </c>
      <c r="M144">
        <v>367.19245525066998</v>
      </c>
      <c r="N144">
        <v>366.29634656106799</v>
      </c>
      <c r="O144">
        <v>551.73220839062697</v>
      </c>
      <c r="P144">
        <v>518.67501223864599</v>
      </c>
      <c r="Q144">
        <v>500.95900235623299</v>
      </c>
      <c r="R144">
        <v>394.46319519609801</v>
      </c>
      <c r="S144">
        <v>599.79049497753294</v>
      </c>
      <c r="T144">
        <v>544.25371476900204</v>
      </c>
      <c r="U144">
        <v>472.64485000912703</v>
      </c>
      <c r="V144">
        <v>499.57630951577698</v>
      </c>
      <c r="W144">
        <v>493.58876844882099</v>
      </c>
      <c r="X144">
        <v>544.61072271574005</v>
      </c>
      <c r="AA144">
        <v>360</v>
      </c>
      <c r="AB144">
        <v>420</v>
      </c>
      <c r="AC144">
        <v>61.576475612619902</v>
      </c>
    </row>
    <row r="145" spans="1:29" x14ac:dyDescent="0.25">
      <c r="A145">
        <v>420</v>
      </c>
      <c r="B145">
        <v>480</v>
      </c>
      <c r="C145">
        <v>360.46263909094102</v>
      </c>
      <c r="D145">
        <v>388.93566272030102</v>
      </c>
      <c r="E145">
        <v>501.765971615642</v>
      </c>
      <c r="F145">
        <v>456.45936523880698</v>
      </c>
      <c r="G145">
        <v>425.40093806788502</v>
      </c>
      <c r="H145">
        <v>423.70533532801898</v>
      </c>
      <c r="I145">
        <v>491.16455582099201</v>
      </c>
      <c r="J145">
        <v>443.73467674666398</v>
      </c>
      <c r="K145">
        <v>378.55894681146998</v>
      </c>
      <c r="L145">
        <v>386.95844381089</v>
      </c>
      <c r="M145">
        <v>383.05887475188302</v>
      </c>
      <c r="N145">
        <v>360.18689622768699</v>
      </c>
      <c r="O145">
        <v>597.52990416648402</v>
      </c>
      <c r="P145">
        <v>527.84608279082295</v>
      </c>
      <c r="Q145">
        <v>469.90724401982698</v>
      </c>
      <c r="R145">
        <v>430.113361105904</v>
      </c>
      <c r="S145">
        <v>622.99762965768605</v>
      </c>
      <c r="T145">
        <v>566.80742623417302</v>
      </c>
      <c r="U145">
        <v>523.67239567866795</v>
      </c>
      <c r="V145">
        <v>480.57072010474798</v>
      </c>
      <c r="W145">
        <v>469.40396478456103</v>
      </c>
      <c r="X145">
        <v>605.16031029559701</v>
      </c>
      <c r="AA145">
        <v>420</v>
      </c>
      <c r="AB145">
        <v>480</v>
      </c>
      <c r="AC145">
        <v>63.439103580413601</v>
      </c>
    </row>
    <row r="146" spans="1:29" x14ac:dyDescent="0.25">
      <c r="A146">
        <v>480</v>
      </c>
      <c r="B146">
        <v>540</v>
      </c>
      <c r="C146">
        <v>403.83955433114699</v>
      </c>
      <c r="D146">
        <v>346.66941591158297</v>
      </c>
      <c r="E146">
        <v>507.62737055784203</v>
      </c>
      <c r="F146">
        <v>472.35471128429202</v>
      </c>
      <c r="G146">
        <v>458.291247525286</v>
      </c>
      <c r="H146">
        <v>439.99113447487099</v>
      </c>
      <c r="I146">
        <v>508.68665808390699</v>
      </c>
      <c r="J146">
        <v>490.34674875524598</v>
      </c>
      <c r="K146">
        <v>386.83080688202898</v>
      </c>
      <c r="L146">
        <v>383.39374686888198</v>
      </c>
      <c r="M146">
        <v>386.15365685478599</v>
      </c>
      <c r="N146">
        <v>373.70899777605302</v>
      </c>
      <c r="O146">
        <v>604.35701910953196</v>
      </c>
      <c r="P146">
        <v>499.44987811379701</v>
      </c>
      <c r="Q146">
        <v>540.544393028385</v>
      </c>
      <c r="R146">
        <v>416.21949632957597</v>
      </c>
      <c r="S146">
        <v>603.89435060492497</v>
      </c>
      <c r="T146">
        <v>576.96979563708805</v>
      </c>
      <c r="U146">
        <v>519.78851360532599</v>
      </c>
      <c r="V146">
        <v>472.79753110458103</v>
      </c>
      <c r="W146">
        <v>509.86931222385101</v>
      </c>
      <c r="X146">
        <v>560.24607117589198</v>
      </c>
      <c r="AA146">
        <v>480</v>
      </c>
      <c r="AB146">
        <v>540</v>
      </c>
      <c r="AC146">
        <v>64.574073230519005</v>
      </c>
    </row>
    <row r="147" spans="1:29" x14ac:dyDescent="0.25">
      <c r="A147">
        <v>540</v>
      </c>
      <c r="B147">
        <v>660</v>
      </c>
      <c r="C147">
        <v>417.55705500468298</v>
      </c>
      <c r="D147">
        <v>423.94363160982499</v>
      </c>
      <c r="E147">
        <v>522.88075081951195</v>
      </c>
      <c r="F147">
        <v>490.40118129336003</v>
      </c>
      <c r="G147">
        <v>472.89754183197999</v>
      </c>
      <c r="H147">
        <v>464.06690838434599</v>
      </c>
      <c r="I147">
        <v>502.01518643386902</v>
      </c>
      <c r="J147">
        <v>522.71668869339499</v>
      </c>
      <c r="K147">
        <v>410.60305366059998</v>
      </c>
      <c r="L147">
        <v>390.284519369968</v>
      </c>
      <c r="M147">
        <v>377.57058905322799</v>
      </c>
      <c r="N147">
        <v>371.24691277983499</v>
      </c>
      <c r="O147">
        <v>623.75243518439902</v>
      </c>
      <c r="P147">
        <v>551.70488616738703</v>
      </c>
      <c r="Q147">
        <v>522.37783302667299</v>
      </c>
      <c r="R147">
        <v>420.25257585366001</v>
      </c>
      <c r="S147">
        <v>631.27057880957796</v>
      </c>
      <c r="T147">
        <v>557.24242406164501</v>
      </c>
      <c r="U147">
        <v>509.27346435153902</v>
      </c>
      <c r="V147">
        <v>516.65719603950402</v>
      </c>
      <c r="W147">
        <v>529.46987211301303</v>
      </c>
      <c r="X147">
        <v>528.23935234645603</v>
      </c>
      <c r="AA147">
        <v>540</v>
      </c>
      <c r="AB147">
        <v>660</v>
      </c>
      <c r="AC147">
        <v>66.102440992141098</v>
      </c>
    </row>
    <row r="148" spans="1:29" x14ac:dyDescent="0.25">
      <c r="A148">
        <v>660</v>
      </c>
      <c r="B148">
        <v>780</v>
      </c>
      <c r="C148">
        <v>490.90361587943897</v>
      </c>
      <c r="D148">
        <v>397.60851707850401</v>
      </c>
      <c r="E148">
        <v>533.660166332107</v>
      </c>
      <c r="F148">
        <v>495.29023751228499</v>
      </c>
      <c r="G148">
        <v>477.92934478787498</v>
      </c>
      <c r="H148">
        <v>469.78839186532599</v>
      </c>
      <c r="I148">
        <v>497.45162089278</v>
      </c>
      <c r="J148">
        <v>556.457241944987</v>
      </c>
      <c r="K148">
        <v>426.81722532674598</v>
      </c>
      <c r="L148">
        <v>399.20735766254199</v>
      </c>
      <c r="M148">
        <v>362.03896950682702</v>
      </c>
      <c r="N148">
        <v>414.19432464500301</v>
      </c>
      <c r="O148">
        <v>602.84701239473998</v>
      </c>
      <c r="P148">
        <v>571.57758447994604</v>
      </c>
      <c r="Q148">
        <v>483.14659357217101</v>
      </c>
      <c r="R148">
        <v>449.87725469158102</v>
      </c>
      <c r="S148">
        <v>636.02117173112003</v>
      </c>
      <c r="T148">
        <v>570.65696669591102</v>
      </c>
      <c r="U148">
        <v>575.77380670460104</v>
      </c>
      <c r="V148">
        <v>560.96218336562504</v>
      </c>
      <c r="W148">
        <v>560.16799242199795</v>
      </c>
      <c r="X148">
        <v>510.83382640416301</v>
      </c>
      <c r="AA148">
        <v>660</v>
      </c>
      <c r="AB148">
        <v>780</v>
      </c>
      <c r="AC148">
        <v>64.703274997160307</v>
      </c>
    </row>
    <row r="149" spans="1:29" x14ac:dyDescent="0.25">
      <c r="A149">
        <v>780</v>
      </c>
      <c r="B149">
        <v>900</v>
      </c>
      <c r="C149">
        <v>465.06374326358502</v>
      </c>
      <c r="D149">
        <v>488.5638950165</v>
      </c>
      <c r="E149">
        <v>556.42931168465498</v>
      </c>
      <c r="F149">
        <v>500.562084438618</v>
      </c>
      <c r="G149">
        <v>497.23247240108998</v>
      </c>
      <c r="H149">
        <v>507.78430965077399</v>
      </c>
      <c r="I149">
        <v>555.12991725332301</v>
      </c>
      <c r="J149">
        <v>557.45704360421701</v>
      </c>
      <c r="K149">
        <v>411.66249882757501</v>
      </c>
      <c r="L149">
        <v>414.26703324816401</v>
      </c>
      <c r="M149">
        <v>423.97519447507398</v>
      </c>
      <c r="N149">
        <v>411.53121367217398</v>
      </c>
      <c r="O149">
        <v>657.44350775643795</v>
      </c>
      <c r="P149">
        <v>591.81593055887799</v>
      </c>
      <c r="Q149">
        <v>583.51427492928701</v>
      </c>
      <c r="R149">
        <v>462.095469358461</v>
      </c>
      <c r="S149">
        <v>644.590204986662</v>
      </c>
      <c r="T149">
        <v>599.19933223304201</v>
      </c>
      <c r="U149">
        <v>625.74626758376405</v>
      </c>
      <c r="V149">
        <v>568.63674540842101</v>
      </c>
      <c r="W149">
        <v>560.74653319655999</v>
      </c>
      <c r="X149">
        <v>535.43837311819505</v>
      </c>
      <c r="AA149">
        <v>780</v>
      </c>
      <c r="AB149">
        <v>900</v>
      </c>
      <c r="AC149">
        <v>65.742294739911898</v>
      </c>
    </row>
    <row r="150" spans="1:29" x14ac:dyDescent="0.25">
      <c r="A150">
        <v>900</v>
      </c>
      <c r="B150">
        <v>1020</v>
      </c>
      <c r="C150">
        <v>472.55603876802098</v>
      </c>
      <c r="D150">
        <v>428.56274623087</v>
      </c>
      <c r="E150">
        <v>557.95612829408299</v>
      </c>
      <c r="F150">
        <v>523.30796836009199</v>
      </c>
      <c r="G150">
        <v>497.78627543603301</v>
      </c>
      <c r="H150">
        <v>529.52234610650203</v>
      </c>
      <c r="I150">
        <v>552.1513503315</v>
      </c>
      <c r="J150">
        <v>566.58133482602705</v>
      </c>
      <c r="K150">
        <v>432.29333329954</v>
      </c>
      <c r="L150">
        <v>470.711117616482</v>
      </c>
      <c r="M150">
        <v>414.49693695144998</v>
      </c>
      <c r="N150">
        <v>425.90986387440199</v>
      </c>
      <c r="O150">
        <v>646.46515491650803</v>
      </c>
      <c r="P150">
        <v>552.872893747798</v>
      </c>
      <c r="Q150">
        <v>483.89713710689</v>
      </c>
      <c r="R150">
        <v>424.12331924674601</v>
      </c>
      <c r="S150">
        <v>690.72918372896402</v>
      </c>
      <c r="T150">
        <v>616.38385594573799</v>
      </c>
      <c r="U150">
        <v>582.72278489422899</v>
      </c>
      <c r="V150">
        <v>551.61258739503103</v>
      </c>
      <c r="W150">
        <v>604.83415629471494</v>
      </c>
      <c r="X150">
        <v>575.98912548701799</v>
      </c>
      <c r="AA150">
        <v>900</v>
      </c>
      <c r="AB150">
        <v>1020</v>
      </c>
      <c r="AC150">
        <v>62.433710026868503</v>
      </c>
    </row>
    <row r="151" spans="1:29" x14ac:dyDescent="0.25">
      <c r="A151">
        <v>1020</v>
      </c>
      <c r="B151">
        <v>1140</v>
      </c>
      <c r="C151">
        <v>431.20966877232701</v>
      </c>
      <c r="D151">
        <v>433.79530909290003</v>
      </c>
      <c r="E151">
        <v>571.59294290811897</v>
      </c>
      <c r="F151">
        <v>527.75250179814395</v>
      </c>
      <c r="G151">
        <v>511.52404968344899</v>
      </c>
      <c r="H151">
        <v>504.01753796437299</v>
      </c>
      <c r="I151">
        <v>611.75682553237004</v>
      </c>
      <c r="J151">
        <v>646.683022371373</v>
      </c>
      <c r="K151">
        <v>432.89994960722998</v>
      </c>
      <c r="L151">
        <v>443.36708982456003</v>
      </c>
      <c r="M151">
        <v>423.65929854557999</v>
      </c>
      <c r="N151">
        <v>439.72668842359701</v>
      </c>
      <c r="O151">
        <v>648.83090265430599</v>
      </c>
      <c r="P151">
        <v>547.251252066863</v>
      </c>
      <c r="Q151">
        <v>494.19286108338503</v>
      </c>
      <c r="R151">
        <v>490.67589443903501</v>
      </c>
      <c r="S151">
        <v>680.76702560606998</v>
      </c>
      <c r="T151">
        <v>645.48980798259095</v>
      </c>
      <c r="U151">
        <v>652.13075507370695</v>
      </c>
      <c r="V151">
        <v>604.19439590996899</v>
      </c>
      <c r="W151">
        <v>568.34135722049302</v>
      </c>
      <c r="X151">
        <v>574.10469611638803</v>
      </c>
      <c r="AA151">
        <v>1020</v>
      </c>
      <c r="AB151">
        <v>1140</v>
      </c>
      <c r="AC151">
        <v>64.618399492559504</v>
      </c>
    </row>
    <row r="152" spans="1:29" x14ac:dyDescent="0.25">
      <c r="A152">
        <v>1140</v>
      </c>
      <c r="B152">
        <v>1260</v>
      </c>
      <c r="C152">
        <v>442.22740210044799</v>
      </c>
      <c r="D152">
        <v>492.86494168843302</v>
      </c>
      <c r="E152">
        <v>580.58920061718595</v>
      </c>
      <c r="F152">
        <v>529.12507630960499</v>
      </c>
      <c r="G152">
        <v>524.97731405954596</v>
      </c>
      <c r="H152">
        <v>532.08372836330398</v>
      </c>
      <c r="I152">
        <v>578.83055496215798</v>
      </c>
      <c r="J152">
        <v>590.21119745527506</v>
      </c>
      <c r="K152">
        <v>443.618206843466</v>
      </c>
      <c r="L152">
        <v>442.27924713554302</v>
      </c>
      <c r="M152">
        <v>421.23181006109098</v>
      </c>
      <c r="N152">
        <v>431.47111923294898</v>
      </c>
      <c r="O152">
        <v>637.50694920661999</v>
      </c>
      <c r="P152">
        <v>584.68615996961103</v>
      </c>
      <c r="Q152">
        <v>523.68207047191697</v>
      </c>
      <c r="R152">
        <v>473.11854756358201</v>
      </c>
      <c r="S152">
        <v>686.52971310614998</v>
      </c>
      <c r="T152">
        <v>608.47296946185202</v>
      </c>
      <c r="U152">
        <v>571.64885559302002</v>
      </c>
      <c r="V152">
        <v>595.06017531323596</v>
      </c>
      <c r="W152">
        <v>576.99695595824198</v>
      </c>
      <c r="X152">
        <v>619.03704442086996</v>
      </c>
      <c r="AA152">
        <v>1140</v>
      </c>
      <c r="AB152">
        <v>1260</v>
      </c>
      <c r="AC152">
        <v>63.388175413570302</v>
      </c>
    </row>
    <row r="153" spans="1:29" x14ac:dyDescent="0.25">
      <c r="A153">
        <v>1260</v>
      </c>
      <c r="B153">
        <v>1380</v>
      </c>
      <c r="C153">
        <v>476.07579553741698</v>
      </c>
      <c r="D153">
        <v>498.67946526122398</v>
      </c>
      <c r="E153">
        <v>589.42694830911296</v>
      </c>
      <c r="F153">
        <v>528.47914573938601</v>
      </c>
      <c r="G153">
        <v>503.83367541054201</v>
      </c>
      <c r="H153">
        <v>543.29630214527697</v>
      </c>
      <c r="I153">
        <v>563.67822851785797</v>
      </c>
      <c r="J153">
        <v>635.05372465396897</v>
      </c>
      <c r="K153">
        <v>471.985164033155</v>
      </c>
      <c r="L153">
        <v>484.55887804516101</v>
      </c>
      <c r="M153">
        <v>427.92199987451198</v>
      </c>
      <c r="N153">
        <v>453.38724279679298</v>
      </c>
      <c r="O153">
        <v>623.29615643630405</v>
      </c>
      <c r="P153">
        <v>583.032294450628</v>
      </c>
      <c r="Q153">
        <v>532.19835164662402</v>
      </c>
      <c r="R153">
        <v>478.77298151258299</v>
      </c>
      <c r="S153">
        <v>677.86567871013494</v>
      </c>
      <c r="T153">
        <v>599.90390265040401</v>
      </c>
      <c r="U153">
        <v>578.29078543605499</v>
      </c>
      <c r="V153">
        <v>622.81653269357298</v>
      </c>
      <c r="W153">
        <v>578.97434221431104</v>
      </c>
      <c r="X153">
        <v>639.26629210703004</v>
      </c>
      <c r="AA153">
        <v>1260</v>
      </c>
      <c r="AB153">
        <v>1380</v>
      </c>
      <c r="AC153">
        <v>60.186660481009199</v>
      </c>
    </row>
    <row r="154" spans="1:29" x14ac:dyDescent="0.25">
      <c r="A154">
        <v>1380</v>
      </c>
      <c r="B154">
        <v>1500</v>
      </c>
      <c r="C154">
        <v>493.04623642492101</v>
      </c>
      <c r="D154">
        <v>447.07004193083799</v>
      </c>
      <c r="E154">
        <v>588.257163822027</v>
      </c>
      <c r="F154">
        <v>533.00930780591602</v>
      </c>
      <c r="G154">
        <v>534.82950088618895</v>
      </c>
      <c r="H154">
        <v>545.68020365612597</v>
      </c>
      <c r="I154">
        <v>575.03671208823596</v>
      </c>
      <c r="J154">
        <v>599.35512049886802</v>
      </c>
      <c r="K154">
        <v>432.379827413062</v>
      </c>
      <c r="L154">
        <v>431.05485697126898</v>
      </c>
      <c r="M154">
        <v>438.73347250506401</v>
      </c>
      <c r="N154">
        <v>426.29939899554802</v>
      </c>
      <c r="O154">
        <v>615.10932610346197</v>
      </c>
      <c r="P154">
        <v>534.80837211167204</v>
      </c>
      <c r="Q154">
        <v>514.34765443503602</v>
      </c>
      <c r="R154">
        <v>443.86641571706201</v>
      </c>
      <c r="S154">
        <v>698.09994505498696</v>
      </c>
      <c r="T154">
        <v>605.66461948613198</v>
      </c>
      <c r="U154">
        <v>544.48758004653098</v>
      </c>
      <c r="V154">
        <v>644.92887254020104</v>
      </c>
      <c r="W154">
        <v>609.57643420202703</v>
      </c>
      <c r="X154">
        <v>624.56984293961398</v>
      </c>
      <c r="AA154">
        <v>1380</v>
      </c>
      <c r="AB154">
        <v>1500</v>
      </c>
      <c r="AC154">
        <v>60.908415024293298</v>
      </c>
    </row>
    <row r="155" spans="1:29" x14ac:dyDescent="0.25">
      <c r="A155">
        <v>1500</v>
      </c>
      <c r="B155">
        <v>1800</v>
      </c>
      <c r="C155">
        <v>483.61502295425203</v>
      </c>
      <c r="D155">
        <v>450.67953495130098</v>
      </c>
      <c r="E155">
        <v>582.06590871721596</v>
      </c>
      <c r="F155">
        <v>530.02796917122703</v>
      </c>
      <c r="G155">
        <v>532.77793867623802</v>
      </c>
      <c r="H155">
        <v>546.53396221285595</v>
      </c>
      <c r="I155">
        <v>575.11260662233894</v>
      </c>
      <c r="J155">
        <v>587.35759939053696</v>
      </c>
      <c r="K155">
        <v>434.45769163403702</v>
      </c>
      <c r="L155">
        <v>447.95825795874202</v>
      </c>
      <c r="M155">
        <v>424.76279819978703</v>
      </c>
      <c r="N155">
        <v>467.41438810811502</v>
      </c>
      <c r="O155">
        <v>630.84885392395597</v>
      </c>
      <c r="P155">
        <v>542.95357314905402</v>
      </c>
      <c r="Q155">
        <v>476.54968671488803</v>
      </c>
      <c r="R155">
        <v>409.69013724784702</v>
      </c>
      <c r="S155">
        <v>688.97086744321996</v>
      </c>
      <c r="T155">
        <v>626.70114578717596</v>
      </c>
      <c r="U155">
        <v>559.70399185191798</v>
      </c>
      <c r="V155">
        <v>584.27031273597697</v>
      </c>
      <c r="W155">
        <v>590.13980064898794</v>
      </c>
      <c r="X155">
        <v>595.86165856133096</v>
      </c>
      <c r="AA155">
        <v>1500</v>
      </c>
      <c r="AB155">
        <v>1800</v>
      </c>
      <c r="AC155">
        <v>57.650997202664101</v>
      </c>
    </row>
    <row r="156" spans="1:29" x14ac:dyDescent="0.25">
      <c r="A156">
        <v>1800</v>
      </c>
      <c r="B156">
        <v>2100</v>
      </c>
      <c r="C156">
        <v>495.51300638729703</v>
      </c>
      <c r="D156">
        <v>496.81401649239899</v>
      </c>
      <c r="E156">
        <v>566.27183239253498</v>
      </c>
      <c r="F156">
        <v>525.98973684716702</v>
      </c>
      <c r="G156">
        <v>522.43375507057999</v>
      </c>
      <c r="H156">
        <v>530.64795760721802</v>
      </c>
      <c r="I156">
        <v>549.20386159323095</v>
      </c>
      <c r="J156">
        <v>558.35176008918302</v>
      </c>
      <c r="K156">
        <v>421.70424630436298</v>
      </c>
      <c r="L156">
        <v>433.88875968255701</v>
      </c>
      <c r="M156">
        <v>408.419429754406</v>
      </c>
      <c r="N156">
        <v>413.35741226108001</v>
      </c>
      <c r="O156">
        <v>603.35561763066505</v>
      </c>
      <c r="P156">
        <v>560.32834544812295</v>
      </c>
      <c r="Q156">
        <v>471.410306648708</v>
      </c>
      <c r="R156">
        <v>428.294434897597</v>
      </c>
      <c r="S156">
        <v>669.04992081408795</v>
      </c>
      <c r="T156">
        <v>585.27202199524197</v>
      </c>
      <c r="U156">
        <v>612.93275938299496</v>
      </c>
      <c r="V156">
        <v>598.19944976664306</v>
      </c>
      <c r="W156">
        <v>598.44393117858897</v>
      </c>
      <c r="X156">
        <v>572.69924445392201</v>
      </c>
      <c r="AA156">
        <v>1800</v>
      </c>
      <c r="AB156">
        <v>2100</v>
      </c>
      <c r="AC156">
        <v>56.912769501222002</v>
      </c>
    </row>
    <row r="157" spans="1:29" x14ac:dyDescent="0.25">
      <c r="A157">
        <v>2100</v>
      </c>
      <c r="B157">
        <v>2400</v>
      </c>
      <c r="C157">
        <v>464.81617559845898</v>
      </c>
      <c r="D157">
        <v>466.341125115956</v>
      </c>
      <c r="E157">
        <v>557.86473773280204</v>
      </c>
      <c r="F157">
        <v>518.86837788310197</v>
      </c>
      <c r="G157">
        <v>511.37617536738202</v>
      </c>
      <c r="H157">
        <v>518.52148037229097</v>
      </c>
      <c r="I157">
        <v>561.97851553195801</v>
      </c>
      <c r="J157">
        <v>594.88410277192895</v>
      </c>
      <c r="K157">
        <v>432.359025692145</v>
      </c>
      <c r="L157">
        <v>419.42395316641</v>
      </c>
      <c r="M157">
        <v>422.58397872552302</v>
      </c>
      <c r="N157">
        <v>438.53899830338497</v>
      </c>
      <c r="O157">
        <v>582.74787788656897</v>
      </c>
      <c r="P157">
        <v>526.94535820662804</v>
      </c>
      <c r="Q157">
        <v>435.104466871569</v>
      </c>
      <c r="R157">
        <v>390.14795144851701</v>
      </c>
      <c r="S157">
        <v>636.055324237283</v>
      </c>
      <c r="T157">
        <v>587.54929785035199</v>
      </c>
      <c r="U157">
        <v>540.82180322112299</v>
      </c>
      <c r="V157">
        <v>591.07582947681999</v>
      </c>
      <c r="W157">
        <v>528.21920715156898</v>
      </c>
      <c r="X157">
        <v>580.13638416613401</v>
      </c>
      <c r="AA157">
        <v>2100</v>
      </c>
      <c r="AB157">
        <v>2400</v>
      </c>
      <c r="AC157">
        <v>55.696847640256799</v>
      </c>
    </row>
    <row r="158" spans="1:29" x14ac:dyDescent="0.25">
      <c r="A158">
        <v>2400</v>
      </c>
      <c r="B158">
        <v>2700</v>
      </c>
      <c r="C158">
        <v>440.19003108440802</v>
      </c>
      <c r="D158">
        <v>443.10518609660897</v>
      </c>
      <c r="E158">
        <v>523.87595333044396</v>
      </c>
      <c r="F158">
        <v>504.19350550618299</v>
      </c>
      <c r="G158">
        <v>515.40811982269702</v>
      </c>
      <c r="H158">
        <v>525.96560727984297</v>
      </c>
      <c r="I158">
        <v>529.26783456259602</v>
      </c>
      <c r="J158">
        <v>554.37130131337301</v>
      </c>
      <c r="K158">
        <v>393.11948661739001</v>
      </c>
      <c r="L158">
        <v>408.11841150434401</v>
      </c>
      <c r="M158">
        <v>382.50468547516999</v>
      </c>
      <c r="N158">
        <v>407.18718568713598</v>
      </c>
      <c r="O158">
        <v>540.50534065937597</v>
      </c>
      <c r="P158">
        <v>484.46224307025898</v>
      </c>
      <c r="Q158">
        <v>430.12122549387902</v>
      </c>
      <c r="R158">
        <v>401.86215223188299</v>
      </c>
      <c r="S158">
        <v>620.73380071527401</v>
      </c>
      <c r="T158">
        <v>551.78041934042699</v>
      </c>
      <c r="U158">
        <v>538.32914232086398</v>
      </c>
      <c r="V158">
        <v>542.67357817753896</v>
      </c>
      <c r="W158">
        <v>581.30020949632899</v>
      </c>
      <c r="X158">
        <v>548.98864845643197</v>
      </c>
      <c r="AA158">
        <v>2400</v>
      </c>
      <c r="AB158">
        <v>2700</v>
      </c>
      <c r="AC158">
        <v>51.056292987762198</v>
      </c>
    </row>
    <row r="159" spans="1:29" x14ac:dyDescent="0.25">
      <c r="A159">
        <v>2700</v>
      </c>
      <c r="B159">
        <v>3000</v>
      </c>
      <c r="C159">
        <v>473.77486535036201</v>
      </c>
      <c r="D159">
        <v>410.209056501519</v>
      </c>
      <c r="E159">
        <v>492.24437341125099</v>
      </c>
      <c r="F159">
        <v>475.38774068532302</v>
      </c>
      <c r="G159">
        <v>466.25927659087199</v>
      </c>
      <c r="H159">
        <v>467.48291839360598</v>
      </c>
      <c r="I159">
        <v>533.11204604792397</v>
      </c>
      <c r="J159">
        <v>521.43875178439305</v>
      </c>
      <c r="K159">
        <v>394.37523477327898</v>
      </c>
      <c r="L159">
        <v>372.66379852441202</v>
      </c>
      <c r="M159">
        <v>366.02919863490598</v>
      </c>
      <c r="N159">
        <v>389.22913196045499</v>
      </c>
      <c r="O159">
        <v>497.38135283342098</v>
      </c>
      <c r="P159">
        <v>459.31613662691802</v>
      </c>
      <c r="Q159">
        <v>413.79782041810398</v>
      </c>
      <c r="R159">
        <v>324.66274979062803</v>
      </c>
      <c r="S159">
        <v>578.10982270146201</v>
      </c>
      <c r="T159">
        <v>538.49110687188602</v>
      </c>
      <c r="U159">
        <v>542.26967541320596</v>
      </c>
      <c r="V159">
        <v>502.21372088565101</v>
      </c>
      <c r="W159">
        <v>497.19937145403702</v>
      </c>
      <c r="X159">
        <v>503.486645881492</v>
      </c>
      <c r="AA159">
        <v>2700</v>
      </c>
      <c r="AB159">
        <v>3000</v>
      </c>
      <c r="AC159">
        <v>47.159417932683702</v>
      </c>
    </row>
    <row r="160" spans="1:29" x14ac:dyDescent="0.25">
      <c r="A160">
        <v>3000</v>
      </c>
      <c r="B160">
        <v>3300</v>
      </c>
      <c r="C160">
        <v>419.413042533848</v>
      </c>
      <c r="D160">
        <v>365.99284100205898</v>
      </c>
      <c r="E160">
        <v>477.24471036367402</v>
      </c>
      <c r="F160">
        <v>452.551798347611</v>
      </c>
      <c r="G160">
        <v>438.95003603544399</v>
      </c>
      <c r="H160">
        <v>447.79717958890399</v>
      </c>
      <c r="I160">
        <v>505.76354122937198</v>
      </c>
      <c r="J160">
        <v>526.69616242003099</v>
      </c>
      <c r="K160">
        <v>364.83281034246397</v>
      </c>
      <c r="L160">
        <v>362.35548046363698</v>
      </c>
      <c r="M160">
        <v>341.98490921918699</v>
      </c>
      <c r="N160">
        <v>386.99095826066298</v>
      </c>
      <c r="O160">
        <v>470.30640166154598</v>
      </c>
      <c r="P160">
        <v>419.09067388949398</v>
      </c>
      <c r="Q160">
        <v>390.95226032904901</v>
      </c>
      <c r="R160">
        <v>359.76152039519002</v>
      </c>
      <c r="S160">
        <v>550.10733120145505</v>
      </c>
      <c r="T160">
        <v>508.40417254947801</v>
      </c>
      <c r="U160">
        <v>495.49501190612898</v>
      </c>
      <c r="V160">
        <v>529.39758436445197</v>
      </c>
      <c r="W160">
        <v>452.18115972299398</v>
      </c>
      <c r="X160">
        <v>497.50656196562801</v>
      </c>
      <c r="AA160">
        <v>3000</v>
      </c>
      <c r="AB160">
        <v>3300</v>
      </c>
      <c r="AC160">
        <v>48.7841599918304</v>
      </c>
    </row>
    <row r="161" spans="1:29" x14ac:dyDescent="0.25">
      <c r="A161">
        <v>3300</v>
      </c>
      <c r="B161">
        <v>3600</v>
      </c>
      <c r="C161">
        <v>340.74752734207198</v>
      </c>
      <c r="D161">
        <v>388.41704936876602</v>
      </c>
      <c r="E161">
        <v>460.42336363992302</v>
      </c>
      <c r="F161">
        <v>447.067915113796</v>
      </c>
      <c r="G161">
        <v>403.10394072695198</v>
      </c>
      <c r="H161">
        <v>430.140742761865</v>
      </c>
      <c r="I161">
        <v>559.94423483251501</v>
      </c>
      <c r="J161">
        <v>498.301128874808</v>
      </c>
      <c r="K161">
        <v>323.25395699752602</v>
      </c>
      <c r="L161">
        <v>350.13909350576802</v>
      </c>
      <c r="M161">
        <v>340.48861246458102</v>
      </c>
      <c r="N161">
        <v>329.86565435277203</v>
      </c>
      <c r="O161">
        <v>490.96324565879303</v>
      </c>
      <c r="P161">
        <v>437.23684864869398</v>
      </c>
      <c r="Q161">
        <v>405.689762978521</v>
      </c>
      <c r="R161">
        <v>316.85461900079201</v>
      </c>
      <c r="S161">
        <v>535.38406594374896</v>
      </c>
      <c r="T161">
        <v>492.036305556108</v>
      </c>
      <c r="U161">
        <v>491.070653612922</v>
      </c>
      <c r="V161">
        <v>490.70726998936902</v>
      </c>
      <c r="W161">
        <v>444.33902571869999</v>
      </c>
      <c r="X161">
        <v>474.646089419634</v>
      </c>
      <c r="AA161">
        <v>3300</v>
      </c>
      <c r="AB161">
        <v>3600</v>
      </c>
      <c r="AC161">
        <v>45.649735190651597</v>
      </c>
    </row>
    <row r="162" spans="1:29" x14ac:dyDescent="0.25">
      <c r="A162">
        <v>3600</v>
      </c>
      <c r="B162">
        <v>3900</v>
      </c>
      <c r="C162">
        <v>377.61697379174501</v>
      </c>
      <c r="D162">
        <v>368.20442470785599</v>
      </c>
      <c r="E162">
        <v>440.04283525929998</v>
      </c>
      <c r="F162">
        <v>426.29897386107098</v>
      </c>
      <c r="G162">
        <v>441.41095731560802</v>
      </c>
      <c r="H162">
        <v>384.58294736421999</v>
      </c>
      <c r="I162">
        <v>474.97940674448398</v>
      </c>
      <c r="J162">
        <v>432.75932730864997</v>
      </c>
      <c r="K162">
        <v>325.32614174508097</v>
      </c>
      <c r="L162">
        <v>338.75476843012501</v>
      </c>
      <c r="M162">
        <v>338.11416103886</v>
      </c>
      <c r="N162">
        <v>309.54128204329101</v>
      </c>
      <c r="O162">
        <v>425.41221288145402</v>
      </c>
      <c r="P162">
        <v>407.61484975309202</v>
      </c>
      <c r="Q162">
        <v>355.85512092258199</v>
      </c>
      <c r="R162">
        <v>300.09992699401602</v>
      </c>
      <c r="S162">
        <v>480.44176600908798</v>
      </c>
      <c r="T162">
        <v>459.25809874177497</v>
      </c>
      <c r="U162">
        <v>444.55243857351502</v>
      </c>
      <c r="V162">
        <v>502.49192153700898</v>
      </c>
      <c r="W162">
        <v>400.688885097156</v>
      </c>
      <c r="X162">
        <v>488.65017422957698</v>
      </c>
      <c r="AA162">
        <v>3600</v>
      </c>
      <c r="AB162">
        <v>3900</v>
      </c>
      <c r="AC162">
        <v>43.186191222246897</v>
      </c>
    </row>
    <row r="163" spans="1:29" x14ac:dyDescent="0.25">
      <c r="A163">
        <v>3900</v>
      </c>
      <c r="B163">
        <v>4200</v>
      </c>
      <c r="C163">
        <v>304.27871466174503</v>
      </c>
      <c r="D163">
        <v>353.87179644467</v>
      </c>
      <c r="E163">
        <v>416.42396546370298</v>
      </c>
      <c r="F163">
        <v>401.83328565809899</v>
      </c>
      <c r="G163">
        <v>384.51808085317901</v>
      </c>
      <c r="H163">
        <v>411.47023558122402</v>
      </c>
      <c r="I163">
        <v>432.26400549043399</v>
      </c>
      <c r="J163">
        <v>433.71693681117</v>
      </c>
      <c r="K163">
        <v>283.86345642229901</v>
      </c>
      <c r="L163">
        <v>310.72128198650603</v>
      </c>
      <c r="M163">
        <v>288.44211504156402</v>
      </c>
      <c r="N163">
        <v>325.83040699379899</v>
      </c>
      <c r="O163">
        <v>422.906656537407</v>
      </c>
      <c r="P163">
        <v>357.328726076338</v>
      </c>
      <c r="Q163">
        <v>332.098720548198</v>
      </c>
      <c r="R163">
        <v>288.54817355601699</v>
      </c>
      <c r="S163">
        <v>436.89769922800298</v>
      </c>
      <c r="T163">
        <v>394.01347749348702</v>
      </c>
      <c r="U163">
        <v>387.67985106978199</v>
      </c>
      <c r="V163">
        <v>488.56915960167203</v>
      </c>
      <c r="W163">
        <v>450.67109776102899</v>
      </c>
      <c r="X163">
        <v>412.37673856669301</v>
      </c>
      <c r="AA163">
        <v>3900</v>
      </c>
      <c r="AB163">
        <v>4200</v>
      </c>
      <c r="AC163">
        <v>38.6111100752723</v>
      </c>
    </row>
    <row r="164" spans="1:29" x14ac:dyDescent="0.25">
      <c r="A164">
        <v>4200</v>
      </c>
      <c r="B164">
        <v>4500</v>
      </c>
      <c r="C164">
        <v>338.12137593928003</v>
      </c>
      <c r="D164">
        <v>329.25017596597502</v>
      </c>
      <c r="E164">
        <v>404.39330054878502</v>
      </c>
      <c r="F164">
        <v>381.64806023556503</v>
      </c>
      <c r="G164">
        <v>337.02458972939502</v>
      </c>
      <c r="H164">
        <v>323.09746206767602</v>
      </c>
      <c r="I164">
        <v>477.22801850481699</v>
      </c>
      <c r="J164">
        <v>350.63482062396997</v>
      </c>
      <c r="K164">
        <v>279.90019046903899</v>
      </c>
      <c r="L164">
        <v>279.44061416386899</v>
      </c>
      <c r="M164">
        <v>298.81966210506999</v>
      </c>
      <c r="N164">
        <v>286.197440157046</v>
      </c>
      <c r="O164">
        <v>310.28750801721998</v>
      </c>
      <c r="P164">
        <v>342.81236870560502</v>
      </c>
      <c r="Q164">
        <v>292.13077758938698</v>
      </c>
      <c r="R164">
        <v>279.75961143092098</v>
      </c>
      <c r="S164">
        <v>400.407558469994</v>
      </c>
      <c r="T164">
        <v>403.14057616011098</v>
      </c>
      <c r="U164">
        <v>392.50272175773898</v>
      </c>
      <c r="V164">
        <v>422.48959313097902</v>
      </c>
      <c r="W164">
        <v>380.88382241853702</v>
      </c>
      <c r="X164">
        <v>432.57304780503898</v>
      </c>
      <c r="AA164">
        <v>4200</v>
      </c>
      <c r="AB164">
        <v>4500</v>
      </c>
      <c r="AC164">
        <v>39.1928129145168</v>
      </c>
    </row>
    <row r="165" spans="1:29" x14ac:dyDescent="0.25">
      <c r="A165">
        <v>4500</v>
      </c>
      <c r="B165">
        <v>4800</v>
      </c>
      <c r="C165">
        <v>303.90937031093699</v>
      </c>
      <c r="D165">
        <v>364.56068404733298</v>
      </c>
      <c r="E165">
        <v>348.734316446962</v>
      </c>
      <c r="F165">
        <v>363.38936756230697</v>
      </c>
      <c r="G165">
        <v>367.88878409891697</v>
      </c>
      <c r="H165">
        <v>342.67280944444599</v>
      </c>
      <c r="I165">
        <v>416.256511967356</v>
      </c>
      <c r="J165">
        <v>369.30053378203502</v>
      </c>
      <c r="K165">
        <v>265.34634670368303</v>
      </c>
      <c r="L165">
        <v>270.15580600062401</v>
      </c>
      <c r="M165">
        <v>265.920664525083</v>
      </c>
      <c r="N165">
        <v>302.64038399189099</v>
      </c>
      <c r="O165">
        <v>322.678562375784</v>
      </c>
      <c r="P165">
        <v>354.62655436011897</v>
      </c>
      <c r="Q165">
        <v>265.71971303447401</v>
      </c>
      <c r="R165">
        <v>251.509903095824</v>
      </c>
      <c r="S165">
        <v>374.61842041483601</v>
      </c>
      <c r="T165">
        <v>379.92132913698703</v>
      </c>
      <c r="U165">
        <v>366.546193842023</v>
      </c>
      <c r="V165">
        <v>345.42299631377603</v>
      </c>
      <c r="W165">
        <v>378.88894435604101</v>
      </c>
      <c r="X165">
        <v>398.40454522441701</v>
      </c>
      <c r="AA165">
        <v>4500</v>
      </c>
      <c r="AB165">
        <v>4800</v>
      </c>
      <c r="AC165">
        <v>37.029607905423497</v>
      </c>
    </row>
    <row r="166" spans="1:29" x14ac:dyDescent="0.25">
      <c r="A166">
        <v>4800</v>
      </c>
      <c r="B166">
        <v>5100</v>
      </c>
      <c r="C166">
        <v>291.30778625986397</v>
      </c>
      <c r="D166">
        <v>277.84980000535103</v>
      </c>
      <c r="E166">
        <v>302.86607917996201</v>
      </c>
      <c r="F166">
        <v>349.43737064420901</v>
      </c>
      <c r="G166">
        <v>289.86204297393999</v>
      </c>
      <c r="H166">
        <v>311.82484051226902</v>
      </c>
      <c r="I166">
        <v>377.36623982685302</v>
      </c>
      <c r="J166">
        <v>364.66280763096597</v>
      </c>
      <c r="K166">
        <v>236.38826244820001</v>
      </c>
      <c r="L166">
        <v>267.60875653565</v>
      </c>
      <c r="M166">
        <v>261.41681300079</v>
      </c>
      <c r="N166">
        <v>229.53517614141299</v>
      </c>
      <c r="O166">
        <v>319.336646240937</v>
      </c>
      <c r="P166">
        <v>279.03472932470299</v>
      </c>
      <c r="Q166">
        <v>283.945423914419</v>
      </c>
      <c r="R166">
        <v>187.951642866105</v>
      </c>
      <c r="S166">
        <v>405.419335480521</v>
      </c>
      <c r="T166">
        <v>380.49725708646298</v>
      </c>
      <c r="U166">
        <v>341.81168834074998</v>
      </c>
      <c r="V166">
        <v>303.328594989995</v>
      </c>
      <c r="W166">
        <v>356.44786641627297</v>
      </c>
      <c r="X166">
        <v>341.407411443613</v>
      </c>
      <c r="AA166">
        <v>4800</v>
      </c>
      <c r="AB166">
        <v>5100</v>
      </c>
      <c r="AC166">
        <v>35.066874973276697</v>
      </c>
    </row>
    <row r="167" spans="1:29" x14ac:dyDescent="0.25">
      <c r="A167">
        <v>5100</v>
      </c>
      <c r="B167">
        <v>5400</v>
      </c>
      <c r="C167">
        <v>316.168736611854</v>
      </c>
      <c r="D167">
        <v>284.759035665694</v>
      </c>
      <c r="E167">
        <v>295.97402723593302</v>
      </c>
      <c r="F167">
        <v>300.20748885827697</v>
      </c>
      <c r="G167">
        <v>294.58367040234299</v>
      </c>
      <c r="H167">
        <v>301.99478601168403</v>
      </c>
      <c r="I167">
        <v>307.47306776434402</v>
      </c>
      <c r="J167">
        <v>326.57919566749899</v>
      </c>
      <c r="K167">
        <v>263.06161413103098</v>
      </c>
      <c r="L167">
        <v>283.35754027819399</v>
      </c>
      <c r="M167">
        <v>212.02759538925699</v>
      </c>
      <c r="N167">
        <v>217.896909717879</v>
      </c>
      <c r="O167">
        <v>274.79666212117098</v>
      </c>
      <c r="P167">
        <v>286.11504542544202</v>
      </c>
      <c r="Q167">
        <v>206.42956431638501</v>
      </c>
      <c r="R167">
        <v>205.45713670098701</v>
      </c>
      <c r="S167">
        <v>359.91348576156503</v>
      </c>
      <c r="T167">
        <v>319.012613938453</v>
      </c>
      <c r="U167">
        <v>309.62751653722898</v>
      </c>
      <c r="V167">
        <v>268.64381951128001</v>
      </c>
      <c r="W167">
        <v>321.44285031365001</v>
      </c>
      <c r="X167">
        <v>312.14675893407701</v>
      </c>
      <c r="AA167">
        <v>5100</v>
      </c>
      <c r="AB167">
        <v>5400</v>
      </c>
      <c r="AC167">
        <v>34.310346062808101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Lesion Experimental Details</vt:lpstr>
      <vt:lpstr>PET Experimental Details</vt:lpstr>
      <vt:lpstr>all data</vt:lpstr>
      <vt:lpstr>2TCM 60min</vt:lpstr>
      <vt:lpstr>1TCM 60min</vt:lpstr>
      <vt:lpstr>OHDA short (SUV)</vt:lpstr>
      <vt:lpstr>Veh short (SUV)</vt:lpstr>
      <vt:lpstr>Sheet1</vt:lpstr>
      <vt:lpstr>OHDA short</vt:lpstr>
      <vt:lpstr>Veh short</vt:lpstr>
      <vt:lpstr>OHDA</vt:lpstr>
      <vt:lpstr>Veh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Nakul Raval</dc:creator>
  <cp:lastModifiedBy>Nakul Raval</cp:lastModifiedBy>
  <dcterms:created xsi:type="dcterms:W3CDTF">2020-04-16T15:31:33Z</dcterms:created>
  <dcterms:modified xsi:type="dcterms:W3CDTF">2021-04-25T13:41:28Z</dcterms:modified>
</cp:coreProperties>
</file>