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Module1" sheetId="3" r:id="rId6"/>
    <sheet state="visible" name="Module2" sheetId="4" r:id="rId7"/>
    <sheet state="visible" name="Module3" sheetId="5" r:id="rId8"/>
    <sheet state="visible" name="Module4" sheetId="6" r:id="rId9"/>
    <sheet state="visible" name="Module5" sheetId="7" r:id="rId10"/>
    <sheet state="visible" name="Test Report" sheetId="8" r:id="rId11"/>
  </sheets>
  <definedNames>
    <definedName name="ACTION">#REF!</definedName>
    <definedName hidden="1" localSheetId="2" name="_xlnm._FilterDatabase">Module1!$A$8:$H$146</definedName>
    <definedName hidden="1" localSheetId="3" name="_xlnm._FilterDatabase">Module2!$A$8:$H$20</definedName>
    <definedName hidden="1" localSheetId="4" name="_xlnm._FilterDatabase">Module3!$A$8:$H$43</definedName>
    <definedName hidden="1" localSheetId="5" name="_xlnm._FilterDatabase">Module4!$A$8:$H$14</definedName>
    <definedName hidden="1" localSheetId="6" name="_xlnm._FilterDatabase">Module5!$A$8:$H$29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*A: Add
  M: Modify
  D: Delete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comments4.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comments5.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comments6.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sharedStrings.xml><?xml version="1.0" encoding="utf-8"?>
<sst xmlns="http://schemas.openxmlformats.org/spreadsheetml/2006/main" count="1197" uniqueCount="695">
  <si>
    <t>TEST CASE</t>
  </si>
  <si>
    <t>Project Name</t>
  </si>
  <si>
    <t xml:space="preserve">TimeShare Sale System </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</si>
  <si>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</si>
  <si>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</si>
  <si>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</si>
  <si>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</si>
  <si>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</si>
  <si>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</si>
  <si>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</si>
  <si>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</si>
  <si>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</si>
  <si>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</si>
  <si>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</si>
  <si>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</si>
  <si>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</si>
  <si>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</si>
  <si>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</si>
  <si>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</si>
  <si>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</si>
  <si>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Mantis</t>
  </si>
  <si>
    <t>No</t>
  </si>
  <si>
    <t>Function Name</t>
  </si>
  <si>
    <t>Sheet Name</t>
  </si>
  <si>
    <t>Description</t>
  </si>
  <si>
    <t>Pre-Condition</t>
  </si>
  <si>
    <t>Home carousel banner</t>
  </si>
  <si>
    <t>Module1 (Hoàng Văn Anh Nghĩa)</t>
  </si>
  <si>
    <t>show carousel of hot timeshare</t>
  </si>
  <si>
    <t>1. The user has access to a device (e.g., smartphone, tablet, computer) with internet connectivity.
2. The user browser must support javascript.</t>
  </si>
  <si>
    <t>Section Featured</t>
  </si>
  <si>
    <t xml:space="preserve">show best idea of "Best Apartment &amp; Sea View" 
with infomation as accordion list 
(collapsible content) </t>
  </si>
  <si>
    <t>Show Available Timeshare</t>
  </si>
  <si>
    <t>show available timeshare list in home</t>
  </si>
  <si>
    <t>1. The user has access to a device (e.g., smartphone, tablet, computer) with internet connectivity.</t>
  </si>
  <si>
    <t xml:space="preserve">Footer map </t>
  </si>
  <si>
    <t>Footer map -  show map location of company.</t>
  </si>
  <si>
    <t>Project Detail carousel banner</t>
  </si>
  <si>
    <t>show carousel of images about timeshare project</t>
  </si>
  <si>
    <t>FEEDBACK</t>
  </si>
  <si>
    <t>Allow Send Rating for timeshare project.</t>
  </si>
  <si>
    <t>1. The user has access to a device (e.g., smartphone, tablet, computer) with internet connectivity.
2. The user must be login.</t>
  </si>
  <si>
    <t>Booking a timeshare</t>
  </si>
  <si>
    <t>Allow customer booking timeshare</t>
  </si>
  <si>
    <t>Filter of Rooms in project</t>
  </si>
  <si>
    <t>Allow filter room in project with condition.</t>
  </si>
  <si>
    <t>Login</t>
  </si>
  <si>
    <t>Module2 (Bùi Thanh Tú)</t>
  </si>
  <si>
    <t>To verify the functionality of the login feature.</t>
  </si>
  <si>
    <t>1. The user has access to a device (e.g., smartphone, tablet, computer) with internet connectivity.
2. The user browser must support javascript.</t>
  </si>
  <si>
    <t>Logout</t>
  </si>
  <si>
    <t>To verify the functionality of the log out feature.</t>
  </si>
  <si>
    <t>1. The user has access to a device (e.g., smartphone, tablet, computer) with internet connectivity.
2. The user browser must support javascript.
3. The user must be login.</t>
  </si>
  <si>
    <t>Sign up</t>
  </si>
  <si>
    <t>To verify the functionality of the sign-up feature.</t>
  </si>
  <si>
    <t>View Profile</t>
  </si>
  <si>
    <t>To verify the functionality of the "View Profile" feature.</t>
  </si>
  <si>
    <t>1. The user has access to a device (e.g., smartphone, tablet, computer) with internet connectivity.
2. The user browser must support javascript.
3. The user must be login.</t>
  </si>
  <si>
    <t>Edit Profile</t>
  </si>
  <si>
    <t>To verify the functionality of the "Edit Profile" feature.</t>
  </si>
  <si>
    <t>View DashBoard</t>
  </si>
  <si>
    <t>Module3 (Nguyễn Nhật Phát)</t>
  </si>
  <si>
    <t xml:space="preserve">The information displayed on the dashboard </t>
  </si>
  <si>
    <t>1. The user has access to a device (e.g., smartphone, tablet, computer) with internet connectivity.
2. The user browser must support javascript.
3. The user must be login to the admin to view dashboard</t>
  </si>
  <si>
    <t>View and manage Accounts</t>
  </si>
  <si>
    <t>The system displays accounts and manage accounts</t>
  </si>
  <si>
    <t>1. The user has access to a device (e.g., smartphone, tablet, computer) with internet connectivity.
2. The user browser must support javascript.
3. The user must be login to the admin to view and manage accounts</t>
  </si>
  <si>
    <t>View and manage Contact list</t>
  </si>
  <si>
    <t xml:space="preserve">The system displays contact list and manage contact list
</t>
  </si>
  <si>
    <t>1. The user has access to a device (e.g., smartphone, tablet, computer) with internet connectivity.
2. The user browser must support javascript.
3. The user must be login to the admin to view and manage contact list</t>
  </si>
  <si>
    <t>View and manage Project Detail</t>
  </si>
  <si>
    <t xml:space="preserve">The system displays project detail and manage project detail
</t>
  </si>
  <si>
    <t>1. The user has access to a device (e.g., smartphone, tablet, computer) with internet connectivity.
2. The user browser must support javascript.
3. The user must be login to the admin to view and manage Project Detail</t>
  </si>
  <si>
    <t>Send contact us</t>
  </si>
  <si>
    <t>The system display the contact</t>
  </si>
  <si>
    <t xml:space="preserve">View Properties </t>
  </si>
  <si>
    <t>Module4 (Trịnh Quốc Thái)</t>
  </si>
  <si>
    <t xml:space="preserve">The system displays properties detail.
</t>
  </si>
  <si>
    <t>1. The user has access to a device (e.g., smartphone, tablet, computer) with internet connectivity.
2. The user browser must support javascript.
3. The user must be login to the admin to view Properties Detail.</t>
  </si>
  <si>
    <t>Create property</t>
  </si>
  <si>
    <t xml:space="preserve">The system displays create property page which contain all the fields to input.
</t>
  </si>
  <si>
    <t>1. The user has access to a device (e.g., smartphone, tablet, computer) with internet connectivity.
2. The user browser must support javascript.
3. The user must be login to the admin to view the create property page.</t>
  </si>
  <si>
    <t>Filter Properties</t>
  </si>
  <si>
    <t>The system allows for filtering properties with conditions.</t>
  </si>
  <si>
    <t>Manage Block</t>
  </si>
  <si>
    <t xml:space="preserve">The system displays Block detail.
</t>
  </si>
  <si>
    <t>1. The user has access to a device (e.g., smartphone, tablet, computer) with internet connectivity.
2. The user browser must support javascript.
3. The user must be login to the admin to view Block page.</t>
  </si>
  <si>
    <t>Set sale Date</t>
  </si>
  <si>
    <t>The system allows admin to set a sale date for each property.</t>
  </si>
  <si>
    <t>View Reservation Detail</t>
  </si>
  <si>
    <t>Module5 (Nguyễn Viết Nam Khánh)</t>
  </si>
  <si>
    <t>The system allows admin and admin view all of the reservations</t>
  </si>
  <si>
    <t>1. The user has access to a device (e.g., smartphone, tablet, computer) with internet connectivity.
2. The user browser must support javascript.
3. The user must be login to the admin to view Reservation Detail.</t>
  </si>
  <si>
    <t>Refresh Reservation</t>
  </si>
  <si>
    <t>The system allow staff and admin to refresh the filtered reservation page</t>
  </si>
  <si>
    <t>Filter Duplicate Reservation</t>
  </si>
  <si>
    <t>The system allows admin to filter for duplicate reservation made by member</t>
  </si>
  <si>
    <t>1. The user has access to a device (e.g., smartphone, tablet, computer) with internet connectivity.
2. The user browser must support javascript.
3. The user must be login to the admin to view Reservation Detail.</t>
  </si>
  <si>
    <t>View Transaction Detail</t>
  </si>
  <si>
    <t>The system allows admin and staff to view transaction detail of each reservation</t>
  </si>
  <si>
    <t>1. The user has access to a device (e.g., smartphone, tablet, computer) with internet connectivity.
2. The user browser must support javascript. 
3. The user must be login to the admin to view Reservation Detail.</t>
  </si>
  <si>
    <t>View User Detail</t>
  </si>
  <si>
    <t>The system allows staff and admin to view the information of the using regarding to specific reservation</t>
  </si>
  <si>
    <t>1. The user has access to a device (e.g., smartphone, tablet, computer) with internet connectivity. 
2. The user browser must support javascript. 
3. The user must be login to the admin to view Reservation Detail.</t>
  </si>
  <si>
    <t>Update Reservation Status</t>
  </si>
  <si>
    <t>The system allows admin and staff to update the reservation status</t>
  </si>
  <si>
    <t>View User Reservation</t>
  </si>
  <si>
    <t>The system allows user to view their reservations</t>
  </si>
  <si>
    <t>1. The user has access to a device (e.g., smartphone, tablet, computer) with internet connectivity. 
2. The user browser must support javascript. 
3. The user must be login to the member roll to view Reservation Detail</t>
  </si>
  <si>
    <t>View User Transaction</t>
  </si>
  <si>
    <t>The system allows user to view their transaction progress</t>
  </si>
  <si>
    <t>1. The user has access to a device (e.g., smartphone, tablet, computer) with internet connectivity. 
2. The user browser must support javascript. 
3. The user must be login to the member roll to view Transaction Detail</t>
  </si>
  <si>
    <t>View Reserved Property</t>
  </si>
  <si>
    <t>The system allows user to view the property details regarding to their reservation</t>
  </si>
  <si>
    <t>1. The user has access to a device (e.g., smartphone, tablet, computer) with internet connectivity. 
2. The user browser must support javascript. 
3. The user must be login to the member roll to view reserved property</t>
  </si>
  <si>
    <t>Handle reservation</t>
  </si>
  <si>
    <t>The system automaticallys handle users' reservation in the background</t>
  </si>
  <si>
    <t>1. The user has access to a device (e.g., smartphone, tablet, computer) with internet connectivity. 
2. The user browser must support javascript. 
3. The system has to be on running status</t>
  </si>
  <si>
    <t>Edit Property</t>
  </si>
  <si>
    <t>The system allows admin and staff to edit property detail</t>
  </si>
  <si>
    <t>1. The user has access to a device (e.g., smartphone, tablet, computer) with internet connectivity. 
2. The user browser must support javascript. 
3. The user must be login to the admin to view Property Detail</t>
  </si>
  <si>
    <t>Reserve property</t>
  </si>
  <si>
    <t>The system allows member to reserve or buy a property</t>
  </si>
  <si>
    <t>1. The user has access to a device (e.g., smartphone, tablet, computer) with internet connectivity. 
2. The user browser must support javascript. 
3. The user must be login to the member to reserve a property</t>
  </si>
  <si>
    <t>Module Code</t>
  </si>
  <si>
    <t>Module1</t>
  </si>
  <si>
    <t>Pass</t>
  </si>
  <si>
    <t>Test requirement</t>
  </si>
  <si>
    <t>Test functions in home &amp; timeshare project detail &amp; booking a timeshare</t>
  </si>
  <si>
    <t>Fail</t>
  </si>
  <si>
    <t>Tester</t>
  </si>
  <si>
    <t>Hoàng Văn Anh Nghĩa</t>
  </si>
  <si>
    <t>Untested</t>
  </si>
  <si>
    <t>N/A</t>
  </si>
  <si>
    <t>Number of Test cases</t>
  </si>
  <si>
    <t>Untesed</t>
  </si>
  <si>
    <t>ID</t>
  </si>
  <si>
    <t>Test Case Description</t>
  </si>
  <si>
    <t>Test Case Procedure</t>
  </si>
  <si>
    <t>Expected Output</t>
  </si>
  <si>
    <t>Inter-test case Dependence</t>
  </si>
  <si>
    <t>Result</t>
  </si>
  <si>
    <t>Test date</t>
  </si>
  <si>
    <t>Note</t>
  </si>
  <si>
    <t>Home Carousel Banner</t>
  </si>
  <si>
    <t>Show list carousel if exist timeshare in database</t>
  </si>
  <si>
    <t>1. Go to home page with any role
2. Check in top of page</t>
  </si>
  <si>
    <t>It will show Carousel Item with an banner timeshare.
Timeshare title in center of banner.</t>
  </si>
  <si>
    <t>None</t>
  </si>
  <si>
    <t xml:space="preserve">Test click "next" carousel banner function </t>
  </si>
  <si>
    <t>1. Go to home page with any role
2. Click "Next" icon in Carousel item</t>
  </si>
  <si>
    <t xml:space="preserve">The active Carousel item will going to next item. </t>
  </si>
  <si>
    <t xml:space="preserve">Test click "Prev" carousel banner function </t>
  </si>
  <si>
    <t>1. Go to home page with any role
2. Click "Prev" icon in Carousel item</t>
  </si>
  <si>
    <t xml:space="preserve">The active Carousel item will going to previous item. </t>
  </si>
  <si>
    <t xml:space="preserve">Test swipe "Next" carousel banner function </t>
  </si>
  <si>
    <t>1. Go to home page with any role
2. Swipe right in Carousel item</t>
  </si>
  <si>
    <t xml:space="preserve">Test swipe "Prev" carousel banner function </t>
  </si>
  <si>
    <t>1. Go to home page with any role
2. Swipe left in Carousel item</t>
  </si>
  <si>
    <t>Test open collapse item</t>
  </si>
  <si>
    <t>1. Go to home page with any role
2. Scoll to Featured section.
3. Click to accordion header
Ex: "LOCAL AND TROPICAL SEASON"</t>
  </si>
  <si>
    <t>Below accordion header will show more detail about this title</t>
  </si>
  <si>
    <t>Test close collapse item</t>
  </si>
  <si>
    <t>Below accordion header will hide detail body.</t>
  </si>
  <si>
    <t>Open accordion in "Test open collapse item" before</t>
  </si>
  <si>
    <t xml:space="preserve">Test show avaliable timeshare </t>
  </si>
  <si>
    <t>1. Go to home page with any role
2. Scoll to section "Find Your TimeShare Right Now!"</t>
  </si>
  <si>
    <t>It will show list avaliable timeshare project with button "View Detail"</t>
  </si>
  <si>
    <t>Test go to detail page via button "View Detail"</t>
  </si>
  <si>
    <t>1. Scoll to section "Find Your TimeShare Right Now!"
2. Click "View Detail"</t>
  </si>
  <si>
    <t>The page will change to project detail url base on time clicked</t>
  </si>
  <si>
    <t>Must have avaliable timeshare</t>
  </si>
  <si>
    <t>Detail Carousel Banner</t>
  </si>
  <si>
    <t>Show list carousel if timeshare has image</t>
  </si>
  <si>
    <t>1. Go to detail page of 1 any timeshare
2. Check in top of page</t>
  </si>
  <si>
    <t>It will show time image Carousel Items.
Image is photo of timeshare project.</t>
  </si>
  <si>
    <t>Footer map</t>
  </si>
  <si>
    <t>Test load map api in footer</t>
  </si>
  <si>
    <t xml:space="preserve">1. Go to detail page.
2. Scoll to footer
</t>
  </si>
  <si>
    <t>Map will show with location with configed location.</t>
  </si>
  <si>
    <t>Show default list before submit Filter form</t>
  </si>
  <si>
    <t xml:space="preserve">1. Go to detail page.
2. Scoll to filter section
</t>
  </si>
  <si>
    <t>Show list room of timeshare project oder by time update</t>
  </si>
  <si>
    <t>Filter room by type</t>
  </si>
  <si>
    <t>1. Go to detail page.
2. Scoll to filter section
3. Chage type options
4. Click button "Filter"</t>
  </si>
  <si>
    <t>Page view pass to /Properties/FilterProperties
with list room of type was chose.</t>
  </si>
  <si>
    <t>Filter room by num of bed</t>
  </si>
  <si>
    <t>1. Go to detail page.
2. Scoll to filter section
3. Chage num of bed options
4. Click button "Filter"</t>
  </si>
  <si>
    <t>Page view pass to /Properties/FilterProperties
with list room equals with total bed in room was chose.</t>
  </si>
  <si>
    <t>Filter room by block</t>
  </si>
  <si>
    <t>1. Go to detail page.
2. Scoll to filter section
3. Chage block option.
4. Click button "Filter"</t>
  </si>
  <si>
    <t>Page view pass to /Properties/FilterProperties
with list room match block of room was chose.</t>
  </si>
  <si>
    <t>Filter room by both type &amp; num of bed</t>
  </si>
  <si>
    <t>1. Go to detail page.
2. Scoll to filter section
3. Chage type &amp; num of bed.
4. Click button "Filter"</t>
  </si>
  <si>
    <t>Page view pass to /Properties/FilterProperties
with list room match type &amp; num of bed .</t>
  </si>
  <si>
    <t>Filter room by both type &amp; block</t>
  </si>
  <si>
    <t>1. Go to detail page.
2. Scoll to filter section
3. Chage type &amp; block.
4. Click button "Filter"</t>
  </si>
  <si>
    <t>Page view pass to /Properties/FilterProperties
with list room match type &amp; block.</t>
  </si>
  <si>
    <t>Filter room by both type &amp; block &amp; total bed</t>
  </si>
  <si>
    <t>1. Go to detail page.
2. Scoll to filter section
3. Chage type &amp; block &amp; total bed.
4. Click button "Filter"</t>
  </si>
  <si>
    <t>Page view pass to /Properties/FilterProperties
with list room match type &amp; block &amp; total block</t>
  </si>
  <si>
    <t>Filter room by block &amp; total bed</t>
  </si>
  <si>
    <t>Page view pass to /Properties/FilterProperties
with list room match block &amp; total block</t>
  </si>
  <si>
    <t>Send Feedback</t>
  </si>
  <si>
    <t>1. Go to detail page.
2. Scoll to footer 
3. Type feedback mess 
4. Rating point
5. Click button "Send Rating"</t>
  </si>
  <si>
    <t>Page will reload with new rating fb.</t>
  </si>
  <si>
    <t xml:space="preserve">Must login </t>
  </si>
  <si>
    <t>Send Feedback without mess</t>
  </si>
  <si>
    <t>1. Go to detail page.
2. Scoll to footer 
3. Add Rating point
4. Click button "Send Rating"</t>
  </si>
  <si>
    <t>Show error message</t>
  </si>
  <si>
    <t>Send Feedback without point</t>
  </si>
  <si>
    <t>1. Go to detail page.
2. Scoll to footer 
3. Add message
4. Click button "Send Rating"</t>
  </si>
  <si>
    <t xml:space="preserve">Show feedback </t>
  </si>
  <si>
    <t xml:space="preserve">1. Go to detail page.
2. Scoll to footer 
3. View feedback
</t>
  </si>
  <si>
    <t>Show list rating user was feeback</t>
  </si>
  <si>
    <t>Send Feedback without point &amp; mess</t>
  </si>
  <si>
    <t>1. Go to detail page.
2. Scoll to footer 
3. Click button "Send FB"</t>
  </si>
  <si>
    <t>Test booking a timeshare</t>
  </si>
  <si>
    <t>1. Go to detail page.
2. Scoll to list room.
3. Chose a room.
4. Select Block
5. Click button "Buy now"</t>
  </si>
  <si>
    <t xml:space="preserve">Will show confirm reservation page 
- include:
Property code:
Block: 
Beds: 
Time will book
Price: </t>
  </si>
  <si>
    <t>Test confirm reservation</t>
  </si>
  <si>
    <t xml:space="preserve">1. Go to detail page.
2. Scoll to list room.
3. Chose a room.
4. Select Block
5. Click button "Buy now"
6. Click "Confirm Reservation" </t>
  </si>
  <si>
    <t>When buy success will redirect to home</t>
  </si>
  <si>
    <t>Module2</t>
  </si>
  <si>
    <t>&lt;Brief description about requirements which are tested in this sheet&gt;</t>
  </si>
  <si>
    <t>Bùi Thanh Tú</t>
  </si>
  <si>
    <t>To successfully verify the functionality of the login feature for a user role</t>
  </si>
  <si>
    <t>1. Ensure the system is running and accessible
2. Enter username and password 
3. Click on the "Login" button.</t>
  </si>
  <si>
    <t>If the username and password are correct, the user should be logged in and redirected to the dashboard.</t>
  </si>
  <si>
    <t>Correct input of username and password.</t>
  </si>
  <si>
    <t>To verify functional failure of the login feature for a user role</t>
  </si>
  <si>
    <t>If the username or password are not correct, the user will be back the login form to login again.</t>
  </si>
  <si>
    <t>Incorrect input of username or password.</t>
  </si>
  <si>
    <t>[Module2-3]</t>
  </si>
  <si>
    <t>To successfully verify the functionality of the login feature for a admin role</t>
  </si>
  <si>
    <t>1. Ensure the system is running and accessible
2. Enter adminname and password 
3. Click on the "Login" button.</t>
  </si>
  <si>
    <t>If the adminname and password are correct, the user should be logged in and redirected to the admin's dashboard.</t>
  </si>
  <si>
    <t>Correct input of adminname and password.</t>
  </si>
  <si>
    <t>[Module2-4]</t>
  </si>
  <si>
    <t>To verify functional failure of the login feature for a admin role</t>
  </si>
  <si>
    <t>If the adminname or password are not correct, the user will be back the login form to login again.</t>
  </si>
  <si>
    <t>Incorrect input of adminname or password.</t>
  </si>
  <si>
    <t>[Module2-5]</t>
  </si>
  <si>
    <t>Leave the password blank</t>
  </si>
  <si>
    <t>1. Ensure the system is running and accessible
2. Enter username 
3. Click on the "Login" button.</t>
  </si>
  <si>
    <t>The system reports an error, requiring the user to enter a password</t>
  </si>
  <si>
    <t>Incorrect input of password.</t>
  </si>
  <si>
    <t>[Module2-6]</t>
  </si>
  <si>
    <t>Leave the username blank</t>
  </si>
  <si>
    <t>1. Ensure the system is running and accessible
2. Enter password
3. Click on the "Login" button.</t>
  </si>
  <si>
    <t>The system reports an error, requiring the user to enter a username</t>
  </si>
  <si>
    <t>Incorrect input of adminname.</t>
  </si>
  <si>
    <t>[Module2-7]</t>
  </si>
  <si>
    <t>Leave all blank</t>
  </si>
  <si>
    <t>1. Ensure the system is running and accessible
2. Enter nothing
3. Click on the "Login" button.</t>
  </si>
  <si>
    <t>The system reports an error, requiring the user to enter a username and password</t>
  </si>
  <si>
    <t>To successfully verify the functionality of the sign up</t>
  </si>
  <si>
    <t>1. Ensure the system is running and accessible.
2. Navigate to the login page.
3. Click on the "Sign-up" button.
4. Fill in all information to register.
5. Click on the "Sign-up" button.</t>
  </si>
  <si>
    <t>If the registration details are valid and unique, a new user account should be created and user will be navigated to login page.</t>
  </si>
  <si>
    <t>Correct input of all registration details.</t>
  </si>
  <si>
    <t>1. Ensure the system is running and accessible.
2. Navigate to the login page.
3. Click on the "Sign-up" button.
4. Fill in all information to register, except for the username
5. Click on the "Sign-up" button.</t>
  </si>
  <si>
    <t>The system reports an error, requiring the user to enter a username. The sign up page will still be retained for them to fill in the correct information.</t>
  </si>
  <si>
    <t>Incorrect input of registration details.</t>
  </si>
  <si>
    <t>[Module2-10]</t>
  </si>
  <si>
    <t>Enter the username by all number</t>
  </si>
  <si>
    <t>1. Ensure the system is running and accessible.
2. Navigate to the login page.
3. Click on the "Sign-up" button.
4. Fill in all information to register, the username will be enter by all number
5. Click on the "Sign-up" button.</t>
  </si>
  <si>
    <t>The system reports an error, requiring the user to enter a right username. The sign up page will still be retained for them to fill in the correct information.</t>
  </si>
  <si>
    <t>[Module2-11]</t>
  </si>
  <si>
    <t>Leave the email blank</t>
  </si>
  <si>
    <t>1. Ensure the system is running and accessible.
2. Navigate to the login page.
3. Click on the "Sign-up" button.
4. Fill in all information to register, except for the email
5. Click on the "Sign-up" button.</t>
  </si>
  <si>
    <t>The system reports an error, requiring the user to enter a email. The sign up page will still be retained for them to fill in the correct information.</t>
  </si>
  <si>
    <t>[Module2-12]</t>
  </si>
  <si>
    <t>Not entering '@gmail.com' at input email</t>
  </si>
  <si>
    <t>1. Ensure the system is running and accessible.
2. Navigate to the login page.
3. Click on the "Sign-up" button.
4. Fill in all information to register, the email will not have '@gmail.com'
5. Click on the "Sign-up" button.</t>
  </si>
  <si>
    <t>The system reports an error, requiring the user to enter a right email. The sign up page will still be retained for them to fill in the correct information.</t>
  </si>
  <si>
    <t>[Module2-13]</t>
  </si>
  <si>
    <t>Enter the birthday exceed year 2024</t>
  </si>
  <si>
    <t>1. Ensure the system is running and accessible.
2. Navigate to the login page.
3. Click on the "Sign-up" button.
4. Fill in all information to register and the birthday will be entered exceed year 2024.
5. Click on the "Sign-up" button.</t>
  </si>
  <si>
    <t>The system reports an error, requiring the user to enter a right birthday. The sign up page will still be retained for them to fill in the correct information.</t>
  </si>
  <si>
    <t>[Module2-14]</t>
  </si>
  <si>
    <t>1. Ensure the system is running and accessible.
2. Navigate to the login page.
3. Click on the "Sign-up" button.
4. Not entering anything.
5. Click on the "Sign-up" button.</t>
  </si>
  <si>
    <t>The system reports an error, requiring the user not to leave information blank. The sign up page will still be retained for them to fill in the correct information.</t>
  </si>
  <si>
    <t>[Module2-15]</t>
  </si>
  <si>
    <t>To successfully verify the functionality of the log out</t>
  </si>
  <si>
    <t xml:space="preserve">1. Ensure the user is logged into the system.
2. Locate the "Logout" button.
3. Click on the "Logout" button.
</t>
  </si>
  <si>
    <t>When the user has clicked on "Logout" button, they will be logged out of the system and redirected to the homepage.</t>
  </si>
  <si>
    <t xml:space="preserve"> The availability of the "Logout" button</t>
  </si>
  <si>
    <t>[Module2-16]</t>
  </si>
  <si>
    <t>To verify functional failure of the log out feature</t>
  </si>
  <si>
    <t xml:space="preserve">1. Ensure the user is not logged into the system.
2. Locate the "Logout" button.
3. Click on the "Logout" button.
</t>
  </si>
  <si>
    <t>When the user has clicked on "Logout" button, they will be required login to continue this function.</t>
  </si>
  <si>
    <t>[Module2-17]</t>
  </si>
  <si>
    <t>To successfully verify the functionality of the "View Profile" feature for user role.</t>
  </si>
  <si>
    <t xml:space="preserve">1. Ensure the user is logged into the system.
2. Navigate to the profile page.
3. Click on the "Profile" button.
</t>
  </si>
  <si>
    <t>The user's profile information, including username, email, date of birth, address, phone, etc, will be displayed accurately.</t>
  </si>
  <si>
    <t>The user being logged into the system and the availability of the profile page.</t>
  </si>
  <si>
    <t>[Module2-18]</t>
  </si>
  <si>
    <t>To failure verify the functionality of the "View Profile" feature for user role.</t>
  </si>
  <si>
    <t xml:space="preserve">1. Ensure the user is not logged into the system.
2. Navigate to the profile page.
3. Click on the "Profile" button.
</t>
  </si>
  <si>
    <t>When the user has clicked on "Profile" button, they will be required login to continue this function.</t>
  </si>
  <si>
    <t>[Module2-19]</t>
  </si>
  <si>
    <t>To successfully verify the functionality of the "View Profile" feature for admin role.</t>
  </si>
  <si>
    <t xml:space="preserve">1. Ensure the admin is logged into the system.
2. Navigate to the profile page.
3. Click on the "Profile" button.
</t>
  </si>
  <si>
    <t>The admin's profile information, including username, email, date of birth, address, phone, etc, will be displayed accurately.</t>
  </si>
  <si>
    <t>The admin being logged into the system and the availability of the profile page.</t>
  </si>
  <si>
    <t>[Module2-20]</t>
  </si>
  <si>
    <t>To failure verify the functionality of the "View Profile" feature for admin role.</t>
  </si>
  <si>
    <t xml:space="preserve">1. Ensure the admin is not logged into the system.
2. Navigate to the profile page.
3. Click on the "Profile" button.
</t>
  </si>
  <si>
    <t>[Module2-21]</t>
  </si>
  <si>
    <t>To successfully verify the functionality of the "Edit Profile" feature for user role.</t>
  </si>
  <si>
    <t>1. Ensure the user is logged into the system.
2. Navigate to the profile page.
3. Click on the "Profile" button.
4. Click on the "Edit" button at view profile page.
5. Enter or Edit user's information to be suitable.
6. Click on the "Save" button.</t>
  </si>
  <si>
    <t>When the user has clicked on "Save", they should be able to modify their profile information. After saving the changes, the updated profile information should be displayed.</t>
  </si>
  <si>
    <t>[Module2-22]</t>
  </si>
  <si>
    <t>1. Ensure the user is logged into the system.
2. Navigate to the profile page.
3. Click on the "Profile" button.
4. Click on the "Edit" button at view profile page.
5. Enter or Edit user's information and leave the name blank.
6. Click on the "Save" button.</t>
  </si>
  <si>
    <t>When the user has clicked on "Save", they will be requireed entering right username to continue.</t>
  </si>
  <si>
    <t>[Module2-23]</t>
  </si>
  <si>
    <t>Enter user's phone number by characters</t>
  </si>
  <si>
    <t>1. Ensure the user is logged into the system.
2. Navigate to the profile page.
3. Click on the "Profile" button.
4. Click on the "Edit" button at view profile page.
5. Enter user's phone number by characters.
6. Click on the "Save" button.</t>
  </si>
  <si>
    <t>When the user has clicked on "Save", they will be requireed entering right phone number to continue.</t>
  </si>
  <si>
    <t>[Module2-24]</t>
  </si>
  <si>
    <t>Enter user's phone number less than 10 numbers</t>
  </si>
  <si>
    <t>1. Ensure the user is logged into the system.
2. Navigate to the profile page.
3. Click on the "Profile" button.
4. Click on the "Edit" button at view profile page.
5. Enter user's phone number less than 10 numbers.
6. Click on the "Save" button.</t>
  </si>
  <si>
    <t>[Module2-25]</t>
  </si>
  <si>
    <t>Enter user's phone number more than 10 numbers</t>
  </si>
  <si>
    <t>1. Ensure the user is logged into the system.
2. Navigate to the profile page.
3. Click on the "Profile" button.
4. Click on the "Edit" button at view profile page.
5. Enter user's phone number more than 10 numbers.
6. Click on the "Save" button.</t>
  </si>
  <si>
    <t>[Module2-26]</t>
  </si>
  <si>
    <t>Leave the user's address blank</t>
  </si>
  <si>
    <t>1. Ensure the user is logged into the system.
2. Navigate to the profile page.
3. Click on the "Profile" button.
4. Click on the "Edit" button at view profile page.
5. Enter or Edit user's information and leave the address blank.
6. Click on the "Save" button.</t>
  </si>
  <si>
    <t>When the user has clicked on "Save", they will be requireed entering right address to continue.</t>
  </si>
  <si>
    <t>[Module2-27]</t>
  </si>
  <si>
    <t>To successfully verify the functionality of the "Edit Profile" feature for admin role.</t>
  </si>
  <si>
    <t>1. Ensure the admin is logged into the system.
2. Navigate to the profile page.
3. Click on the "Profile" button.
4. Click on the "Edit" button at view profile page.
5. Enter or Edit admin's information.
6. Click on the "Save" button.</t>
  </si>
  <si>
    <t>When the admin has clicked on "Save", they should be able to modify their profile information. After saving the changes, the updated profile information should be displayed.</t>
  </si>
  <si>
    <t>[Module2-28]</t>
  </si>
  <si>
    <t>Leave the adminname blank</t>
  </si>
  <si>
    <t>1. Ensure the admin is logged into the system.
2. Navigate to the profile page.
3. Click on the "Profile" button.
4. Click on the "Edit" button at view profile page.
5. Enter or Edit admin's information and leave the name blank.
6. Click on the "Save" button.</t>
  </si>
  <si>
    <t>When the admin has clicked on "Save", they will be requireed entering right username to continue.</t>
  </si>
  <si>
    <t>[Module2-29]</t>
  </si>
  <si>
    <t>Enter admin's phone number less than 10 numbers</t>
  </si>
  <si>
    <t>1. Ensure the admin is logged into the system.
2. Navigate to the profile page.
3. Click on the "Profile" button.
4. Click on the "Edit" button at view profile page.
5. Enter admin's phone number less than 10 numbers.
6. Click on the "Save" button.</t>
  </si>
  <si>
    <t>When the admin has clicked on "Save", they will be requireed entering right phone number to continue.</t>
  </si>
  <si>
    <t>[Module2-30]</t>
  </si>
  <si>
    <t>Enter admin's phone number by characters</t>
  </si>
  <si>
    <t>1. Ensure the admin is logged into the system.
2. Navigate to the profile page.
3. Click on the "Profile" button.
4. Click on the "Edit" button at view profile page.
5. Enter admin's phone number by characters.
6. Click on the "Save" button.</t>
  </si>
  <si>
    <t>Module3</t>
  </si>
  <si>
    <t>Nguyễn Nhật Phát</t>
  </si>
  <si>
    <t>View Dashboard</t>
  </si>
  <si>
    <t>Check the accuracy of the displayed dashboard</t>
  </si>
  <si>
    <t>1.log in Admin/staff account
2.choose M.dashboard</t>
  </si>
  <si>
    <t>The information displayed on the dashboard matches actual data</t>
  </si>
  <si>
    <t>Click on the dashboard to check value</t>
  </si>
  <si>
    <t>Check the transaction statics Total in dashboard</t>
  </si>
  <si>
    <t>1.log in Admin/staff account
2.choose M.dashboard
3.choose total</t>
  </si>
  <si>
    <t>The information displayed on the dashboard total is 13</t>
  </si>
  <si>
    <t>Check the transaction statics undone in dashboard</t>
  </si>
  <si>
    <t>1.log in Admin/staff account
2.choose M.dashboard
3.choose undone</t>
  </si>
  <si>
    <t>The information displayed on the dashboard undone is 8</t>
  </si>
  <si>
    <t>Check the transaction statics success in dashboard</t>
  </si>
  <si>
    <t>1.log in Admin/staff account
2.choose M.dashboard
3.choose success</t>
  </si>
  <si>
    <t>The information displayed on the dashboard success is 5</t>
  </si>
  <si>
    <t xml:space="preserve">Create new Accounts </t>
  </si>
  <si>
    <t>1.log in Admin/staff account
2.choose M.accounts
3.choose create new
4.create username, password and role 
5.click create</t>
  </si>
  <si>
    <t>create successfully and return to the M.accounts page</t>
  </si>
  <si>
    <t>Click on the create new accounts</t>
  </si>
  <si>
    <t>Create new Accounts (leave username blank)</t>
  </si>
  <si>
    <t>show error message "This field cannot be left blank"</t>
  </si>
  <si>
    <t>Create new Accounts (leave password blank)</t>
  </si>
  <si>
    <t>Create new Accounts (leave role blank)</t>
  </si>
  <si>
    <t xml:space="preserve">Delete Accounts </t>
  </si>
  <si>
    <t>1.log in Admin/staff account
2.choose M.Contact
3.choose the accounts you want to delete
4.choose delete
5.Are you sure you want to delete this?
6.choose delete</t>
  </si>
  <si>
    <t>the accounts has been deleted</t>
  </si>
  <si>
    <t>Click on the accounts</t>
  </si>
  <si>
    <t>Manage contact list (Contact status)</t>
  </si>
  <si>
    <t>1.log in Admin/staff account
2.choose M.Contact
3.choose contact in status
4.choose update status</t>
  </si>
  <si>
    <t>Status updated successfully</t>
  </si>
  <si>
    <t>Click on the M.Contact then click in contacted on status</t>
  </si>
  <si>
    <t>Manage contact list (Not Contact status)</t>
  </si>
  <si>
    <t>1.log in Admin/staff account
2.choose M.Contact
3.choose not contact in status
4.choose update status</t>
  </si>
  <si>
    <t>Click on the M.Contact then click in not contacted on status</t>
  </si>
  <si>
    <t>Delete contact list</t>
  </si>
  <si>
    <t>1.log in Admin/staff account
2.choose M.Contact
3.choose the contact you want to delete
4.choose delete
5.Are you sure you want to delete this?
6.choose delete</t>
  </si>
  <si>
    <t>the contact has been deleted</t>
  </si>
  <si>
    <t>Click on the M.Contact then click delete</t>
  </si>
  <si>
    <t>Create new Project Detail (status active)</t>
  </si>
  <si>
    <t>1.log in Admin/staff account
2.choose M.Project
3.choose create new
4.enter information and choose active status
5.click create</t>
  </si>
  <si>
    <t>The M.Project page appears and a new project has been created</t>
  </si>
  <si>
    <t>Click on the M.Project then click create new in project after that click active in status</t>
  </si>
  <si>
    <t>Create new Project Detail (status inactive)</t>
  </si>
  <si>
    <t>1.log in Admin/staff account
2.choose M.Project
3.choose create new
4.enter information and choose inactive status
5.click create</t>
  </si>
  <si>
    <t>Click on the M.Project then click create new in project after that click inactive in status</t>
  </si>
  <si>
    <t>Create new Project Detail (Leave the shortname blank)</t>
  </si>
  <si>
    <t>1.log in Admin/staff account
2.choose M.Project
3.choose create new
4.enter information but leave the shortname blank
5.click create</t>
  </si>
  <si>
    <t xml:space="preserve">Click on the M.Project then click create new in project </t>
  </si>
  <si>
    <t>Create new Project Detail (Leave the name blank)</t>
  </si>
  <si>
    <t>1.log in Admin/staff account
2.choose M.Project
3.choose create new
4.enter information but leave the name blank
5.click create</t>
  </si>
  <si>
    <t>Create new Project Detail (Leave the area blank)</t>
  </si>
  <si>
    <t>1.log in Admin/staff account
2.choose M.Project
3.choose create new
4.enter information but leave the area blank
5.click create</t>
  </si>
  <si>
    <t>Create new Project Detail (Leave the address blank)</t>
  </si>
  <si>
    <t>1.log in Admin/staff account
2.choose M.Project
3.choose create new
4.enter information but leave the address blank
5.click create</t>
  </si>
  <si>
    <t>Create new Project Detail (Leave the totalunit blank)</t>
  </si>
  <si>
    <t>1.log in Admin/staff account
2.choose M.Project
3.choose create new
4.enter information but leave the totalunit blank
5.click create</t>
  </si>
  <si>
    <t>Create new Project Detail (Leave the image 1 blank)</t>
  </si>
  <si>
    <t>1.log in Admin/staff account
2.choose M.Project
3.choose create new
4.enter information but leave the image 1 blank
5.click create</t>
  </si>
  <si>
    <t>Create new Project Detail (Leave the image 2 blank)</t>
  </si>
  <si>
    <t>1.log in Admin/staff account
2.choose M.Project
3.choose create new
4.enter information but leave the image 2 blank
5.click create</t>
  </si>
  <si>
    <t>Create new in Project Detail (Leave the image 3 blank)</t>
  </si>
  <si>
    <t>1.log in Admin/staff account
2.choose M.Project
3.choose create new
4.enter information but leave the image 3 blank
5.click create</t>
  </si>
  <si>
    <t>Create new Project Detail (Leave the GeneralDescription blank)</t>
  </si>
  <si>
    <t>1.log in Admin/staff account
2.choose M.Project
3.choose create new
4.enter information but leave the GeneralDescription blank
5.click create</t>
  </si>
  <si>
    <t>Create new Project Detail (Leave the DetailDescription blank)</t>
  </si>
  <si>
    <t>1.log in Admin/staff account
2.choose M.Project
3.choose create new
4.enter information but leave the DetailDescriptionar blank
5.click create</t>
  </si>
  <si>
    <t>Create new Project Detail (Leave the Star blank)</t>
  </si>
  <si>
    <t>1.log in Admin/staff account
2.choose M.Project
3.choose create new
4.enter information but leave the Star blank
5.click create</t>
  </si>
  <si>
    <t>Edit a Project (edit active in status)</t>
  </si>
  <si>
    <t xml:space="preserve">1.log in Admin/staff account
2.choose M.Project
3.choose a Project
4.choose Edit
5.choose active in status
6.save
</t>
  </si>
  <si>
    <t>- redirects back to the M.Project page
- status change to active</t>
  </si>
  <si>
    <t>Click on the M.Project then click in a project after that click edit</t>
  </si>
  <si>
    <t>Edit a Project (edit inactive in status)</t>
  </si>
  <si>
    <t xml:space="preserve">1.log in Admin/staff account
2.choose M.Project
3.choose a Project
4.choose Edit
5.choose inactive in status
6.save
</t>
  </si>
  <si>
    <t>- redirects back to the M.Project page
- status change to inactive</t>
  </si>
  <si>
    <t>Delete a Project</t>
  </si>
  <si>
    <t>1.log in Admin/staff account
2.choose M.Project
3.choose a Project
4.choose Delete</t>
  </si>
  <si>
    <t>deleted successfully</t>
  </si>
  <si>
    <t>Click on the M.Project then click in a project after that click Delete</t>
  </si>
  <si>
    <t>1.go to home page
2.choose contact us
3.enter information
4.choose send message</t>
  </si>
  <si>
    <t>The message has been sent</t>
  </si>
  <si>
    <t>go to home page and click contact us</t>
  </si>
  <si>
    <t>Send contact us (Incorrect email format entered)</t>
  </si>
  <si>
    <t>1.go to home page
2.choose contact us
3.enter information but Incorrect email format entered
4.choose send message</t>
  </si>
  <si>
    <t>show error message "Incorrect email format entered"</t>
  </si>
  <si>
    <t>Module4</t>
  </si>
  <si>
    <t>Trịnh Quốc Thái</t>
  </si>
  <si>
    <t>Verify that the Properties page with information of properties loads correctly.</t>
  </si>
  <si>
    <t>1. Login the system with Staff and Admin role.
2. Click "M.Property" tab in the header.</t>
  </si>
  <si>
    <t xml:space="preserve">The Properties details is showed in the table includes:
- Select
- Name
- SaleStatus
- Stauts
- Sale Date
- UnitPrice
- Beds
- Occupancy
- Size
- Bathroom
- Views
- UniqueFeature
- ViewImage
- FrontImage
- Project
- Action
</t>
  </si>
  <si>
    <t>Check the accuracy of the displayed properties details.</t>
  </si>
  <si>
    <t>Compare the details on the UI with the expected properties details.</t>
  </si>
  <si>
    <t>All details match the expected values.</t>
  </si>
  <si>
    <t>[Module 4-]</t>
  </si>
  <si>
    <t>Test the action to navigate to the Create Page</t>
  </si>
  <si>
    <t>1. Login with the admin account.
2. Click on M.Properties.
2.Click on the "Create New" button.</t>
  </si>
  <si>
    <t>The application should navigate to the create page and display fields for adding a new property</t>
  </si>
  <si>
    <t>Verify that only staff and admin have form accessibility</t>
  </si>
  <si>
    <t>1. Login with the admin account.
2. Click on M.Properties.
3. Click on "Create New" button.
4. Copy the url of Create page.
2. Login with a member account and navigate to the Create site using the copied url.</t>
  </si>
  <si>
    <t xml:space="preserve">The system shows access denied </t>
  </si>
  <si>
    <t xml:space="preserve"> Verify that the "Create New" function adds a new property correctly.</t>
  </si>
  <si>
    <t>1. Login with the admin account.
2. Click on M.Properties.
3. Click on "Create New" button.
4. Insert full of fields.
5. Click on "Create" button.</t>
  </si>
  <si>
    <t>The new property is created successfully. The site goes back to the properties page and displays the new one at the end of the list.</t>
  </si>
  <si>
    <t>[Module 4-3]</t>
  </si>
  <si>
    <t>Verify the Name feature in "Create" page.</t>
  </si>
  <si>
    <t>1. 1. Login with the admin account.
2. Click on M.Properties.
3. Click on "Create New" button.
4. input all other fields and left the "Name" field blank.
5. Press on "Create" button.</t>
  </si>
  <si>
    <t>The message "The Name field is required" appears right below. The system does not submit the form to create new property.</t>
  </si>
  <si>
    <t>The validation for the "Name" field should be implemented to prevent submission without a name.</t>
  </si>
  <si>
    <t>Verify the "SaleStatus" field.</t>
  </si>
  <si>
    <t>1. Login with the admin account.
2. Click on M.Properties.
3. Click on "Create New" button.
4. Not select the SaleStatus field.
5. Input all other fields.
6. Click on "Create" button.</t>
  </si>
  <si>
    <t>The new property is created successfully with the sale status is "On Sale"</t>
  </si>
  <si>
    <t>The 'SaleStatus' field is visible and pre-selected with the option "On Sale".</t>
  </si>
  <si>
    <t>Verify the "Status" field.</t>
  </si>
  <si>
    <t>1. Login with the admin account.
2. Click on M.Properties.
3. Click on "Create New" button.
4. Not select the Status field.
5. Input all other fields.
6. Click on "Create" button.</t>
  </si>
  <si>
    <t>The new property is created successfully with the status is "Active"</t>
  </si>
  <si>
    <t>The "Status' field is visible and pre-selected with the option "Active".</t>
  </si>
  <si>
    <t>Verify the "SaleDate" field.</t>
  </si>
  <si>
    <t>1. Login with the admin account.
2. Click on M.Properties.
3. Click on "Create New" button.
4. Not select the date from the dropdown box.
2. Input all other fields.
3. Click on "Create" button.</t>
  </si>
  <si>
    <t>The message "The Sale Date fiels is required" appears right below. The system does not submit the form to create a new property.</t>
  </si>
  <si>
    <t>Verify the Unit price feature in "Create" page.</t>
  </si>
  <si>
    <t>1. Login with the admin account.
2. Click on M.Properties.
3. Click on "Create New" button.
4. Input all other fields and left the "Unit price" field blank.
5. Press on "Create" button.</t>
  </si>
  <si>
    <t>The message "The Unit Price field is required" appears right below. The system does not submit the form to create a new property.</t>
  </si>
  <si>
    <t>The site should not allow to create new property without Unit Price field.</t>
  </si>
  <si>
    <t xml:space="preserve"> Validate the "Unit Price" feature in "Create" page.</t>
  </si>
  <si>
    <t>1. Login with the admin account.
2. Click on M.Properties.
3. Click on "Create New" button.
4. Input a string letter instead of a number.
5. Press on "Create" button.</t>
  </si>
  <si>
    <t>The message "The field UnitPrice must be a number." appears right below. The system does not submit the form to create a new property.</t>
  </si>
  <si>
    <t>Verify the "Project" field.</t>
  </si>
  <si>
    <t>1. Login with the admin account.
2. Click on M.Properties.
3. Click on "Create New" button.
4. Not select the field.
5. Input all other fields.
6. Click on "Create" button.</t>
  </si>
  <si>
    <t>The select box auto get the first created project. The new property is created successfully which has the projectID of the first created one.</t>
  </si>
  <si>
    <t>Verify the "Beds" field.</t>
  </si>
  <si>
    <t>1. Login with the admin account.
2. Click on M.Properties.
3. Click on "Create New" button.
4. Do not input a number to "Beds" field.
5. Input all other fields.
6. Click on "Create" button.</t>
  </si>
  <si>
    <t>The message "The Beds fiels is required" appears right below. The system does not submit the form to create a new property.</t>
  </si>
  <si>
    <t>Validate the "Beds" feature in "Create" page.</t>
  </si>
  <si>
    <t>1. Login with the admin account.
2. Click on M.Properties.
3. Click on "Create New" button.
4. Use the up and down arrows to change the value or input directly a number in the "Beds" field.
2. Input all other fields.
3. Click on "Create" button.</t>
  </si>
  <si>
    <t>1. The up and down arrows should not allow the value to decrease below 1.
2. The form should not submit if the "Beds" field has a value of 0 or a negative number and display an error message.
3. The form should submit without errors when the "Beds" field has a positive integer value greater than 0.</t>
  </si>
  <si>
    <t>If the input number is less than one, no notice is displayed, and you still can create the property.</t>
  </si>
  <si>
    <t>Verify the Occupancy feature in "Create" page.</t>
  </si>
  <si>
    <t>1. Login with the admin account.
2. Click on M.Properties.
3. Click on "Create New" button.
4. Input all other fields and left the "Occupancy" field blank.
5. Press on "Create" button.</t>
  </si>
  <si>
    <t>The message "The Occupancyfield is required" appears right below.
The system does not submit the form to create new property.</t>
  </si>
  <si>
    <t>The validation for the "Occupancy" field should be implemented to prevent submission without a name.</t>
  </si>
  <si>
    <t>Verify the Size feature in "Create" page.</t>
  </si>
  <si>
    <t>1. Login with the admin account.
2. Click on M.Properties.
3. Click on "Create New" button.
4. input all other fields and left the "Size" field blank.
2. Press on "Create" button.</t>
  </si>
  <si>
    <t>The message "The Size field is required" appears right below.
The system does not submit the form to create new property.</t>
  </si>
  <si>
    <t>The validation for the "Size" field should be implemented to prevent submission without the Size.</t>
  </si>
  <si>
    <t>Verify the Bathroom feature in "Create" page.</t>
  </si>
  <si>
    <t>1. Login with the admin account.
2. Click on M.Properties.
3. Click on "Create New" button.
4. Input all other fields and left the "Bathroom" field blank.
5. Press on "Create" button.</t>
  </si>
  <si>
    <t>The message "The Bathroom field is required" appears right below.
The system does not submit the form to create new property.</t>
  </si>
  <si>
    <t>The validation for the "Bathroom" field should be implemented to prevent submission without a Bathroom.</t>
  </si>
  <si>
    <t>Verify the Views feature in "Create" page.</t>
  </si>
  <si>
    <t>1. Login with the admin account.
2. Click on M.Properties.
3. Click on "Create New" button.
4. input all other fields and left the "Views" field blank.
5. Press on "Create" button.</t>
  </si>
  <si>
    <t>The message "The Views field is required" appears right below.
The system does not submit the form to create new property.</t>
  </si>
  <si>
    <t>The validation for the "Views" field should be implemented to prevent submission without a Views.</t>
  </si>
  <si>
    <t>Verify the UniqueFeature feature in "Create" page.</t>
  </si>
  <si>
    <t>1. Login with the admin account.
2. Click on M.Properties.
3. Click on "Create New" button.
4. Input all other fields and left the "UniqueFeature" field blank.
5. Press on "Create" button.</t>
  </si>
  <si>
    <t>The message "The UniqueFeature field is required" appears right below.
The system does not submit the form to create new property.</t>
  </si>
  <si>
    <t>The validation for the "UniqueFeature" field should be implemented to prevent submission without a UniqueFeature.</t>
  </si>
  <si>
    <t xml:space="preserve"> Verify the four images file upload</t>
  </si>
  <si>
    <t>1. Login with the admin account.
2. Click on M.Properties.
3. Click on "Create New" button.
4. Input all other fields except the input images field.
5. Press on "Create" button.</t>
  </si>
  <si>
    <t>The message "Imanges are required to create property" appears right below images field.
The system does not submit the form to create new property.</t>
  </si>
  <si>
    <t>Verify feature "Sale Status" of filter</t>
  </si>
  <si>
    <t>1. Login with the admin account.
2. Click on M.Properties.
3. Choose the sale type (All, On sale , Not for sale).
4. Press filter button.</t>
  </si>
  <si>
    <t>The system get all properties accoding to the selected sale status</t>
  </si>
  <si>
    <t>[Module 4 -]</t>
  </si>
  <si>
    <t>Verify feature "Status" of filter</t>
  </si>
  <si>
    <t>1. Login with the admin account.
2. Click on M.Properties.
3. Choose the Status (Any, Active, Inactive).
4. Press filter button.</t>
  </si>
  <si>
    <t>The system get all properties accoding to the selected status</t>
  </si>
  <si>
    <t>Verify feature "Project" of filter</t>
  </si>
  <si>
    <t>1. Login with the admin account.
2. Click on M.Properties.
3. Choose the Project which list from the database.
4. Press filter button.</t>
  </si>
  <si>
    <t>The system get all properties accoding to the selected Project</t>
  </si>
  <si>
    <t>Verify feature "Beds" of filter</t>
  </si>
  <si>
    <t>1. Login with the admin account.
2. Click on M.Properties.
3. Choose the number of beds in one property that is listed in the database. 
4. Press filter button.</t>
  </si>
  <si>
    <t>The system get all properties accoding to the selected number of beds</t>
  </si>
  <si>
    <t>Verify feature sale type of filter</t>
  </si>
  <si>
    <t>1. Login with the admin account.
2. Click on M.Properties.
3. Choose the sale type (Any, reserve, Buy Now
4. Press filter button.</t>
  </si>
  <si>
    <t>Verify filtering with multiple criteria</t>
  </si>
  <si>
    <t>1. Login with the admin account.
2. Click on M.Properties.
3. Select criteria across different filters.
4. Press filter button.</t>
  </si>
  <si>
    <t>The system retrieves all characteristics based on the given criteria from all selected filters.</t>
  </si>
  <si>
    <t>Verify the "Reset" button functionality</t>
  </si>
  <si>
    <t>1. Login with the admin account.
2. Click on M.Properties.
3. Press on the reset button.</t>
  </si>
  <si>
    <t>All filters should be cleared, and the properties list should revert to showing all properties.</t>
  </si>
  <si>
    <t>Test the action to navigate to the Manage Block Page</t>
  </si>
  <si>
    <t>1. Login the system with Staff and Admin role.
2. Click on "M.Block".</t>
  </si>
  <si>
    <t xml:space="preserve">The Block details is showed in the table includes:
- Block Number
- Start Date
- End Date
- Proportion
- Action
</t>
  </si>
  <si>
    <t>Verify the "Proportion" field rejects numeric input</t>
  </si>
  <si>
    <t>1. Login the system with Staff and Admin role.
2. Click on "M.Block".
3. Enter a numeric value into the "Proportion" field
4. Click on "Update" button.</t>
  </si>
  <si>
    <t>The system accept the input, displaying an error message indicating that "Update proportion successfully"</t>
  </si>
  <si>
    <t>[Module4-31]</t>
  </si>
  <si>
    <t>Verify the "Proportion" field rejects non-numeric input</t>
  </si>
  <si>
    <t>1. Login the system with Staff and Admin role.
2. Click on "M.Block".
3. Enter a non-numeric value into the "Proportion" field
4. Click on "Update" button.</t>
  </si>
  <si>
    <t>The system should reject the input, displaying an error message indicating that "only numeric values are allowed."</t>
  </si>
  <si>
    <t xml:space="preserve"> The system should not allow non-numeric values to be saved </t>
  </si>
  <si>
    <t>Verify the "Proportion" field rejects null input</t>
  </si>
  <si>
    <t>1. Login the system with Staff and Admin role.
2. Click on "M.Block".
3. Delete the current proportion at the "Proportion" field
2. Click on "Update" button.</t>
  </si>
  <si>
    <t>The system should reject the input, displaying an error message indicating that "Please enter the numeric value."</t>
  </si>
  <si>
    <t xml:space="preserve"> The system should not allow null values to be saved </t>
  </si>
  <si>
    <t>Verify the "Sale Date" field rejects null input</t>
  </si>
  <si>
    <t>1. Login with the admin account.
2. Click on M.Properties.
3.  Not choose the date.
4. Select at least one checkbox from the list.
5. Click on "Set Sale Date" button.</t>
  </si>
  <si>
    <t>The system should reject the input, displaying an error message indicating that "Please fill out of this field"</t>
  </si>
  <si>
    <t>[Module4-]</t>
  </si>
  <si>
    <t>Verify that the "Set Sale Date" button is disabled when no checkboxes are selected</t>
  </si>
  <si>
    <t>1. Login with the admin account.
2. Click on M.Properties.
3. Uncheck all checkboxes in the list
4. Choose the sale date.
5. Click on "Set Sale Date" button.</t>
  </si>
  <si>
    <t>the "Set Sale Date" button should be disabled. User is unable to click on this button.</t>
  </si>
  <si>
    <t>Reload the page</t>
  </si>
  <si>
    <t>Verify that the "Set Sale Date" button is enabled when at least one checkbox is selected</t>
  </si>
  <si>
    <t>1. Login with the admin account.
2. Click on M.Properties.
3. Select at least one checkbox from the list
4. Choose the sale date.
5. Click on "Set Sale Date" button.</t>
  </si>
  <si>
    <t>The "Set Sale Date" button should become enabled. After click on this button, the sale date of selected properties should be Updated.</t>
  </si>
  <si>
    <t>Module5</t>
  </si>
  <si>
    <t>Nguyễn Viết Nam Khánh</t>
  </si>
  <si>
    <t>[Module5-1]</t>
  </si>
  <si>
    <t>Verify success view reservation detail</t>
  </si>
  <si>
    <t xml:space="preserve">1. Login the system with Staff or Admin role. 
2. Click on the "Manage Reservation" button. 
</t>
  </si>
  <si>
    <t>The Reservation details is showed in the table below includes: 
- Register Date 
- Year Quantity 
- Type of reservation 
- Block 
- From date 
- End Date 
- Property 
- User name 
- Transaction Detail button 
- View All Duplicate button 
- Status drop down box 
- Update status button</t>
  </si>
  <si>
    <t>Search Reservation</t>
  </si>
  <si>
    <t>[Module5-2]</t>
  </si>
  <si>
    <t>Verify exist search reservation</t>
  </si>
  <si>
    <t>1. Navigate to the view reservation detail page 
2. Type in search fields. 
3. Click on the "Search" button</t>
  </si>
  <si>
    <t>The searched reservations are showed in the table</t>
  </si>
  <si>
    <t xml:space="preserve">Verify no exist searched reservations </t>
  </si>
  <si>
    <t>1. Navigate to the view reservation detail page 
2. Type in search fields with unexisted reservation. 
3. Click on the "Search" button</t>
  </si>
  <si>
    <t>The "There is no reservation found" message show</t>
  </si>
  <si>
    <t>Filter Reservation</t>
  </si>
  <si>
    <t>[Module5-4]</t>
  </si>
  <si>
    <t>Verify success reservation filtering result</t>
  </si>
  <si>
    <t>1. Navigate to the view reservation detail page 
2. Choose the desired filter fields
3. Click on the "Filter" button</t>
  </si>
  <si>
    <t xml:space="preserve">The reservation details is showed below with the specific fields
</t>
  </si>
  <si>
    <t>[Module5-5]</t>
  </si>
  <si>
    <t>Verify no reservations filtering result</t>
  </si>
  <si>
    <t>The "There is no reservation found" showed</t>
  </si>
  <si>
    <t>[Module5-6]</t>
  </si>
  <si>
    <t>Verify success refresh reservation</t>
  </si>
  <si>
    <t>1. Navigate to the view reservation detail page 
2. Click on the " Refresh" button</t>
  </si>
  <si>
    <t>Every reservation details is showed in the table</t>
  </si>
  <si>
    <t>[Module5-7]</t>
  </si>
  <si>
    <t>Verify exist duplicate reservation</t>
  </si>
  <si>
    <t>1. Navigate to the view reservation detail page 
2. Click on the "Filter Duplicate Reservation" button</t>
  </si>
  <si>
    <t>The first reservations of every duplicate ones is showed</t>
  </si>
  <si>
    <t>[Module5-8]</t>
  </si>
  <si>
    <t>Verify no duplicate reservation</t>
  </si>
  <si>
    <t>1. Navigate to the view reservation detail page 
2. Click on the "Filter Duplicate Reservation" button</t>
  </si>
  <si>
    <t>The "There is no duplicate reservaion" message is showed</t>
  </si>
  <si>
    <t>[Module5-9]</t>
  </si>
  <si>
    <t>Verify success view transaction detail</t>
  </si>
  <si>
    <t>1. In the View Reservation page.
2. Click on the "Transaction detail" of a specific reservation</t>
  </si>
  <si>
    <t>The transaction detail is showed in a table includes: 
- Date
- Amount
- Status
- Transaction Code
- Type</t>
  </si>
  <si>
    <t>[Module5-10]</t>
  </si>
  <si>
    <t>View success view user detail</t>
  </si>
  <si>
    <t>1. In the View Reservation page.
2. Click on the user name of a specific reservation</t>
  </si>
  <si>
    <t>The user detail is showed in the table includes:
- Name
- Sex
- Phone number
- Email
- Address</t>
  </si>
  <si>
    <t>[Module5-11]</t>
  </si>
  <si>
    <t>Verify update reservation status successfully</t>
  </si>
  <si>
    <t>1. Navigate to the view reservation detail page
2. Choose the desired status
3. Click on the "Update status button"</t>
  </si>
  <si>
    <t>The status is update successfully and is refreshed in the table</t>
  </si>
  <si>
    <t>[Module5-12]</t>
  </si>
  <si>
    <t>Verify success view user reservation</t>
  </si>
  <si>
    <t>1. Login with Member roll
2. Click on the username button on top right bar
3. Click on the "Your Transactions" button</t>
  </si>
  <si>
    <t>The user reservation detail is showed in the table includes:
- Property name
- Register Date
- Type
- Block
- Transaction Detail button
- Your order</t>
  </si>
  <si>
    <t>[Module5-13]</t>
  </si>
  <si>
    <t>Verify success view user transaction of a specific reservation</t>
  </si>
  <si>
    <t xml:space="preserve">1. Navigate to the View Reservation Page
2. Click on the "Transaction Detail" button
</t>
  </si>
  <si>
    <t>The user transaction detail is showed in the table includes: 
- Register Date
- Amount
- Payment Status
- Transaction Code
- Type
- Paypal field
- Deadline
- Reservation status</t>
  </si>
  <si>
    <t>[Module5-14]</t>
  </si>
  <si>
    <t>Verify success view reserved property</t>
  </si>
  <si>
    <t>1. Navigate to the View Reservation Page
2. Click on the property name</t>
  </si>
  <si>
    <t>The reserved property detail is showed includes: 
- 4 image
- Sale status
- Sale Date
- Occupancy
- Size
- Unit Price
- Bathroom
- Beds
- Views
- Unique feature</t>
  </si>
  <si>
    <t>Select Blocks and the "Reserve" button is still showed</t>
  </si>
  <si>
    <t>Handle Reservation</t>
  </si>
  <si>
    <t>[Module5-15]</t>
  </si>
  <si>
    <t>Verify that it is sale date and the first user have paid reservation amount before deadline</t>
  </si>
  <si>
    <t>1. Log in with member roll 
2. Click on the "View Detail" button of a specific project
3. Click on the desired property picture
4. Choose Block
5. Click on "Reserve" or "Buy Now" button
6. Click on the "Confirm Resevation" button
7. Navigate to "Your Transactions" 
8. Click on the "Transaction Detail"
9. Pay for the reservation bill before deadline
10. Set sale date to today
11. Wait 1 minute</t>
  </si>
  <si>
    <t>- The deposit row is showed in the user transaction detail
- The status of reservation is updated to "Pending"</t>
  </si>
  <si>
    <t>[Module5-16]</t>
  </si>
  <si>
    <t>Verify that it is sale date and the first user have not paid reservation amount</t>
  </si>
  <si>
    <t>1. Log in with member roll 
2. Click on the "View Detail" button of a specific project
3. Click on the desired property picture
4. Choose Block
5. Click on "Reserve" button
6. Click on the "Confirm Resevation" button
7. Navigate to "Your Transactions" 
8. Click on the "Transaction Detail"
9. No pay for the reservation bill before deadline
10. Set sale date to today
11. Wait 1 minute</t>
  </si>
  <si>
    <t>- The status of reservation is updated to "Cancel" and user can not continue to pay for reservation
- The following user reservation is ready for resolving in the next day</t>
  </si>
  <si>
    <t>[Module5-17]</t>
  </si>
  <si>
    <t>Verify that it is after sale date 1 day and the first user have paid the deposit amount</t>
  </si>
  <si>
    <t>1. Log in with member roll 
2. Click on the "View Detail" button of a specific project
3. Click on the desired property picture
4. Choose Block
5. Click on "Reserve" button
6. Click on the "Confirm Resevation" button
7. Navigate to "Your Transactions" 
8. Click on the "Transaction Detail"
9. Pay for the reservation bill before deadline
10. Set sale date to today
11. Pay for deposit bill
12. Set sale date to yesterday
13. Wait 1 minute</t>
  </si>
  <si>
    <t>3 rows of transactions detail is generateed includes:
- First term amount
- Second term amount
- Third term amount
- The status of reservation is updated to "Pending"</t>
  </si>
  <si>
    <t>[Module5-18]</t>
  </si>
  <si>
    <t>Verify that it is after sale date 1 day and the first user have not paid the deposit amount</t>
  </si>
  <si>
    <t>1. Log in with member roll 
2. Click on the "View Detail" button of a specific project
3. Click on the desired property picture
4. Choose Block
5. Click on "Reserve" button
6. Click on the "Confirm Resevation" button
7. Navigate to "Your Transactions" 
8. Click on the "Transaction Detail"
9. Pay for the reservation bill before deadline
10. Set sale date to today
11. No pay for deposit bill
12. Set sale date to yesterday
13. Wait 1 minute</t>
  </si>
  <si>
    <t>The status of reservation is updated to "Cancel" and user can not continue to pay for reservation</t>
  </si>
  <si>
    <t>[Module5-19]</t>
  </si>
  <si>
    <t>Verify that if the previous user reservation status is cancel, the following user reservation will be ready to be handled in the next day</t>
  </si>
  <si>
    <t>The current user reservation status is updated to "Cancel" and the next user will be notified in the next day</t>
  </si>
  <si>
    <t>No notification for the next user</t>
  </si>
  <si>
    <t>[Module5-20]</t>
  </si>
  <si>
    <t xml:space="preserve">Verify that user successfully Cancel Reservation before sale date </t>
  </si>
  <si>
    <t>1. Log in with member roll 
2. Click on the "View Detail" button of a specific project
3. Click on the desired property picture
4. Choose Block
5. Click on "Reserve" button
6. Click on the "Confirm Resevation" button
7. Navigate to "Your Transactions" 
8. Click on the "Cancel" button of a specific reservation</t>
  </si>
  <si>
    <t>The status of reservation is updated to Cancel and user can not continue to pay for reservation</t>
  </si>
  <si>
    <t>[Module5-21]</t>
  </si>
  <si>
    <t>Verify that user successfully Cancel Reservation after paying for deposit</t>
  </si>
  <si>
    <t>The "You can not cancel reservation at this stage, for more detail please contact our staff" message is showed</t>
  </si>
  <si>
    <t>No message showed
User still can cancel reservation</t>
  </si>
  <si>
    <t>[Module5-22]</t>
  </si>
  <si>
    <t>Verify that user successfully pay for all transactions</t>
  </si>
  <si>
    <t>1. Log in with member roll 
2. Click on the "View Detail" button of a specific project
3. Click on the desired property picture
4. Choose Block
5. Click on "Buy now" button
6. Click on the "Confirm Resevation" button
7. Navigate to "Your Transactions" 
8. Pay for all bill</t>
  </si>
  <si>
    <t>The status of reservation is updated to "Finished"</t>
  </si>
  <si>
    <t>[Module5-23]</t>
  </si>
  <si>
    <t>Verify that user reservation status will be updated to "Cancel" if they don't pay any bill before deadline</t>
  </si>
  <si>
    <t>1. Log in with member roll 
2. Click on the "View Detail" button of a specific project
3. Click on the desired property picture
4. Choose Block
5. Click on "Buy now" button
6. Click on the "Confirm Resevation" button
7. Navigate to "Your Transactions" 
8. No pay for bill before deadline</t>
  </si>
  <si>
    <t>[Module5-24]</t>
  </si>
  <si>
    <t xml:space="preserve">Verify success edit property </t>
  </si>
  <si>
    <t>1. Log in with staff or admin roll 
2. Access the M.Property page. 
3. Click on the "Edit" button
4. Enter all the information fields to edit
5. Press "Save" button.</t>
  </si>
  <si>
    <t>Property is updated successfully and redirect to property list</t>
  </si>
  <si>
    <t>[Module5-25]</t>
  </si>
  <si>
    <t>Verify edit property with one or more null field</t>
  </si>
  <si>
    <t>1. Log in with staff or admin roll 
2. Access the M.Property page. 
3. Click on the "Edit" button
4. Leave one or more fields null
5. Press "Save" button.</t>
  </si>
  <si>
    <t xml:space="preserve">The "This field can not be null" message is showed </t>
  </si>
  <si>
    <t>Property still can be updated with one or more null field</t>
  </si>
  <si>
    <t>[Module5-26]</t>
  </si>
  <si>
    <t>Verify the invalid data type of "Beds" field</t>
  </si>
  <si>
    <t>1. Log in with staff or admin roll 
2. Access the M.Property page. 
3. Click on the "Edit" button
4. Enter "-3" in beds fields
5. Press "Save" button.</t>
  </si>
  <si>
    <t xml:space="preserve">The "Invalid data for beds! Please enter a valid number!" message is showed </t>
  </si>
  <si>
    <t>Property still can be updated with one invalid data type of beds</t>
  </si>
  <si>
    <t>[Module5-27]</t>
  </si>
  <si>
    <t>Verify that user need not to choose picture when edit a property</t>
  </si>
  <si>
    <t>1. Log in with staff or admin roll 
2. Access the M.Property page. 
3. Click on the "Edit" button
4. Enter all the fields except image fields
5. Press "Save" button.</t>
  </si>
  <si>
    <t>[Module5-28]</t>
  </si>
  <si>
    <t>Verify the data type of "Unit Price" field</t>
  </si>
  <si>
    <t>1. Log in with staff or admin roll 
2. Access the M.Property page. 
3. Click on the "Edit" button
4. Enter "-30000" in unit price field
5. Press "Save" button.</t>
  </si>
  <si>
    <t xml:space="preserve">The "Invalid data for unit price! Please enter a valid number!" message is showed </t>
  </si>
  <si>
    <t>Property still can be updated with one invalid data type of unit price</t>
  </si>
  <si>
    <t>[Module5-29]</t>
  </si>
  <si>
    <t>Verify the naming rule for "Name" field</t>
  </si>
  <si>
    <t>1. Log in with staff or admin roll 
2. Access the M.Property page. 
3. Click on the "Edit" button
4. Enter "12fssf" Name field
5. Press "Save" button.</t>
  </si>
  <si>
    <t xml:space="preserve">The "Invalid property name! Property name shoud start with project name in upper case and end with the following order of property" message is showed </t>
  </si>
  <si>
    <t>Property still can be updated with one invalid property name</t>
  </si>
  <si>
    <t>Reserve Property</t>
  </si>
  <si>
    <t>[Module-5-30]</t>
  </si>
  <si>
    <t>Verify reserve a property successfully</t>
  </si>
  <si>
    <t>1. Log in with member roll 
2. Click on the "View Detail" button of a specific project
3. Click on the desired property picture
4. Choose Block
5. Click on "Reserve" or "Buy Now" button
6. Click on the "Confirm Resevation" button</t>
  </si>
  <si>
    <t>The "Successfully reserve a property! Please access your reservation for more detail" message box is showed</t>
  </si>
  <si>
    <t>No message box showed</t>
  </si>
  <si>
    <t>[Module-5-31]</t>
  </si>
  <si>
    <t>Verify that user can not reserved 1 block more than one time</t>
  </si>
  <si>
    <t>1. Log in with member roll 
2. Click on the "View Detail" button of a specific project
3. Click on the desired property picture
4. Choose Block
5. Click on "Reserve" or "Buy Now" button
6. Click on the "Confirm Resevation" button
7. Return to step 2 to step 5 to check available block</t>
  </si>
  <si>
    <t>The only available block is showed</t>
  </si>
  <si>
    <t>All block still showed</t>
  </si>
  <si>
    <t>TEST REPORT</t>
  </si>
  <si>
    <t>&lt;Project Name&gt;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</si>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</sst>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yy"/>
    <numFmt numFmtId="165" formatCode="dd/mm/yyyy"/>
    <numFmt numFmtId="166" formatCode="d/m/yyyy"/>
  </numFmts>
  <fonts count="28">
    <font>
      <sz val="11.0"/>
      <color rgb="FF000000"/>
      <name val="MS PGothic"/>
      <scheme val="minor"/>
    </font>
    <font>
      <sz val="10.0"/>
      <color theme="1"/>
      <name val="Tahoma"/>
    </font>
    <font>
      <b/>
      <sz val="22.0"/>
      <color rgb="FFFF0000"/>
      <name val="Tahoma"/>
    </font>
    <font>
      <b/>
      <sz val="26.0"/>
      <color rgb="FFFF0000"/>
      <name val="Tahoma"/>
    </font>
    <font>
      <b/>
      <sz val="20.0"/>
      <color rgb="FF000000"/>
      <name val="Tahoma"/>
    </font>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i/>
      <sz val="10.0"/>
      <color rgb="FF008000"/>
      <name val="Roboto"/>
    </font>
    <font>
      <b/>
      <sz val="10.0"/>
      <color theme="1"/>
      <name val="Tahoma"/>
    </font>
    <font>
      <u/>
      <sz val="10.0"/>
      <color rgb="FF0000FF"/>
      <name val="Roboto"/>
    </font>
    <font>
      <sz val="10.0"/>
      <color rgb="FF000000"/>
      <name val="Tahoma"/>
    </font>
    <font>
      <u/>
      <sz val="10.0"/>
      <color rgb="FF000000"/>
      <name val="Tahoma"/>
    </font>
    <font>
      <sz val="10.0"/>
      <color rgb="FF0000FF"/>
      <name val="Tahoma"/>
    </font>
    <font>
      <u/>
      <sz val="10.0"/>
      <color rgb="FF0000FF"/>
      <name val="Roboto"/>
    </font>
    <font>
      <sz val="10.0"/>
      <color rgb="FFFF0000"/>
      <name val="Tahoma"/>
    </font>
    <font>
      <sz val="10.0"/>
      <color rgb="FF1F1F1F"/>
      <name val="&quot;Google Sans&quot;"/>
    </font>
    <font>
      <sz val="9.0"/>
      <color rgb="FF000000"/>
      <name val="&quot;Google Sans Mono&quot;"/>
    </font>
    <font>
      <i/>
      <sz val="10.0"/>
      <color rgb="FF000000"/>
      <name val="Tahoma"/>
    </font>
    <font>
      <color rgb="FF000000"/>
      <name val="Docs-Tahoma"/>
    </font>
    <font>
      <sz val="9.0"/>
      <color rgb="FF000000"/>
      <name val="Tahoma"/>
    </font>
    <font>
      <color rgb="FF000000"/>
      <name val="Tahoma"/>
    </font>
    <font>
      <color theme="1"/>
      <name val="MS PGothic"/>
      <scheme val="minor"/>
    </font>
    <font>
      <sz val="10.0"/>
      <color rgb="FFFFFFFF"/>
      <name val="Tahoma"/>
    </font>
    <font>
      <b/>
      <sz val="10.0"/>
      <color rgb="FF0000FF"/>
      <name val="Tahoma"/>
    </font>
  </fonts>
  <fills count="6">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55">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left/>
      <top/>
      <bottom/>
    </border>
    <border>
      <right/>
      <top/>
      <bottom/>
    </border>
    <border>
      <left style="hair">
        <color rgb="FF000000"/>
      </left>
      <right style="hair">
        <color rgb="FF000000"/>
      </right>
      <top style="hair">
        <color rgb="FF000000"/>
      </top>
    </border>
    <border>
      <left/>
      <right/>
      <top/>
      <bottom style="medium">
        <color rgb="FF000000"/>
      </bottom>
    </border>
    <border>
      <left style="medium">
        <color rgb="FF000000"/>
      </left>
      <right style="thin">
        <color rgb="FF000000"/>
      </right>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medium">
        <color rgb="FF000000"/>
      </right>
      <top/>
      <bottom style="thin">
        <color rgb="FF000000"/>
      </bottom>
    </border>
    <border>
      <left style="thin">
        <color rgb="FF000000"/>
      </left>
      <right/>
      <top style="thin">
        <color rgb="FF000000"/>
      </top>
      <bottom style="thin">
        <color rgb="FF000000"/>
      </bottom>
    </border>
    <border>
      <left style="medium">
        <color rgb="FF000000"/>
      </left>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border>
    <border>
      <left/>
      <right/>
      <top style="thin">
        <color rgb="FF000000"/>
      </top>
      <bottom style="thin">
        <color rgb="FF000000"/>
      </bottom>
    </border>
    <border>
      <left/>
      <right style="thin">
        <color rgb="FF000000"/>
      </right>
      <top style="thin">
        <color rgb="FF000000"/>
      </top>
      <bottom style="thin">
        <color rgb="FF000000"/>
      </bottom>
    </border>
    <border>
      <left/>
      <right/>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6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0"/>
    </xf>
    <xf borderId="1" fillId="2" fontId="2" numFmtId="0" xfId="0" applyAlignment="1" applyBorder="1" applyFill="1" applyFont="1">
      <alignment horizontal="center" shrinkToFit="0" vertical="center" wrapText="0"/>
    </xf>
    <xf borderId="2" fillId="0" fontId="3" numFmtId="0" xfId="0" applyAlignment="1" applyBorder="1" applyFont="1">
      <alignment horizontal="center" shrinkToFit="0" vertical="center" wrapText="0"/>
    </xf>
    <xf borderId="2" fillId="0" fontId="4" numFmtId="0" xfId="0" applyAlignment="1" applyBorder="1" applyFont="1">
      <alignment horizontal="center" shrinkToFit="0" vertical="center" wrapText="0"/>
    </xf>
    <xf borderId="3" fillId="0" fontId="5" numFmtId="0" xfId="0" applyBorder="1" applyFont="1"/>
    <xf borderId="4" fillId="0" fontId="5" numFmtId="0" xfId="0" applyBorder="1" applyFont="1"/>
    <xf borderId="0" fillId="0" fontId="1" numFmtId="0" xfId="0" applyAlignment="1" applyFont="1">
      <alignment horizontal="center" shrinkToFit="0" vertical="center" wrapText="0"/>
    </xf>
    <xf borderId="1" fillId="2" fontId="6" numFmtId="0" xfId="0" applyAlignment="1" applyBorder="1" applyFont="1">
      <alignment horizontal="left" shrinkToFit="0" vertical="bottom" wrapText="0"/>
    </xf>
    <xf borderId="0" fillId="0" fontId="7" numFmtId="0" xfId="0" applyAlignment="1" applyFont="1">
      <alignment horizontal="left" shrinkToFit="0" vertical="bottom" wrapText="0"/>
    </xf>
    <xf borderId="1" fillId="2" fontId="1" numFmtId="0" xfId="0" applyAlignment="1" applyBorder="1" applyFont="1">
      <alignment shrinkToFit="0" vertical="bottom" wrapText="0"/>
    </xf>
    <xf borderId="5" fillId="2" fontId="6" numFmtId="0" xfId="0" applyAlignment="1" applyBorder="1" applyFont="1">
      <alignment horizontal="left" shrinkToFit="0" vertical="bottom" wrapText="0"/>
    </xf>
    <xf borderId="2" fillId="0" fontId="7" numFmtId="0" xfId="0" applyAlignment="1" applyBorder="1" applyFont="1">
      <alignment horizontal="left" readingOrder="0" shrinkToFit="0" vertical="bottom" wrapText="0"/>
    </xf>
    <xf borderId="4" fillId="0" fontId="1" numFmtId="0" xfId="0" applyAlignment="1" applyBorder="1" applyFont="1">
      <alignment shrinkToFit="0" vertical="bottom" wrapText="0"/>
    </xf>
    <xf borderId="2" fillId="0" fontId="7" numFmtId="0" xfId="0" applyAlignment="1" applyBorder="1" applyFont="1">
      <alignment horizontal="left" shrinkToFit="0" vertical="bottom" wrapText="0"/>
    </xf>
    <xf borderId="6" fillId="2" fontId="6" numFmtId="0" xfId="0" applyAlignment="1" applyBorder="1" applyFont="1">
      <alignment horizontal="left" shrinkToFit="0" vertical="center" wrapText="0"/>
    </xf>
    <xf borderId="7" fillId="0" fontId="7" numFmtId="0" xfId="0" applyAlignment="1" applyBorder="1" applyFont="1">
      <alignment horizontal="left" shrinkToFit="0" vertical="center" wrapText="0"/>
    </xf>
    <xf borderId="8" fillId="0" fontId="5" numFmtId="0" xfId="0" applyBorder="1" applyFont="1"/>
    <xf borderId="9" fillId="0" fontId="5" numFmtId="0" xfId="0" applyBorder="1" applyFont="1"/>
    <xf borderId="4" fillId="0" fontId="7" numFmtId="0" xfId="0" applyAlignment="1" applyBorder="1" applyFont="1">
      <alignment horizontal="left" shrinkToFit="0" vertical="bottom" wrapText="0"/>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 fillId="2" fontId="6" numFmtId="0" xfId="0" applyAlignment="1" applyBorder="1" applyFont="1">
      <alignment shrinkToFit="0" vertical="bottom" wrapText="0"/>
    </xf>
    <xf borderId="0" fillId="0" fontId="6" numFmtId="0" xfId="0" applyAlignment="1" applyFont="1">
      <alignment horizontal="left" shrinkToFit="0" vertical="bottom" wrapText="0"/>
    </xf>
    <xf borderId="0" fillId="0" fontId="1" numFmtId="0" xfId="0" applyAlignment="1" applyFont="1">
      <alignment shrinkToFit="0" vertical="center" wrapText="0"/>
    </xf>
    <xf borderId="14" fillId="3" fontId="8" numFmtId="164" xfId="0" applyAlignment="1" applyBorder="1" applyFill="1" applyFont="1" applyNumberFormat="1">
      <alignment horizontal="center" shrinkToFit="0" vertical="center" wrapText="0"/>
    </xf>
    <xf borderId="15" fillId="3" fontId="8" numFmtId="0" xfId="0" applyAlignment="1" applyBorder="1" applyFont="1">
      <alignment horizontal="center" shrinkToFit="0" vertical="center" wrapText="0"/>
    </xf>
    <xf borderId="16" fillId="3" fontId="8" numFmtId="0" xfId="0" applyAlignment="1" applyBorder="1" applyFont="1">
      <alignment horizontal="center" shrinkToFit="0" vertical="center" wrapText="0"/>
    </xf>
    <xf borderId="0" fillId="0" fontId="1" numFmtId="0" xfId="0" applyAlignment="1" applyFont="1">
      <alignment shrinkToFit="0" vertical="top" wrapText="0"/>
    </xf>
    <xf borderId="17" fillId="0" fontId="7" numFmtId="0" xfId="0" applyAlignment="1" applyBorder="1" applyFont="1">
      <alignment shrinkToFit="0" vertical="top" wrapText="1"/>
    </xf>
    <xf borderId="18" fillId="0" fontId="1" numFmtId="49" xfId="0" applyAlignment="1" applyBorder="1" applyFont="1" applyNumberFormat="1">
      <alignment shrinkToFit="0" vertical="top" wrapText="0"/>
    </xf>
    <xf borderId="18" fillId="0" fontId="1" numFmtId="0" xfId="0" applyAlignment="1" applyBorder="1" applyFont="1">
      <alignment shrinkToFit="0" vertical="top" wrapText="0"/>
    </xf>
    <xf borderId="18" fillId="0" fontId="1" numFmtId="15" xfId="0" applyAlignment="1" applyBorder="1" applyFont="1" applyNumberFormat="1">
      <alignment shrinkToFit="0" vertical="top" wrapText="0"/>
    </xf>
    <xf borderId="19" fillId="0" fontId="7" numFmtId="0" xfId="0" applyAlignment="1" applyBorder="1" applyFont="1">
      <alignment shrinkToFit="0" vertical="top" wrapText="1"/>
    </xf>
    <xf borderId="17" fillId="0" fontId="1" numFmtId="164" xfId="0" applyAlignment="1" applyBorder="1" applyFont="1" applyNumberFormat="1">
      <alignment shrinkToFit="0" vertical="top" wrapText="0"/>
    </xf>
    <xf borderId="19" fillId="0" fontId="1" numFmtId="0" xfId="0" applyAlignment="1" applyBorder="1" applyFont="1">
      <alignment shrinkToFit="0" vertical="top" wrapText="0"/>
    </xf>
    <xf borderId="20" fillId="0" fontId="1" numFmtId="164" xfId="0" applyAlignment="1" applyBorder="1" applyFont="1" applyNumberFormat="1">
      <alignment shrinkToFit="0" vertical="top" wrapText="0"/>
    </xf>
    <xf borderId="21" fillId="0" fontId="1" numFmtId="49" xfId="0" applyAlignment="1" applyBorder="1" applyFont="1" applyNumberFormat="1">
      <alignment shrinkToFit="0" vertical="top" wrapText="0"/>
    </xf>
    <xf borderId="21" fillId="0" fontId="1" numFmtId="0" xfId="0" applyAlignment="1" applyBorder="1" applyFont="1">
      <alignment shrinkToFit="0" vertical="top" wrapText="0"/>
    </xf>
    <xf borderId="22" fillId="0" fontId="1" numFmtId="0" xfId="0" applyAlignment="1" applyBorder="1" applyFont="1">
      <alignment shrinkToFit="0" vertical="top" wrapText="0"/>
    </xf>
    <xf borderId="1" fillId="2" fontId="1" numFmtId="1" xfId="0" applyAlignment="1" applyBorder="1" applyFont="1" applyNumberFormat="1">
      <alignment shrinkToFit="0" vertical="bottom" wrapText="0"/>
    </xf>
    <xf borderId="1" fillId="2" fontId="1" numFmtId="0" xfId="0" applyAlignment="1" applyBorder="1" applyFont="1">
      <alignment horizontal="left" shrinkToFit="0" vertical="bottom" wrapText="0"/>
    </xf>
    <xf borderId="1" fillId="2" fontId="4" numFmtId="0" xfId="0" applyAlignment="1" applyBorder="1" applyFont="1">
      <alignment horizontal="left" shrinkToFit="0" vertical="bottom" wrapText="0"/>
    </xf>
    <xf borderId="1" fillId="2" fontId="9" numFmtId="0" xfId="0" applyAlignment="1" applyBorder="1" applyFont="1">
      <alignment horizontal="left" shrinkToFit="0" vertical="bottom" wrapText="0"/>
    </xf>
    <xf borderId="1" fillId="2" fontId="10" numFmtId="0" xfId="0" applyAlignment="1" applyBorder="1" applyFont="1">
      <alignment horizontal="left" shrinkToFit="0" vertical="bottom" wrapText="0"/>
    </xf>
    <xf borderId="2" fillId="2" fontId="6" numFmtId="1" xfId="0" applyAlignment="1" applyBorder="1" applyFont="1" applyNumberFormat="1">
      <alignment shrinkToFit="0" vertical="bottom" wrapText="0"/>
    </xf>
    <xf borderId="2" fillId="2" fontId="11" numFmtId="0" xfId="0" applyAlignment="1" applyBorder="1" applyFont="1">
      <alignment horizontal="left" readingOrder="0" shrinkToFit="0" vertical="bottom" wrapText="0"/>
    </xf>
    <xf borderId="2" fillId="2" fontId="7" numFmtId="0" xfId="0" applyAlignment="1" applyBorder="1" applyFont="1">
      <alignment horizontal="left" shrinkToFit="0" vertical="bottom" wrapText="0"/>
    </xf>
    <xf borderId="1" fillId="2" fontId="1" numFmtId="0" xfId="0" applyAlignment="1" applyBorder="1" applyFont="1">
      <alignment shrinkToFit="0" vertical="bottom" wrapText="1"/>
    </xf>
    <xf borderId="2" fillId="2" fontId="6" numFmtId="1" xfId="0" applyAlignment="1" applyBorder="1" applyFont="1" applyNumberFormat="1">
      <alignment shrinkToFit="0" vertical="center" wrapText="1"/>
    </xf>
    <xf borderId="2" fillId="2" fontId="7" numFmtId="0" xfId="0" applyAlignment="1" applyBorder="1" applyFont="1">
      <alignment readingOrder="0" shrinkToFit="0" vertical="top" wrapText="1"/>
    </xf>
    <xf borderId="1" fillId="2" fontId="6" numFmtId="1" xfId="0" applyAlignment="1" applyBorder="1" applyFont="1" applyNumberFormat="1">
      <alignment shrinkToFit="0" vertical="bottom" wrapText="0"/>
    </xf>
    <xf borderId="1" fillId="2" fontId="1" numFmtId="0" xfId="0" applyAlignment="1" applyBorder="1" applyFont="1">
      <alignment shrinkToFit="0" vertical="center" wrapText="0"/>
    </xf>
    <xf borderId="23" fillId="2" fontId="1" numFmtId="1" xfId="0" applyAlignment="1" applyBorder="1" applyFont="1" applyNumberFormat="1">
      <alignment shrinkToFit="0" vertical="center" wrapText="0"/>
    </xf>
    <xf borderId="23" fillId="2" fontId="1" numFmtId="0" xfId="0" applyAlignment="1" applyBorder="1" applyFont="1">
      <alignment horizontal="left" shrinkToFit="0" vertical="center" wrapText="0"/>
    </xf>
    <xf borderId="24" fillId="2" fontId="12" numFmtId="0" xfId="0" applyAlignment="1" applyBorder="1" applyFont="1">
      <alignment horizontal="center" shrinkToFit="0" vertical="bottom" wrapText="0"/>
    </xf>
    <xf borderId="18" fillId="4" fontId="8" numFmtId="1" xfId="0" applyAlignment="1" applyBorder="1" applyFill="1" applyFont="1" applyNumberFormat="1">
      <alignment horizontal="center" shrinkToFit="0" vertical="center" wrapText="0"/>
    </xf>
    <xf borderId="18" fillId="4" fontId="8" numFmtId="0" xfId="0" applyAlignment="1" applyBorder="1" applyFont="1">
      <alignment horizontal="center" shrinkToFit="0" vertical="center" wrapText="0"/>
    </xf>
    <xf borderId="25" fillId="2" fontId="12" numFmtId="0" xfId="0" applyAlignment="1" applyBorder="1" applyFont="1">
      <alignment horizontal="center" shrinkToFit="0" vertical="bottom" wrapText="0"/>
    </xf>
    <xf borderId="1" fillId="2" fontId="12" numFmtId="0" xfId="0" applyAlignment="1" applyBorder="1" applyFont="1">
      <alignment horizontal="center" shrinkToFit="0" vertical="bottom" wrapText="0"/>
    </xf>
    <xf borderId="24" fillId="2" fontId="1" numFmtId="0" xfId="0" applyAlignment="1" applyBorder="1" applyFont="1">
      <alignment shrinkToFit="0" vertical="bottom" wrapText="0"/>
    </xf>
    <xf borderId="18" fillId="2" fontId="1" numFmtId="1" xfId="0" applyAlignment="1" applyBorder="1" applyFont="1" applyNumberFormat="1">
      <alignment readingOrder="0" shrinkToFit="0" vertical="center" wrapText="0"/>
    </xf>
    <xf borderId="18" fillId="2" fontId="1" numFmtId="49" xfId="0" applyAlignment="1" applyBorder="1" applyFont="1" applyNumberFormat="1">
      <alignment horizontal="left" readingOrder="0" shrinkToFit="0" vertical="center" wrapText="0"/>
    </xf>
    <xf borderId="18" fillId="2" fontId="13" numFmtId="0" xfId="0" applyAlignment="1" applyBorder="1" applyFont="1">
      <alignment horizontal="left" readingOrder="0" vertical="center"/>
    </xf>
    <xf borderId="18" fillId="2" fontId="14" numFmtId="0" xfId="0" applyAlignment="1" applyBorder="1" applyFont="1">
      <alignment horizontal="left" readingOrder="0" shrinkToFit="0" vertical="center" wrapText="0"/>
    </xf>
    <xf borderId="18" fillId="2" fontId="1" numFmtId="0" xfId="0" applyAlignment="1" applyBorder="1" applyFont="1">
      <alignment horizontal="left" readingOrder="0" shrinkToFit="0" vertical="center" wrapText="0"/>
    </xf>
    <xf borderId="25" fillId="2" fontId="1" numFmtId="0" xfId="0" applyAlignment="1" applyBorder="1" applyFont="1">
      <alignment shrinkToFit="0" vertical="bottom" wrapText="0"/>
    </xf>
    <xf borderId="18" fillId="2" fontId="15" numFmtId="0" xfId="0" applyAlignment="1" applyBorder="1" applyFont="1">
      <alignment horizontal="left" readingOrder="0" shrinkToFit="0" vertical="center" wrapText="0"/>
    </xf>
    <xf borderId="18" fillId="2" fontId="16" numFmtId="0" xfId="0" applyAlignment="1" applyBorder="1" applyFont="1">
      <alignment horizontal="left" readingOrder="0" vertical="center"/>
    </xf>
    <xf borderId="18" fillId="2" fontId="14" numFmtId="0" xfId="0" applyAlignment="1" applyBorder="1" applyFont="1">
      <alignment horizontal="left" readingOrder="0" shrinkToFit="0" vertical="center" wrapText="1"/>
    </xf>
    <xf borderId="18" fillId="0" fontId="1" numFmtId="0" xfId="0" applyAlignment="1" applyBorder="1" applyFont="1">
      <alignment readingOrder="0" vertical="center"/>
    </xf>
    <xf borderId="18" fillId="2" fontId="14" numFmtId="0" xfId="0" applyAlignment="1" applyBorder="1" applyFont="1">
      <alignment horizontal="left" readingOrder="0" shrinkToFit="0" vertical="center" wrapText="0"/>
    </xf>
    <xf borderId="18" fillId="2" fontId="14" numFmtId="0" xfId="0" applyAlignment="1" applyBorder="1" applyFont="1">
      <alignment horizontal="left" readingOrder="0" shrinkToFit="0" vertical="top" wrapText="1"/>
    </xf>
    <xf borderId="18" fillId="2" fontId="14" numFmtId="0" xfId="0" applyAlignment="1" applyBorder="1" applyFont="1">
      <alignment horizontal="left" readingOrder="0" shrinkToFit="0" vertical="top" wrapText="1"/>
    </xf>
    <xf borderId="18" fillId="2" fontId="1" numFmtId="0" xfId="0" applyAlignment="1" applyBorder="1" applyFont="1">
      <alignment horizontal="left" readingOrder="0" shrinkToFit="0" vertical="top" wrapText="1"/>
    </xf>
    <xf borderId="26" fillId="2" fontId="1" numFmtId="1" xfId="0" applyAlignment="1" applyBorder="1" applyFont="1" applyNumberFormat="1">
      <alignment readingOrder="0" shrinkToFit="0" vertical="center" wrapText="0"/>
    </xf>
    <xf borderId="26" fillId="2" fontId="1" numFmtId="49" xfId="0" applyAlignment="1" applyBorder="1" applyFont="1" applyNumberFormat="1">
      <alignment horizontal="left" readingOrder="0" shrinkToFit="0" vertical="center" wrapText="0"/>
    </xf>
    <xf borderId="26" fillId="2" fontId="17" numFmtId="0" xfId="0" applyAlignment="1" applyBorder="1" applyFont="1">
      <alignment horizontal="left" readingOrder="0" vertical="center"/>
    </xf>
    <xf borderId="26" fillId="2" fontId="1" numFmtId="0" xfId="0" applyAlignment="1" applyBorder="1" applyFont="1">
      <alignment horizontal="left" readingOrder="0" shrinkToFit="0" vertical="top" wrapText="1"/>
    </xf>
    <xf borderId="26" fillId="2" fontId="14" numFmtId="0" xfId="0" applyAlignment="1" applyBorder="1" applyFont="1">
      <alignment horizontal="left" readingOrder="0" shrinkToFit="0" vertical="top" wrapText="1"/>
    </xf>
    <xf borderId="0" fillId="2" fontId="1" numFmtId="1" xfId="0" applyAlignment="1" applyFont="1" applyNumberFormat="1">
      <alignment shrinkToFit="0" vertical="center" wrapText="0"/>
    </xf>
    <xf borderId="0" fillId="2" fontId="1" numFmtId="49" xfId="0" applyAlignment="1" applyFont="1" applyNumberFormat="1">
      <alignment horizontal="left" shrinkToFit="0" vertical="center" wrapText="0"/>
    </xf>
    <xf borderId="0" fillId="2" fontId="1" numFmtId="0" xfId="0" applyAlignment="1" applyFont="1">
      <alignment horizontal="left" shrinkToFit="0" vertical="center" wrapText="0"/>
    </xf>
    <xf borderId="0" fillId="2" fontId="1" numFmtId="0" xfId="0" applyAlignment="1" applyFont="1">
      <alignment horizontal="left" readingOrder="0" shrinkToFit="0" vertical="center" wrapText="0"/>
    </xf>
    <xf borderId="27" fillId="2" fontId="14" numFmtId="0" xfId="0" applyAlignment="1" applyBorder="1" applyFont="1">
      <alignment shrinkToFit="0" vertical="bottom" wrapText="0"/>
    </xf>
    <xf borderId="27" fillId="2" fontId="14" numFmtId="0" xfId="0" applyAlignment="1" applyBorder="1" applyFont="1">
      <alignment shrinkToFit="0" vertical="bottom" wrapText="1"/>
    </xf>
    <xf borderId="27" fillId="2" fontId="1" numFmtId="0" xfId="0" applyAlignment="1" applyBorder="1" applyFont="1">
      <alignment shrinkToFit="0" vertical="bottom" wrapText="1"/>
    </xf>
    <xf borderId="1" fillId="2" fontId="12" numFmtId="0" xfId="0" applyAlignment="1" applyBorder="1" applyFont="1">
      <alignment shrinkToFit="0" vertical="bottom" wrapText="1"/>
    </xf>
    <xf borderId="1" fillId="2" fontId="18" numFmtId="0" xfId="0" applyAlignment="1" applyBorder="1" applyFont="1">
      <alignment shrinkToFit="0" vertical="bottom" wrapText="1"/>
    </xf>
    <xf borderId="1" fillId="2" fontId="14" numFmtId="0" xfId="0" applyAlignment="1" applyBorder="1" applyFont="1">
      <alignment shrinkToFit="0" vertical="bottom" wrapText="0"/>
    </xf>
    <xf borderId="28" fillId="2" fontId="12" numFmtId="0" xfId="0" applyAlignment="1" applyBorder="1" applyFont="1">
      <alignment horizontal="left" shrinkToFit="0" vertical="bottom" wrapText="1"/>
    </xf>
    <xf borderId="2" fillId="2" fontId="7" numFmtId="0" xfId="0" applyAlignment="1" applyBorder="1" applyFont="1">
      <alignment horizontal="left" readingOrder="0" shrinkToFit="0" vertical="bottom" wrapText="1"/>
    </xf>
    <xf borderId="29" fillId="0" fontId="5" numFmtId="0" xfId="0" applyBorder="1" applyFont="1"/>
    <xf borderId="30" fillId="2" fontId="12" numFmtId="0" xfId="0" applyAlignment="1" applyBorder="1" applyFont="1">
      <alignment horizontal="left" shrinkToFit="0" vertical="bottom" wrapText="1"/>
    </xf>
    <xf borderId="31" fillId="2" fontId="7" numFmtId="0" xfId="0" applyAlignment="1" applyBorder="1" applyFont="1">
      <alignment horizontal="left" readingOrder="0" shrinkToFit="0" vertical="bottom" wrapText="1"/>
    </xf>
    <xf borderId="32" fillId="0" fontId="5" numFmtId="0" xfId="0" applyBorder="1" applyFont="1"/>
    <xf borderId="33" fillId="0" fontId="5" numFmtId="0" xfId="0" applyBorder="1" applyFont="1"/>
    <xf borderId="1" fillId="2" fontId="9" numFmtId="0" xfId="0" applyAlignment="1" applyBorder="1" applyFont="1">
      <alignment shrinkToFit="0" vertical="bottom" wrapText="0"/>
    </xf>
    <xf borderId="30" fillId="2" fontId="9" numFmtId="0" xfId="0" applyAlignment="1" applyBorder="1" applyFont="1">
      <alignment horizontal="center" shrinkToFit="0" vertical="center" wrapText="0"/>
    </xf>
    <xf borderId="5" fillId="2" fontId="9" numFmtId="0" xfId="0" applyAlignment="1" applyBorder="1" applyFont="1">
      <alignment horizontal="center" shrinkToFit="0" vertical="center" wrapText="1"/>
    </xf>
    <xf borderId="34" fillId="2" fontId="9" numFmtId="0" xfId="0" applyAlignment="1" applyBorder="1" applyFont="1">
      <alignment horizontal="center" shrinkToFit="0" vertical="center" wrapText="1"/>
    </xf>
    <xf borderId="2" fillId="2" fontId="9" numFmtId="0" xfId="0" applyAlignment="1" applyBorder="1" applyFont="1">
      <alignment horizontal="center" shrinkToFit="0" vertical="center" wrapText="1"/>
    </xf>
    <xf borderId="1" fillId="2" fontId="1" numFmtId="0" xfId="0" applyAlignment="1" applyBorder="1" applyFont="1">
      <alignment horizontal="center" shrinkToFit="0" vertical="bottom" wrapText="1"/>
    </xf>
    <xf borderId="1" fillId="2" fontId="18" numFmtId="0" xfId="0" applyAlignment="1" applyBorder="1" applyFont="1">
      <alignment horizontal="center" shrinkToFit="0" vertical="bottom" wrapText="1"/>
    </xf>
    <xf borderId="35" fillId="2" fontId="14" numFmtId="0" xfId="0" applyAlignment="1" applyBorder="1" applyFont="1">
      <alignment horizontal="center" shrinkToFit="0" vertical="center" wrapText="0"/>
    </xf>
    <xf borderId="36" fillId="2" fontId="14" numFmtId="0" xfId="0" applyAlignment="1" applyBorder="1" applyFont="1">
      <alignment horizontal="center" shrinkToFit="0" vertical="center" wrapText="0"/>
    </xf>
    <xf borderId="37" fillId="2" fontId="14" numFmtId="0" xfId="0" applyAlignment="1" applyBorder="1" applyFont="1">
      <alignment horizontal="center" shrinkToFit="0" vertical="center" wrapText="0"/>
    </xf>
    <xf borderId="38" fillId="2" fontId="14" numFmtId="0" xfId="0" applyAlignment="1" applyBorder="1" applyFont="1">
      <alignment horizontal="center" shrinkToFit="0" vertical="center" wrapText="1"/>
    </xf>
    <xf borderId="39" fillId="0" fontId="5" numFmtId="0" xfId="0" applyBorder="1" applyFont="1"/>
    <xf borderId="1" fillId="2" fontId="14" numFmtId="0" xfId="0" applyAlignment="1" applyBorder="1" applyFont="1">
      <alignment horizontal="center" shrinkToFit="0" vertical="bottom" wrapText="1"/>
    </xf>
    <xf borderId="5" fillId="3" fontId="8" numFmtId="0" xfId="0" applyAlignment="1" applyBorder="1" applyFont="1">
      <alignment horizontal="center" shrinkToFit="0" vertical="center" wrapText="1"/>
    </xf>
    <xf borderId="40" fillId="3" fontId="8" numFmtId="0" xfId="0" applyAlignment="1" applyBorder="1" applyFont="1">
      <alignment horizontal="center" shrinkToFit="0" vertical="center" wrapText="1"/>
    </xf>
    <xf borderId="1" fillId="2" fontId="10" numFmtId="0" xfId="0" applyAlignment="1" applyBorder="1" applyFont="1">
      <alignment horizontal="center" shrinkToFit="0" vertical="center" wrapText="1"/>
    </xf>
    <xf borderId="34" fillId="5" fontId="12" numFmtId="0" xfId="0" applyAlignment="1" applyBorder="1" applyFill="1" applyFont="1">
      <alignment horizontal="left" shrinkToFit="0" vertical="center" wrapText="0"/>
    </xf>
    <xf borderId="2" fillId="5" fontId="12" numFmtId="0" xfId="0" applyAlignment="1" applyBorder="1" applyFont="1">
      <alignment horizontal="left" readingOrder="0" shrinkToFit="0" vertical="center" wrapText="0"/>
    </xf>
    <xf borderId="1" fillId="2" fontId="10" numFmtId="0" xfId="0" applyAlignment="1" applyBorder="1" applyFont="1">
      <alignment horizontal="left" shrinkToFit="0" vertical="center" wrapText="0"/>
    </xf>
    <xf borderId="2" fillId="2" fontId="1" numFmtId="0" xfId="0" applyAlignment="1" applyBorder="1" applyFont="1">
      <alignment shrinkToFit="0" vertical="top" wrapText="1"/>
    </xf>
    <xf borderId="5" fillId="2" fontId="14" numFmtId="0" xfId="0" applyAlignment="1" applyBorder="1" applyFont="1">
      <alignment readingOrder="0" shrinkToFit="0" vertical="top" wrapText="1"/>
    </xf>
    <xf borderId="5" fillId="2" fontId="14" numFmtId="0" xfId="0" applyAlignment="1" applyBorder="1" applyFont="1">
      <alignment horizontal="left" readingOrder="0" shrinkToFit="0" vertical="top" wrapText="1"/>
    </xf>
    <xf borderId="5" fillId="2" fontId="14" numFmtId="0" xfId="0" applyAlignment="1" applyBorder="1" applyFont="1">
      <alignment horizontal="left" readingOrder="0" vertical="top"/>
    </xf>
    <xf borderId="5" fillId="2" fontId="1" numFmtId="0" xfId="0" applyAlignment="1" applyBorder="1" applyFont="1">
      <alignment shrinkToFit="0" vertical="top" wrapText="1"/>
    </xf>
    <xf borderId="5" fillId="2" fontId="1" numFmtId="165" xfId="0" applyAlignment="1" applyBorder="1" applyFont="1" applyNumberFormat="1">
      <alignment horizontal="center" readingOrder="0" shrinkToFit="0" vertical="top" wrapText="1"/>
    </xf>
    <xf borderId="5" fillId="2" fontId="14" numFmtId="0" xfId="0" applyAlignment="1" applyBorder="1" applyFont="1">
      <alignment shrinkToFit="0" vertical="top" wrapText="1"/>
    </xf>
    <xf borderId="1" fillId="2" fontId="18" numFmtId="0" xfId="0" applyAlignment="1" applyBorder="1" applyFont="1">
      <alignment shrinkToFit="0" vertical="top" wrapText="1"/>
    </xf>
    <xf borderId="1" fillId="2" fontId="14" numFmtId="0" xfId="0" applyAlignment="1" applyBorder="1" applyFont="1">
      <alignment shrinkToFit="0" vertical="top" wrapText="0"/>
    </xf>
    <xf borderId="2" fillId="2" fontId="14" numFmtId="0" xfId="0" applyAlignment="1" applyBorder="1" applyFont="1">
      <alignment horizontal="left" readingOrder="0" shrinkToFit="0" vertical="top" wrapText="1"/>
    </xf>
    <xf borderId="4" fillId="2" fontId="1" numFmtId="0" xfId="0" applyAlignment="1" applyBorder="1" applyFont="1">
      <alignment shrinkToFit="0" vertical="top" wrapText="1"/>
    </xf>
    <xf borderId="5" fillId="2" fontId="1" numFmtId="0" xfId="0" applyAlignment="1" applyBorder="1" applyFont="1">
      <alignment readingOrder="0" shrinkToFit="0" vertical="top" wrapText="1"/>
    </xf>
    <xf borderId="34" fillId="5" fontId="9" numFmtId="0" xfId="0" applyAlignment="1" applyBorder="1" applyFont="1">
      <alignment horizontal="left" readingOrder="0" shrinkToFit="0" vertical="center" wrapText="0"/>
    </xf>
    <xf borderId="41" fillId="5" fontId="9" numFmtId="0" xfId="0" applyAlignment="1" applyBorder="1" applyFont="1">
      <alignment horizontal="left" shrinkToFit="0" vertical="center" wrapText="0"/>
    </xf>
    <xf borderId="41" fillId="5" fontId="12" numFmtId="0" xfId="0" applyAlignment="1" applyBorder="1" applyFont="1">
      <alignment horizontal="left" shrinkToFit="0" vertical="center" wrapText="0"/>
    </xf>
    <xf borderId="42" fillId="5" fontId="12" numFmtId="0" xfId="0" applyAlignment="1" applyBorder="1" applyFont="1">
      <alignment horizontal="left" shrinkToFit="0" vertical="center" wrapText="0"/>
    </xf>
    <xf borderId="5" fillId="2" fontId="1" numFmtId="0" xfId="0" applyAlignment="1" applyBorder="1" applyFont="1">
      <alignment readingOrder="0" shrinkToFit="0" vertical="top" wrapText="0"/>
    </xf>
    <xf borderId="5" fillId="2" fontId="1" numFmtId="0" xfId="0" applyAlignment="1" applyBorder="1" applyFont="1">
      <alignment shrinkToFit="0" vertical="bottom" wrapText="0"/>
    </xf>
    <xf borderId="1" fillId="2" fontId="18" numFmtId="0" xfId="0" applyAlignment="1" applyBorder="1" applyFont="1">
      <alignment shrinkToFit="0" vertical="bottom" wrapText="0"/>
    </xf>
    <xf borderId="25" fillId="2" fontId="10" numFmtId="0" xfId="0" applyAlignment="1" applyBorder="1" applyFont="1">
      <alignment horizontal="left" shrinkToFit="0" vertical="center" wrapText="0"/>
    </xf>
    <xf borderId="4" fillId="2" fontId="1" numFmtId="0" xfId="0" applyAlignment="1" applyBorder="1" applyFont="1">
      <alignment readingOrder="0" shrinkToFit="0" vertical="top" wrapText="1"/>
    </xf>
    <xf borderId="2" fillId="2" fontId="7" numFmtId="0" xfId="0" applyAlignment="1" applyBorder="1" applyFont="1">
      <alignment horizontal="left" shrinkToFit="0" vertical="bottom" wrapText="1"/>
    </xf>
    <xf borderId="34" fillId="5" fontId="12" numFmtId="0" xfId="0" applyAlignment="1" applyBorder="1" applyFont="1">
      <alignment horizontal="left" readingOrder="0" shrinkToFit="0" vertical="center" wrapText="0"/>
    </xf>
    <xf borderId="5" fillId="2" fontId="1" numFmtId="165" xfId="0" applyAlignment="1" applyBorder="1" applyFont="1" applyNumberFormat="1">
      <alignment readingOrder="0" shrinkToFit="0" vertical="top" wrapText="1"/>
    </xf>
    <xf borderId="23" fillId="2" fontId="18" numFmtId="0" xfId="0" applyAlignment="1" applyBorder="1" applyFont="1">
      <alignment shrinkToFit="0" vertical="top" wrapText="1"/>
    </xf>
    <xf borderId="23" fillId="2" fontId="1" numFmtId="0" xfId="0" applyAlignment="1" applyBorder="1" applyFont="1">
      <alignment shrinkToFit="0" vertical="bottom" wrapText="0"/>
    </xf>
    <xf borderId="5" fillId="2" fontId="18" numFmtId="0" xfId="0" applyAlignment="1" applyBorder="1" applyFont="1">
      <alignment shrinkToFit="0" vertical="top" wrapText="1"/>
    </xf>
    <xf borderId="43" fillId="2" fontId="10" numFmtId="0" xfId="0" applyAlignment="1" applyBorder="1" applyFont="1">
      <alignment horizontal="left" shrinkToFit="0" vertical="center" wrapText="0"/>
    </xf>
    <xf borderId="43" fillId="2" fontId="14" numFmtId="0" xfId="0" applyAlignment="1" applyBorder="1" applyFont="1">
      <alignment shrinkToFit="0" vertical="bottom" wrapText="0"/>
    </xf>
    <xf borderId="5" fillId="2" fontId="1" numFmtId="0" xfId="0" applyAlignment="1" applyBorder="1" applyFont="1">
      <alignment readingOrder="0" shrinkToFit="0" vertical="bottom" wrapText="0"/>
    </xf>
    <xf borderId="23" fillId="2" fontId="18" numFmtId="0" xfId="0" applyAlignment="1" applyBorder="1" applyFont="1">
      <alignment shrinkToFit="0" vertical="bottom" wrapText="0"/>
    </xf>
    <xf borderId="0" fillId="2" fontId="19" numFmtId="0" xfId="0" applyAlignment="1" applyFont="1">
      <alignment readingOrder="0"/>
    </xf>
    <xf borderId="5" fillId="2" fontId="18" numFmtId="0" xfId="0" applyAlignment="1" applyBorder="1" applyFont="1">
      <alignment shrinkToFit="0" vertical="bottom" wrapText="0"/>
    </xf>
    <xf borderId="5" fillId="2" fontId="19" numFmtId="0" xfId="0" applyAlignment="1" applyBorder="1" applyFont="1">
      <alignment readingOrder="0"/>
    </xf>
    <xf borderId="5" fillId="2" fontId="1" numFmtId="166" xfId="0" applyAlignment="1" applyBorder="1" applyFont="1" applyNumberFormat="1">
      <alignment readingOrder="0" shrinkToFit="0" vertical="top" wrapText="1"/>
    </xf>
    <xf borderId="4" fillId="2" fontId="14" numFmtId="0" xfId="0" applyAlignment="1" applyBorder="1" applyFont="1">
      <alignment shrinkToFit="0" vertical="top" wrapText="1"/>
    </xf>
    <xf borderId="27" fillId="2" fontId="14" numFmtId="0" xfId="0" applyAlignment="1" applyBorder="1" applyFont="1">
      <alignment shrinkToFit="0" vertical="top" wrapText="0"/>
    </xf>
    <xf borderId="28" fillId="2" fontId="12" numFmtId="0" xfId="0" applyAlignment="1" applyBorder="1" applyFont="1">
      <alignment horizontal="left" shrinkToFit="0" vertical="top" wrapText="1"/>
    </xf>
    <xf borderId="30" fillId="2" fontId="12" numFmtId="0" xfId="0" applyAlignment="1" applyBorder="1" applyFont="1">
      <alignment horizontal="left" shrinkToFit="0" vertical="top" wrapText="1"/>
    </xf>
    <xf borderId="30" fillId="2" fontId="9" numFmtId="0" xfId="0" applyAlignment="1" applyBorder="1" applyFont="1">
      <alignment horizontal="center" shrinkToFit="0" vertical="top" wrapText="0"/>
    </xf>
    <xf borderId="35" fillId="2" fontId="14" numFmtId="0" xfId="0" applyAlignment="1" applyBorder="1" applyFont="1">
      <alignment horizontal="center" shrinkToFit="0" vertical="top" wrapText="0"/>
    </xf>
    <xf borderId="5" fillId="3" fontId="8" numFmtId="0" xfId="0" applyAlignment="1" applyBorder="1" applyFont="1">
      <alignment horizontal="center" shrinkToFit="0" vertical="top" wrapText="1"/>
    </xf>
    <xf borderId="34" fillId="5" fontId="12" numFmtId="0" xfId="0" applyAlignment="1" applyBorder="1" applyFont="1">
      <alignment horizontal="left" shrinkToFit="0" vertical="top" wrapText="0"/>
    </xf>
    <xf borderId="0" fillId="2" fontId="20" numFmtId="0" xfId="0" applyAlignment="1" applyFont="1">
      <alignment horizontal="left" vertical="top"/>
    </xf>
    <xf borderId="5" fillId="2" fontId="14" numFmtId="0" xfId="0" applyAlignment="1" applyBorder="1" applyFont="1">
      <alignment readingOrder="0" shrinkToFit="0" vertical="top" wrapText="1"/>
    </xf>
    <xf borderId="5" fillId="2" fontId="14" numFmtId="0" xfId="0" applyAlignment="1" applyBorder="1" applyFont="1">
      <alignment horizontal="left" readingOrder="0" shrinkToFit="0" vertical="top" wrapText="1"/>
    </xf>
    <xf borderId="5" fillId="2" fontId="21" numFmtId="0" xfId="0" applyAlignment="1" applyBorder="1" applyFont="1">
      <alignment horizontal="left" readingOrder="0" shrinkToFit="0" vertical="top" wrapText="1"/>
    </xf>
    <xf borderId="0" fillId="2" fontId="22" numFmtId="0" xfId="0" applyAlignment="1" applyFont="1">
      <alignment horizontal="left" readingOrder="0" shrinkToFit="0" vertical="top" wrapText="1"/>
    </xf>
    <xf borderId="25" fillId="2" fontId="18" numFmtId="0" xfId="0" applyAlignment="1" applyBorder="1" applyFont="1">
      <alignment shrinkToFit="0" vertical="top" wrapText="1"/>
    </xf>
    <xf borderId="42" fillId="5" fontId="9" numFmtId="0" xfId="0" applyAlignment="1" applyBorder="1" applyFont="1">
      <alignment horizontal="left" shrinkToFit="0" vertical="center" wrapText="0"/>
    </xf>
    <xf borderId="0" fillId="2" fontId="20" numFmtId="0" xfId="0" applyAlignment="1" applyFont="1">
      <alignment horizontal="left" readingOrder="0" vertical="top"/>
    </xf>
    <xf borderId="5" fillId="2" fontId="14" numFmtId="0" xfId="0" applyAlignment="1" applyBorder="1" applyFont="1">
      <alignment readingOrder="0" shrinkToFit="0" vertical="top" wrapText="0"/>
    </xf>
    <xf borderId="25" fillId="2" fontId="14" numFmtId="0" xfId="0" applyAlignment="1" applyBorder="1" applyFont="1">
      <alignment shrinkToFit="0" vertical="bottom" wrapText="0"/>
    </xf>
    <xf borderId="1" fillId="2" fontId="14" numFmtId="0" xfId="0" applyAlignment="1" applyBorder="1" applyFont="1">
      <alignment shrinkToFit="0" vertical="top" wrapText="1"/>
    </xf>
    <xf borderId="5" fillId="2" fontId="22" numFmtId="0" xfId="0" applyAlignment="1" applyBorder="1" applyFont="1">
      <alignment horizontal="left" readingOrder="0" vertical="top"/>
    </xf>
    <xf borderId="25" fillId="2" fontId="14" numFmtId="0" xfId="0" applyAlignment="1" applyBorder="1" applyFont="1">
      <alignment shrinkToFit="0" vertical="top" wrapText="1"/>
    </xf>
    <xf borderId="5" fillId="2" fontId="23" numFmtId="0" xfId="0" applyAlignment="1" applyBorder="1" applyFont="1">
      <alignment horizontal="left" readingOrder="0" shrinkToFit="0" vertical="top" wrapText="1"/>
    </xf>
    <xf borderId="0" fillId="2" fontId="22" numFmtId="0" xfId="0" applyAlignment="1" applyFont="1">
      <alignment horizontal="left" readingOrder="0" vertical="top"/>
    </xf>
    <xf borderId="1" fillId="2" fontId="9" numFmtId="0" xfId="0" applyAlignment="1" applyBorder="1" applyFont="1">
      <alignment horizontal="left" shrinkToFit="0" vertical="center" wrapText="0"/>
    </xf>
    <xf borderId="5" fillId="2" fontId="20" numFmtId="0" xfId="0" applyAlignment="1" applyBorder="1" applyFont="1">
      <alignment horizontal="left" vertical="top"/>
    </xf>
    <xf borderId="34" fillId="5" fontId="9" numFmtId="0" xfId="0" applyAlignment="1" applyBorder="1" applyFont="1">
      <alignment horizontal="left" shrinkToFit="0" vertical="top" wrapText="0"/>
    </xf>
    <xf borderId="5" fillId="2" fontId="23" numFmtId="0" xfId="0" applyAlignment="1" applyBorder="1" applyFont="1">
      <alignment readingOrder="0" shrinkToFit="0" vertical="top" wrapText="1"/>
    </xf>
    <xf borderId="4" fillId="2" fontId="23" numFmtId="0" xfId="0" applyAlignment="1" applyBorder="1" applyFont="1">
      <alignment readingOrder="0" shrinkToFit="0" vertical="top" wrapText="1"/>
    </xf>
    <xf borderId="4" fillId="2" fontId="14" numFmtId="0" xfId="0" applyAlignment="1" applyBorder="1" applyFont="1">
      <alignment readingOrder="0" shrinkToFit="0" vertical="top" wrapText="1"/>
    </xf>
    <xf borderId="4" fillId="2" fontId="24" numFmtId="0" xfId="0" applyAlignment="1" applyBorder="1" applyFont="1">
      <alignment readingOrder="0" shrinkToFit="0" vertical="top" wrapText="1"/>
    </xf>
    <xf borderId="5" fillId="2" fontId="23" numFmtId="0" xfId="0" applyAlignment="1" applyBorder="1" applyFont="1">
      <alignment shrinkToFit="0" vertical="top" wrapText="1"/>
    </xf>
    <xf borderId="1" fillId="2" fontId="1" numFmtId="0" xfId="0" applyAlignment="1" applyBorder="1" applyFont="1">
      <alignment shrinkToFit="0" vertical="top" wrapText="0"/>
    </xf>
    <xf borderId="0" fillId="0" fontId="25" numFmtId="0" xfId="0" applyAlignment="1" applyFont="1">
      <alignment vertical="top"/>
    </xf>
    <xf borderId="40" fillId="3" fontId="8" numFmtId="0" xfId="0" applyAlignment="1" applyBorder="1" applyFont="1">
      <alignment horizontal="center" shrinkToFit="0" vertical="top" wrapText="1"/>
    </xf>
    <xf borderId="1" fillId="2" fontId="8" numFmtId="0" xfId="0" applyAlignment="1" applyBorder="1" applyFont="1">
      <alignment horizontal="center" shrinkToFit="0" vertical="center" wrapText="1"/>
    </xf>
    <xf borderId="1" fillId="2" fontId="26" numFmtId="0" xfId="0" applyAlignment="1" applyBorder="1" applyFont="1">
      <alignment shrinkToFit="0" vertical="bottom" wrapText="0"/>
    </xf>
    <xf borderId="34" fillId="5" fontId="9" numFmtId="0" xfId="0" applyAlignment="1" applyBorder="1" applyFont="1">
      <alignment horizontal="left" shrinkToFit="0" vertical="top" wrapText="1"/>
    </xf>
    <xf borderId="34" fillId="5" fontId="9" numFmtId="0" xfId="0" applyAlignment="1" applyBorder="1" applyFont="1">
      <alignment horizontal="left" readingOrder="0" shrinkToFit="0" vertical="top" wrapText="1"/>
    </xf>
    <xf borderId="41" fillId="5" fontId="9" numFmtId="0" xfId="0" applyAlignment="1" applyBorder="1" applyFont="1">
      <alignment horizontal="left" shrinkToFit="0" vertical="top" wrapText="1"/>
    </xf>
    <xf borderId="42" fillId="5" fontId="9" numFmtId="0" xfId="0" applyAlignment="1" applyBorder="1" applyFont="1">
      <alignment horizontal="left" shrinkToFit="0" vertical="top" wrapText="1"/>
    </xf>
    <xf borderId="2" fillId="2" fontId="14" numFmtId="0" xfId="0" applyAlignment="1" applyBorder="1" applyFont="1">
      <alignment readingOrder="0" shrinkToFit="0" vertical="top" wrapText="1"/>
    </xf>
    <xf borderId="0" fillId="2" fontId="14" numFmtId="0" xfId="0" applyAlignment="1" applyFont="1">
      <alignment horizontal="left" readingOrder="0" shrinkToFit="0" vertical="top" wrapText="1"/>
    </xf>
    <xf borderId="3" fillId="2" fontId="14" numFmtId="0" xfId="0" applyAlignment="1" applyBorder="1" applyFont="1">
      <alignment horizontal="left" readingOrder="0" shrinkToFit="0" vertical="top" wrapText="1"/>
    </xf>
    <xf borderId="3" fillId="2" fontId="14" numFmtId="0" xfId="0" applyAlignment="1" applyBorder="1" applyFont="1">
      <alignment readingOrder="0" shrinkToFit="0" vertical="top" wrapText="1"/>
    </xf>
    <xf borderId="3" fillId="2" fontId="14" numFmtId="165" xfId="0" applyAlignment="1" applyBorder="1" applyFont="1" applyNumberFormat="1">
      <alignment readingOrder="0" shrinkToFit="0" vertical="top" wrapText="1"/>
    </xf>
    <xf borderId="2" fillId="5" fontId="14" numFmtId="0" xfId="0" applyAlignment="1" applyBorder="1" applyFont="1">
      <alignment readingOrder="0" shrinkToFit="0" vertical="top" wrapText="1"/>
    </xf>
    <xf borderId="0" fillId="5" fontId="9" numFmtId="0" xfId="0" applyAlignment="1" applyFont="1">
      <alignment horizontal="left" readingOrder="0" shrinkToFit="0" vertical="top" wrapText="1"/>
    </xf>
    <xf borderId="3" fillId="5" fontId="14" numFmtId="0" xfId="0" applyAlignment="1" applyBorder="1" applyFont="1">
      <alignment readingOrder="0" shrinkToFit="0" vertical="top" wrapText="1"/>
    </xf>
    <xf borderId="3" fillId="5" fontId="14" numFmtId="0" xfId="0" applyAlignment="1" applyBorder="1" applyFont="1">
      <alignment horizontal="left" readingOrder="0" shrinkToFit="0" vertical="top" wrapText="1"/>
    </xf>
    <xf borderId="3" fillId="5" fontId="14" numFmtId="0" xfId="0" applyAlignment="1" applyBorder="1" applyFont="1">
      <alignment horizontal="left" shrinkToFit="0" vertical="top" wrapText="1"/>
    </xf>
    <xf borderId="3" fillId="5" fontId="14" numFmtId="0" xfId="0" applyAlignment="1" applyBorder="1" applyFont="1">
      <alignment shrinkToFit="0" vertical="top" wrapText="1"/>
    </xf>
    <xf borderId="4" fillId="5" fontId="14" numFmtId="0" xfId="0" applyAlignment="1" applyBorder="1" applyFont="1">
      <alignment shrinkToFit="0" vertical="top" wrapText="1"/>
    </xf>
    <xf borderId="1" fillId="5" fontId="18" numFmtId="0" xfId="0" applyAlignment="1" applyBorder="1" applyFont="1">
      <alignment shrinkToFit="0" vertical="top" wrapText="1"/>
    </xf>
    <xf borderId="1" fillId="5" fontId="14" numFmtId="0" xfId="0" applyAlignment="1" applyBorder="1" applyFont="1">
      <alignment shrinkToFit="0" vertical="top" wrapText="0"/>
    </xf>
    <xf borderId="0" fillId="2" fontId="24" numFmtId="0" xfId="0" applyAlignment="1" applyFont="1">
      <alignment horizontal="left" readingOrder="0" vertical="top"/>
    </xf>
    <xf borderId="0" fillId="2" fontId="24" numFmtId="165" xfId="0" applyAlignment="1" applyFont="1" applyNumberFormat="1">
      <alignment horizontal="right" readingOrder="0" vertical="top"/>
    </xf>
    <xf borderId="5" fillId="2" fontId="14" numFmtId="165" xfId="0" applyAlignment="1" applyBorder="1" applyFont="1" applyNumberFormat="1">
      <alignment readingOrder="0" shrinkToFit="0" vertical="top" wrapText="1"/>
    </xf>
    <xf borderId="25" fillId="2" fontId="18" numFmtId="0" xfId="0" applyAlignment="1" applyBorder="1" applyFont="1">
      <alignment shrinkToFit="0" vertical="bottom" wrapText="0"/>
    </xf>
    <xf borderId="5" fillId="5" fontId="14" numFmtId="0" xfId="0" applyAlignment="1" applyBorder="1" applyFont="1">
      <alignment shrinkToFit="0" vertical="top" wrapText="1"/>
    </xf>
    <xf borderId="5" fillId="5" fontId="9" numFmtId="0" xfId="0" applyAlignment="1" applyBorder="1" applyFont="1">
      <alignment readingOrder="0" shrinkToFit="0" vertical="top" wrapText="1"/>
    </xf>
    <xf borderId="5" fillId="5" fontId="14" numFmtId="0" xfId="0" applyAlignment="1" applyBorder="1" applyFont="1">
      <alignment readingOrder="0" shrinkToFit="0" vertical="top" wrapText="1"/>
    </xf>
    <xf borderId="25" fillId="5" fontId="18" numFmtId="0" xfId="0" applyAlignment="1" applyBorder="1" applyFont="1">
      <alignment shrinkToFit="0" vertical="bottom" wrapText="0"/>
    </xf>
    <xf borderId="1" fillId="5" fontId="1" numFmtId="0" xfId="0" applyAlignment="1" applyBorder="1" applyFont="1">
      <alignment shrinkToFit="0" vertical="bottom" wrapText="0"/>
    </xf>
    <xf borderId="5" fillId="0" fontId="9" numFmtId="0" xfId="0" applyAlignment="1" applyBorder="1" applyFont="1">
      <alignment horizontal="left" readingOrder="0" shrinkToFit="0" vertical="top" wrapText="1"/>
    </xf>
    <xf borderId="25" fillId="5" fontId="18" numFmtId="0" xfId="0" applyAlignment="1" applyBorder="1" applyFont="1">
      <alignment shrinkToFit="0" vertical="top" wrapText="1"/>
    </xf>
    <xf borderId="5" fillId="5" fontId="9" numFmtId="0" xfId="0" applyAlignment="1" applyBorder="1" applyFont="1">
      <alignment shrinkToFit="0" vertical="top" wrapText="1"/>
    </xf>
    <xf borderId="25" fillId="5" fontId="10" numFmtId="0" xfId="0" applyAlignment="1" applyBorder="1" applyFont="1">
      <alignment shrinkToFit="0" vertical="bottom" wrapText="0"/>
    </xf>
    <xf borderId="1" fillId="5" fontId="12" numFmtId="0" xfId="0" applyAlignment="1" applyBorder="1" applyFont="1">
      <alignment shrinkToFit="0" vertical="bottom" wrapText="0"/>
    </xf>
    <xf borderId="0" fillId="2" fontId="14" numFmtId="0" xfId="0" applyAlignment="1" applyFont="1">
      <alignment readingOrder="0" shrinkToFit="0" vertical="top" wrapText="1"/>
    </xf>
    <xf borderId="4" fillId="2" fontId="14" numFmtId="165" xfId="0" applyAlignment="1" applyBorder="1" applyFont="1" applyNumberFormat="1">
      <alignment horizontal="right" shrinkToFit="0" vertical="top" wrapText="1"/>
    </xf>
    <xf borderId="13" fillId="2" fontId="14" numFmtId="0" xfId="0" applyAlignment="1" applyBorder="1" applyFont="1">
      <alignment readingOrder="0" shrinkToFit="0" vertical="top" wrapText="1"/>
    </xf>
    <xf borderId="13" fillId="2" fontId="14" numFmtId="165" xfId="0" applyAlignment="1" applyBorder="1" applyFont="1" applyNumberFormat="1">
      <alignment horizontal="right" shrinkToFit="0" vertical="top" wrapText="1"/>
    </xf>
    <xf borderId="13" fillId="2" fontId="14" numFmtId="0" xfId="0" applyAlignment="1" applyBorder="1" applyFont="1">
      <alignment shrinkToFit="0" vertical="top" wrapText="1"/>
    </xf>
    <xf borderId="5" fillId="2" fontId="24" numFmtId="0" xfId="0" applyAlignment="1" applyBorder="1" applyFont="1">
      <alignment horizontal="left" readingOrder="0" vertical="top"/>
    </xf>
    <xf borderId="5" fillId="2" fontId="1" numFmtId="165" xfId="0" applyAlignment="1" applyBorder="1" applyFont="1" applyNumberFormat="1">
      <alignment readingOrder="0" shrinkToFit="0" vertical="top" wrapText="0"/>
    </xf>
    <xf borderId="5" fillId="5" fontId="12" numFmtId="0" xfId="0" applyAlignment="1" applyBorder="1" applyFont="1">
      <alignment shrinkToFit="0" vertical="top" wrapText="0"/>
    </xf>
    <xf borderId="5" fillId="5" fontId="12" numFmtId="0" xfId="0" applyAlignment="1" applyBorder="1" applyFont="1">
      <alignment readingOrder="0" shrinkToFit="0" vertical="top" wrapText="0"/>
    </xf>
    <xf borderId="0" fillId="2" fontId="1" numFmtId="0" xfId="0" applyAlignment="1" applyFont="1">
      <alignment shrinkToFit="0" vertical="bottom" wrapText="0"/>
    </xf>
    <xf borderId="43" fillId="2" fontId="1" numFmtId="0" xfId="0" applyAlignment="1" applyBorder="1" applyFont="1">
      <alignment shrinkToFit="0" vertical="bottom" wrapText="0"/>
    </xf>
    <xf borderId="24" fillId="2" fontId="4" numFmtId="0" xfId="0" applyAlignment="1" applyBorder="1" applyFont="1">
      <alignment horizontal="center" shrinkToFit="0" vertical="bottom" wrapText="0"/>
    </xf>
    <xf borderId="44" fillId="0" fontId="5" numFmtId="0" xfId="0" applyBorder="1" applyFont="1"/>
    <xf borderId="1" fillId="2" fontId="12" numFmtId="0" xfId="0" applyAlignment="1" applyBorder="1" applyFont="1">
      <alignment shrinkToFit="0" vertical="bottom" wrapText="0"/>
    </xf>
    <xf borderId="1" fillId="2" fontId="1" numFmtId="164" xfId="0" applyAlignment="1" applyBorder="1" applyFont="1" applyNumberFormat="1">
      <alignment shrinkToFit="0" vertical="bottom" wrapText="0"/>
    </xf>
    <xf borderId="5" fillId="2" fontId="6" numFmtId="0" xfId="0" applyAlignment="1" applyBorder="1" applyFont="1">
      <alignment horizontal="left" shrinkToFit="0" vertical="center" wrapText="0"/>
    </xf>
    <xf borderId="2" fillId="2" fontId="6" numFmtId="0" xfId="0" applyAlignment="1" applyBorder="1" applyFont="1">
      <alignment horizontal="left" shrinkToFit="0" vertical="bottom" wrapText="0"/>
    </xf>
    <xf borderId="42" fillId="2" fontId="6" numFmtId="0" xfId="0" applyAlignment="1" applyBorder="1" applyFont="1">
      <alignment horizontal="left" shrinkToFit="0" vertical="bottom" wrapText="0"/>
    </xf>
    <xf borderId="42" fillId="2" fontId="1" numFmtId="0" xfId="0" applyAlignment="1" applyBorder="1" applyFont="1">
      <alignment shrinkToFit="0" vertical="top" wrapText="0"/>
    </xf>
    <xf borderId="5" fillId="2" fontId="6" numFmtId="0" xfId="0" applyAlignment="1" applyBorder="1" applyFont="1">
      <alignment shrinkToFit="0" vertical="center" wrapText="0"/>
    </xf>
    <xf borderId="42" fillId="2" fontId="7" numFmtId="0" xfId="0" applyAlignment="1" applyBorder="1" applyFont="1">
      <alignment shrinkToFit="0" vertical="top" wrapText="0"/>
    </xf>
    <xf borderId="2" fillId="2" fontId="7" numFmtId="0" xfId="0" applyAlignment="1" applyBorder="1" applyFont="1">
      <alignment shrinkToFit="0" vertical="top" wrapText="0"/>
    </xf>
    <xf borderId="1" fillId="2" fontId="7" numFmtId="0" xfId="0" applyAlignment="1" applyBorder="1" applyFont="1">
      <alignment shrinkToFit="0" vertical="bottom" wrapText="0"/>
    </xf>
    <xf borderId="45" fillId="2" fontId="1" numFmtId="0" xfId="0" applyAlignment="1" applyBorder="1" applyFont="1">
      <alignment shrinkToFit="0" vertical="bottom" wrapText="0"/>
    </xf>
    <xf borderId="46" fillId="3" fontId="8" numFmtId="0" xfId="0" applyAlignment="1" applyBorder="1" applyFont="1">
      <alignment horizontal="center" shrinkToFit="0" vertical="bottom" wrapText="0"/>
    </xf>
    <xf borderId="15" fillId="3" fontId="8" numFmtId="0" xfId="0" applyAlignment="1" applyBorder="1" applyFont="1">
      <alignment horizontal="center" shrinkToFit="0" vertical="bottom" wrapText="0"/>
    </xf>
    <xf borderId="15" fillId="3" fontId="8" numFmtId="0" xfId="0" applyAlignment="1" applyBorder="1" applyFont="1">
      <alignment horizontal="center" shrinkToFit="0" vertical="bottom" wrapText="1"/>
    </xf>
    <xf borderId="47" fillId="3" fontId="8" numFmtId="0" xfId="0" applyAlignment="1" applyBorder="1" applyFont="1">
      <alignment horizontal="center" shrinkToFit="0" vertical="bottom" wrapText="0"/>
    </xf>
    <xf borderId="48" fillId="3" fontId="8" numFmtId="0" xfId="0" applyAlignment="1" applyBorder="1" applyFont="1">
      <alignment horizontal="center" shrinkToFit="0" vertical="bottom" wrapText="1"/>
    </xf>
    <xf borderId="49" fillId="2" fontId="1" numFmtId="0" xfId="0" applyAlignment="1" applyBorder="1" applyFont="1">
      <alignment horizontal="center" readingOrder="0" shrinkToFit="0" vertical="bottom" wrapText="0"/>
    </xf>
    <xf borderId="18" fillId="2" fontId="1" numFmtId="0" xfId="0" applyAlignment="1" applyBorder="1" applyFont="1">
      <alignment shrinkToFit="0" vertical="bottom" wrapText="0"/>
    </xf>
    <xf borderId="18" fillId="2" fontId="1" numFmtId="0" xfId="0" applyAlignment="1" applyBorder="1" applyFont="1">
      <alignment horizontal="center" shrinkToFit="0" vertical="bottom" wrapText="0"/>
    </xf>
    <xf borderId="50" fillId="2" fontId="1" numFmtId="0" xfId="0" applyAlignment="1" applyBorder="1" applyFont="1">
      <alignment horizontal="center" shrinkToFit="0" vertical="bottom" wrapText="0"/>
    </xf>
    <xf borderId="51" fillId="2" fontId="1" numFmtId="0" xfId="0" applyAlignment="1" applyBorder="1" applyFont="1">
      <alignment horizontal="center" shrinkToFit="0" vertical="bottom" wrapText="0"/>
    </xf>
    <xf borderId="52" fillId="2" fontId="1" numFmtId="0" xfId="0" applyAlignment="1" applyBorder="1" applyFont="1">
      <alignment horizontal="center" readingOrder="0" shrinkToFit="0" vertical="bottom" wrapText="0"/>
    </xf>
    <xf borderId="53" fillId="3" fontId="26" numFmtId="0" xfId="0" applyAlignment="1" applyBorder="1" applyFont="1">
      <alignment horizontal="center" shrinkToFit="0" vertical="bottom" wrapText="0"/>
    </xf>
    <xf borderId="21" fillId="3" fontId="8" numFmtId="0" xfId="0" applyAlignment="1" applyBorder="1" applyFont="1">
      <alignment shrinkToFit="0" vertical="bottom" wrapText="0"/>
    </xf>
    <xf borderId="21" fillId="3" fontId="26" numFmtId="0" xfId="0" applyAlignment="1" applyBorder="1" applyFont="1">
      <alignment horizontal="center" shrinkToFit="0" vertical="bottom" wrapText="0"/>
    </xf>
    <xf borderId="54" fillId="3" fontId="26" numFmtId="0" xfId="0" applyAlignment="1" applyBorder="1" applyFont="1">
      <alignment horizontal="center" shrinkToFit="0" vertical="bottom" wrapText="0"/>
    </xf>
    <xf borderId="1" fillId="2" fontId="1" numFmtId="0" xfId="0" applyAlignment="1" applyBorder="1" applyFont="1">
      <alignment horizontal="center" shrinkToFit="0" vertical="bottom" wrapText="0"/>
    </xf>
    <xf borderId="1" fillId="2" fontId="1" numFmtId="10" xfId="0" applyAlignment="1" applyBorder="1" applyFont="1" applyNumberFormat="1">
      <alignment horizontal="center" shrinkToFit="0" vertical="bottom" wrapText="0"/>
    </xf>
    <xf borderId="1" fillId="2" fontId="1" numFmtId="9" xfId="0" applyAlignment="1" applyBorder="1" applyFont="1" applyNumberFormat="1">
      <alignment horizontal="center" shrinkToFit="0" vertical="bottom" wrapText="0"/>
    </xf>
    <xf borderId="1" fillId="2" fontId="27" numFmtId="2" xfId="0" applyAlignment="1" applyBorder="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
    <col customWidth="1" min="2" max="2" width="19.63"/>
    <col customWidth="1" min="3" max="3" width="9.38"/>
    <col customWidth="1" min="4" max="4" width="14.5"/>
    <col customWidth="1" min="5" max="5" width="8.0"/>
    <col customWidth="1" min="6" max="6" width="31.13"/>
    <col customWidth="1" min="7" max="7" width="31.0"/>
    <col customWidth="1" min="8" max="26" width="8.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t="s">
        <v>0</v>
      </c>
      <c r="D2" s="6"/>
      <c r="E2" s="6"/>
      <c r="F2" s="6"/>
      <c r="G2" s="7"/>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6"/>
      <c r="E4" s="7"/>
      <c r="F4" s="12" t="s">
        <v>3</v>
      </c>
      <c r="G4" s="14"/>
      <c r="H4" s="1"/>
      <c r="I4" s="1"/>
      <c r="J4" s="1"/>
      <c r="K4" s="1"/>
      <c r="L4" s="1"/>
      <c r="M4" s="1"/>
      <c r="N4" s="1"/>
      <c r="O4" s="1"/>
      <c r="P4" s="1"/>
      <c r="Q4" s="1"/>
      <c r="R4" s="1"/>
      <c r="S4" s="1"/>
      <c r="T4" s="1"/>
      <c r="U4" s="1"/>
      <c r="V4" s="1"/>
      <c r="W4" s="1"/>
      <c r="X4" s="1"/>
      <c r="Y4" s="1"/>
      <c r="Z4" s="1"/>
    </row>
    <row r="5" ht="14.25" customHeight="1">
      <c r="A5" s="1"/>
      <c r="B5" s="12" t="s">
        <v>4</v>
      </c>
      <c r="C5" s="15" t="s">
        <v>5</v>
      </c>
      <c r="D5" s="6"/>
      <c r="E5" s="7"/>
      <c r="F5" s="12" t="s">
        <v>6</v>
      </c>
      <c r="G5" s="14"/>
      <c r="H5" s="1"/>
      <c r="I5" s="1"/>
      <c r="J5" s="1"/>
      <c r="K5" s="1"/>
      <c r="L5" s="1"/>
      <c r="M5" s="1"/>
      <c r="N5" s="1"/>
      <c r="O5" s="1"/>
      <c r="P5" s="1"/>
      <c r="Q5" s="1"/>
      <c r="R5" s="1"/>
      <c r="S5" s="1"/>
      <c r="T5" s="1"/>
      <c r="U5" s="1"/>
      <c r="V5" s="1"/>
      <c r="W5" s="1"/>
      <c r="X5" s="1"/>
      <c r="Y5" s="1"/>
      <c r="Z5" s="1"/>
    </row>
    <row r="6" ht="15.75" customHeight="1">
      <c r="A6" s="1"/>
      <c r="B6" s="16" t="s">
        <v>7</v>
      </c>
      <c r="C6" s="17" t="str">
        <f>C5&amp;"_"&amp;"XXX"&amp;"_"&amp;"vx.x"</f>
        <v>&lt;Project Code&gt;_XXX_vx.x</v>
      </c>
      <c r="D6" s="18"/>
      <c r="E6" s="19"/>
      <c r="F6" s="12" t="s">
        <v>8</v>
      </c>
      <c r="G6" s="20"/>
      <c r="H6" s="1"/>
      <c r="I6" s="1"/>
      <c r="J6" s="1"/>
      <c r="K6" s="1"/>
      <c r="L6" s="1"/>
      <c r="M6" s="1"/>
      <c r="N6" s="1"/>
      <c r="O6" s="1"/>
      <c r="P6" s="1"/>
      <c r="Q6" s="1"/>
      <c r="R6" s="1"/>
      <c r="S6" s="1"/>
      <c r="T6" s="1"/>
      <c r="U6" s="1"/>
      <c r="V6" s="1"/>
      <c r="W6" s="1"/>
      <c r="X6" s="1"/>
      <c r="Y6" s="1"/>
      <c r="Z6" s="1"/>
    </row>
    <row r="7" ht="13.5" customHeight="1">
      <c r="A7" s="1"/>
      <c r="B7" s="21"/>
      <c r="C7" s="22"/>
      <c r="D7" s="23"/>
      <c r="E7" s="24"/>
      <c r="F7" s="12" t="s">
        <v>9</v>
      </c>
      <c r="G7" s="20"/>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10</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11</v>
      </c>
      <c r="C11" s="29" t="s">
        <v>9</v>
      </c>
      <c r="D11" s="29" t="s">
        <v>12</v>
      </c>
      <c r="E11" s="29" t="s">
        <v>13</v>
      </c>
      <c r="F11" s="29" t="s">
        <v>14</v>
      </c>
      <c r="G11" s="30" t="s">
        <v>15</v>
      </c>
      <c r="H11" s="27"/>
      <c r="I11" s="27"/>
      <c r="J11" s="27"/>
      <c r="K11" s="27"/>
      <c r="L11" s="27"/>
      <c r="M11" s="27"/>
      <c r="N11" s="27"/>
      <c r="O11" s="27"/>
      <c r="P11" s="27"/>
      <c r="Q11" s="27"/>
      <c r="R11" s="27"/>
      <c r="S11" s="27"/>
      <c r="T11" s="27"/>
      <c r="U11" s="27"/>
      <c r="V11" s="27"/>
      <c r="W11" s="27"/>
      <c r="X11" s="27"/>
      <c r="Y11" s="27"/>
      <c r="Z11" s="27"/>
    </row>
    <row r="12" ht="39.0" customHeight="1">
      <c r="A12" s="31"/>
      <c r="B12" s="32" t="s">
        <v>16</v>
      </c>
      <c r="C12" s="33"/>
      <c r="D12" s="34"/>
      <c r="E12" s="34"/>
      <c r="F12" s="35"/>
      <c r="G12" s="36" t="s">
        <v>17</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26.5"/>
    <col customWidth="1" min="4" max="4" width="30.0"/>
    <col customWidth="1" min="5" max="5" width="46.13"/>
    <col customWidth="1" min="6" max="6" width="74.0"/>
    <col customWidth="1" min="7" max="26" width="8.0"/>
  </cols>
  <sheetData>
    <row r="1" ht="24.0" customHeight="1">
      <c r="A1" s="11"/>
      <c r="B1" s="43"/>
      <c r="C1" s="44"/>
      <c r="D1" s="45" t="s">
        <v>18</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6"/>
      <c r="D3" s="49" t="str">
        <f>Cover!C4</f>
        <v>TimeShare Sale System </v>
      </c>
      <c r="E3" s="6"/>
      <c r="F3" s="7"/>
      <c r="G3" s="11"/>
      <c r="H3" s="11"/>
      <c r="I3" s="11"/>
      <c r="J3" s="11"/>
      <c r="K3" s="11"/>
      <c r="L3" s="11"/>
      <c r="M3" s="11"/>
      <c r="N3" s="11"/>
      <c r="O3" s="11"/>
      <c r="P3" s="11"/>
      <c r="Q3" s="11"/>
      <c r="R3" s="11"/>
      <c r="S3" s="11"/>
      <c r="T3" s="11"/>
      <c r="U3" s="11"/>
      <c r="V3" s="11"/>
      <c r="W3" s="11"/>
      <c r="X3" s="11"/>
      <c r="Y3" s="11"/>
      <c r="Z3" s="11"/>
    </row>
    <row r="4" ht="12.75" customHeight="1">
      <c r="A4" s="11"/>
      <c r="B4" s="48" t="s">
        <v>4</v>
      </c>
      <c r="C4" s="6"/>
      <c r="D4" s="50" t="str">
        <f>Cover!C5</f>
        <v>&lt;Project Code&gt;</v>
      </c>
      <c r="E4" s="6"/>
      <c r="F4" s="7"/>
      <c r="G4" s="11"/>
      <c r="H4" s="11"/>
      <c r="I4" s="11"/>
      <c r="J4" s="11"/>
      <c r="K4" s="11"/>
      <c r="L4" s="11"/>
      <c r="M4" s="11"/>
      <c r="N4" s="11"/>
      <c r="O4" s="11"/>
      <c r="P4" s="11"/>
      <c r="Q4" s="11"/>
      <c r="R4" s="11"/>
      <c r="S4" s="11"/>
      <c r="T4" s="11"/>
      <c r="U4" s="11"/>
      <c r="V4" s="11"/>
      <c r="W4" s="11"/>
      <c r="X4" s="11"/>
      <c r="Y4" s="11"/>
      <c r="Z4" s="11"/>
    </row>
    <row r="5" ht="84.75" customHeight="1">
      <c r="A5" s="51"/>
      <c r="B5" s="52" t="s">
        <v>19</v>
      </c>
      <c r="C5" s="7"/>
      <c r="D5" s="53" t="s">
        <v>20</v>
      </c>
      <c r="E5" s="6"/>
      <c r="F5" s="7"/>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21</v>
      </c>
      <c r="C8" s="60" t="s">
        <v>22</v>
      </c>
      <c r="D8" s="60" t="s">
        <v>23</v>
      </c>
      <c r="E8" s="60" t="s">
        <v>24</v>
      </c>
      <c r="F8" s="60" t="s">
        <v>25</v>
      </c>
      <c r="G8" s="61"/>
      <c r="H8" s="62"/>
      <c r="I8" s="62"/>
      <c r="J8" s="62"/>
      <c r="K8" s="62"/>
      <c r="L8" s="62"/>
      <c r="M8" s="62"/>
      <c r="N8" s="62"/>
      <c r="O8" s="62"/>
      <c r="P8" s="62"/>
      <c r="Q8" s="62"/>
      <c r="R8" s="62"/>
      <c r="S8" s="62"/>
      <c r="T8" s="62"/>
      <c r="U8" s="62"/>
      <c r="V8" s="62"/>
      <c r="W8" s="62"/>
      <c r="X8" s="62"/>
      <c r="Y8" s="62"/>
      <c r="Z8" s="62"/>
    </row>
    <row r="9" ht="59.25" customHeight="1">
      <c r="A9" s="63"/>
      <c r="B9" s="64">
        <v>1.0</v>
      </c>
      <c r="C9" s="65" t="s">
        <v>26</v>
      </c>
      <c r="D9" s="66" t="s">
        <v>27</v>
      </c>
      <c r="E9" s="67" t="s">
        <v>28</v>
      </c>
      <c r="F9" s="68" t="s">
        <v>29</v>
      </c>
      <c r="G9" s="69"/>
      <c r="H9" s="11"/>
      <c r="I9" s="11"/>
      <c r="J9" s="11"/>
      <c r="K9" s="11"/>
      <c r="L9" s="11"/>
      <c r="M9" s="11"/>
      <c r="N9" s="11"/>
      <c r="O9" s="11"/>
      <c r="P9" s="11"/>
      <c r="Q9" s="11"/>
      <c r="R9" s="11"/>
      <c r="S9" s="11"/>
      <c r="T9" s="11"/>
      <c r="U9" s="11"/>
      <c r="V9" s="11"/>
      <c r="W9" s="11"/>
      <c r="X9" s="11"/>
      <c r="Y9" s="11"/>
      <c r="Z9" s="11"/>
    </row>
    <row r="10" ht="66.0" customHeight="1">
      <c r="A10" s="63"/>
      <c r="B10" s="64">
        <v>2.0</v>
      </c>
      <c r="C10" s="65" t="s">
        <v>30</v>
      </c>
      <c r="D10" s="66" t="s">
        <v>27</v>
      </c>
      <c r="E10" s="67" t="s">
        <v>31</v>
      </c>
      <c r="F10" s="68" t="s">
        <v>29</v>
      </c>
      <c r="G10" s="69"/>
      <c r="H10" s="11"/>
      <c r="I10" s="11"/>
      <c r="J10" s="11"/>
      <c r="K10" s="11"/>
      <c r="L10" s="11"/>
      <c r="M10" s="11"/>
      <c r="N10" s="11"/>
      <c r="O10" s="11"/>
      <c r="P10" s="11"/>
      <c r="Q10" s="11"/>
      <c r="R10" s="11"/>
      <c r="S10" s="11"/>
      <c r="T10" s="11"/>
      <c r="U10" s="11"/>
      <c r="V10" s="11"/>
      <c r="W10" s="11"/>
      <c r="X10" s="11"/>
      <c r="Y10" s="11"/>
      <c r="Z10" s="11"/>
    </row>
    <row r="11" ht="49.5" customHeight="1">
      <c r="A11" s="63"/>
      <c r="B11" s="64">
        <v>3.0</v>
      </c>
      <c r="C11" s="65" t="s">
        <v>32</v>
      </c>
      <c r="D11" s="66" t="s">
        <v>27</v>
      </c>
      <c r="E11" s="70" t="s">
        <v>33</v>
      </c>
      <c r="F11" s="68" t="s">
        <v>34</v>
      </c>
      <c r="G11" s="69"/>
      <c r="H11" s="11"/>
      <c r="I11" s="11"/>
      <c r="J11" s="11"/>
      <c r="K11" s="11"/>
      <c r="L11" s="11"/>
      <c r="M11" s="11"/>
      <c r="N11" s="11"/>
      <c r="O11" s="11"/>
      <c r="P11" s="11"/>
      <c r="Q11" s="11"/>
      <c r="R11" s="11"/>
      <c r="S11" s="11"/>
      <c r="T11" s="11"/>
      <c r="U11" s="11"/>
      <c r="V11" s="11"/>
      <c r="W11" s="11"/>
      <c r="X11" s="11"/>
      <c r="Y11" s="11"/>
      <c r="Z11" s="11"/>
    </row>
    <row r="12" ht="49.5" customHeight="1">
      <c r="A12" s="63"/>
      <c r="B12" s="64">
        <v>4.0</v>
      </c>
      <c r="C12" s="65" t="s">
        <v>35</v>
      </c>
      <c r="D12" s="66" t="s">
        <v>27</v>
      </c>
      <c r="E12" s="70" t="s">
        <v>36</v>
      </c>
      <c r="F12" s="68" t="s">
        <v>34</v>
      </c>
      <c r="G12" s="69"/>
      <c r="H12" s="11"/>
      <c r="I12" s="11"/>
      <c r="J12" s="11"/>
      <c r="K12" s="11"/>
      <c r="L12" s="11"/>
      <c r="M12" s="11"/>
      <c r="N12" s="11"/>
      <c r="O12" s="11"/>
      <c r="P12" s="11"/>
      <c r="Q12" s="11"/>
      <c r="R12" s="11"/>
      <c r="S12" s="11"/>
      <c r="T12" s="11"/>
      <c r="U12" s="11"/>
      <c r="V12" s="11"/>
      <c r="W12" s="11"/>
      <c r="X12" s="11"/>
      <c r="Y12" s="11"/>
      <c r="Z12" s="11"/>
    </row>
    <row r="13" ht="45.0" customHeight="1">
      <c r="A13" s="63"/>
      <c r="B13" s="64">
        <v>5.0</v>
      </c>
      <c r="C13" s="65" t="s">
        <v>37</v>
      </c>
      <c r="D13" s="66" t="s">
        <v>27</v>
      </c>
      <c r="E13" s="70" t="s">
        <v>38</v>
      </c>
      <c r="F13" s="68" t="s">
        <v>34</v>
      </c>
      <c r="G13" s="69"/>
      <c r="H13" s="11"/>
      <c r="I13" s="11"/>
      <c r="J13" s="11"/>
      <c r="K13" s="11"/>
      <c r="L13" s="11"/>
      <c r="M13" s="11"/>
      <c r="N13" s="11"/>
      <c r="O13" s="11"/>
      <c r="P13" s="11"/>
      <c r="Q13" s="11"/>
      <c r="R13" s="11"/>
      <c r="S13" s="11"/>
      <c r="T13" s="11"/>
      <c r="U13" s="11"/>
      <c r="V13" s="11"/>
      <c r="W13" s="11"/>
      <c r="X13" s="11"/>
      <c r="Y13" s="11"/>
      <c r="Z13" s="11"/>
    </row>
    <row r="14" ht="42.0" customHeight="1">
      <c r="A14" s="63"/>
      <c r="B14" s="64">
        <v>6.0</v>
      </c>
      <c r="C14" s="65" t="s">
        <v>39</v>
      </c>
      <c r="D14" s="66" t="s">
        <v>27</v>
      </c>
      <c r="E14" s="68" t="s">
        <v>40</v>
      </c>
      <c r="F14" s="68" t="s">
        <v>41</v>
      </c>
      <c r="G14" s="69"/>
      <c r="H14" s="11"/>
      <c r="I14" s="11"/>
      <c r="J14" s="11"/>
      <c r="K14" s="11"/>
      <c r="L14" s="11"/>
      <c r="M14" s="11"/>
      <c r="N14" s="11"/>
      <c r="O14" s="11"/>
      <c r="P14" s="11"/>
      <c r="Q14" s="11"/>
      <c r="R14" s="11"/>
      <c r="S14" s="11"/>
      <c r="T14" s="11"/>
      <c r="U14" s="11"/>
      <c r="V14" s="11"/>
      <c r="W14" s="11"/>
      <c r="X14" s="11"/>
      <c r="Y14" s="11"/>
      <c r="Z14" s="11"/>
    </row>
    <row r="15" ht="42.0" customHeight="1">
      <c r="A15" s="63"/>
      <c r="B15" s="64">
        <v>7.0</v>
      </c>
      <c r="C15" s="65" t="s">
        <v>42</v>
      </c>
      <c r="D15" s="66" t="s">
        <v>27</v>
      </c>
      <c r="E15" s="68" t="s">
        <v>43</v>
      </c>
      <c r="F15" s="68" t="s">
        <v>41</v>
      </c>
      <c r="G15" s="69"/>
      <c r="H15" s="11"/>
      <c r="I15" s="11"/>
      <c r="J15" s="11"/>
      <c r="K15" s="11"/>
      <c r="L15" s="11"/>
      <c r="M15" s="11"/>
      <c r="N15" s="11"/>
      <c r="O15" s="11"/>
      <c r="P15" s="11"/>
      <c r="Q15" s="11"/>
      <c r="R15" s="11"/>
      <c r="S15" s="11"/>
      <c r="T15" s="11"/>
      <c r="U15" s="11"/>
      <c r="V15" s="11"/>
      <c r="W15" s="11"/>
      <c r="X15" s="11"/>
      <c r="Y15" s="11"/>
      <c r="Z15" s="11"/>
    </row>
    <row r="16" ht="42.0" customHeight="1">
      <c r="A16" s="63"/>
      <c r="B16" s="64">
        <v>8.0</v>
      </c>
      <c r="C16" s="65" t="s">
        <v>44</v>
      </c>
      <c r="D16" s="66" t="s">
        <v>27</v>
      </c>
      <c r="E16" s="68" t="s">
        <v>45</v>
      </c>
      <c r="F16" s="68" t="s">
        <v>34</v>
      </c>
      <c r="G16" s="69"/>
      <c r="H16" s="11"/>
      <c r="I16" s="11"/>
      <c r="J16" s="11"/>
      <c r="K16" s="11"/>
      <c r="L16" s="11"/>
      <c r="M16" s="11"/>
      <c r="N16" s="11"/>
      <c r="O16" s="11"/>
      <c r="P16" s="11"/>
      <c r="Q16" s="11"/>
      <c r="R16" s="11"/>
      <c r="S16" s="11"/>
      <c r="T16" s="11"/>
      <c r="U16" s="11"/>
      <c r="V16" s="11"/>
      <c r="W16" s="11"/>
      <c r="X16" s="11"/>
      <c r="Y16" s="11"/>
      <c r="Z16" s="11"/>
    </row>
    <row r="17" ht="28.5" customHeight="1">
      <c r="A17" s="63"/>
      <c r="B17" s="64">
        <v>9.0</v>
      </c>
      <c r="C17" s="65" t="s">
        <v>46</v>
      </c>
      <c r="D17" s="66" t="s">
        <v>47</v>
      </c>
      <c r="E17" s="70" t="s">
        <v>48</v>
      </c>
      <c r="F17" s="68" t="s">
        <v>49</v>
      </c>
      <c r="G17" s="69"/>
      <c r="H17" s="11"/>
      <c r="I17" s="11"/>
      <c r="J17" s="11"/>
      <c r="K17" s="11"/>
      <c r="L17" s="11"/>
      <c r="M17" s="11"/>
      <c r="N17" s="11"/>
      <c r="O17" s="11"/>
      <c r="P17" s="11"/>
      <c r="Q17" s="11"/>
      <c r="R17" s="11"/>
      <c r="S17" s="11"/>
      <c r="T17" s="11"/>
      <c r="U17" s="11"/>
      <c r="V17" s="11"/>
      <c r="W17" s="11"/>
      <c r="X17" s="11"/>
      <c r="Y17" s="11"/>
      <c r="Z17" s="11"/>
    </row>
    <row r="18" ht="39.75" customHeight="1">
      <c r="A18" s="63"/>
      <c r="B18" s="64">
        <v>10.0</v>
      </c>
      <c r="C18" s="65" t="s">
        <v>50</v>
      </c>
      <c r="D18" s="66" t="s">
        <v>47</v>
      </c>
      <c r="E18" s="70" t="s">
        <v>51</v>
      </c>
      <c r="F18" s="68" t="s">
        <v>52</v>
      </c>
      <c r="G18" s="69"/>
      <c r="H18" s="11"/>
      <c r="I18" s="11"/>
      <c r="J18" s="11"/>
      <c r="K18" s="11"/>
      <c r="L18" s="11"/>
      <c r="M18" s="11"/>
      <c r="N18" s="11"/>
      <c r="O18" s="11"/>
      <c r="P18" s="11"/>
      <c r="Q18" s="11"/>
      <c r="R18" s="11"/>
      <c r="S18" s="11"/>
      <c r="T18" s="11"/>
      <c r="U18" s="11"/>
      <c r="V18" s="11"/>
      <c r="W18" s="11"/>
      <c r="X18" s="11"/>
      <c r="Y18" s="11"/>
      <c r="Z18" s="11"/>
    </row>
    <row r="19" ht="27.75" customHeight="1">
      <c r="A19" s="63"/>
      <c r="B19" s="64">
        <v>11.0</v>
      </c>
      <c r="C19" s="65" t="s">
        <v>53</v>
      </c>
      <c r="D19" s="66" t="s">
        <v>47</v>
      </c>
      <c r="E19" s="70" t="s">
        <v>54</v>
      </c>
      <c r="F19" s="68" t="s">
        <v>49</v>
      </c>
      <c r="G19" s="69"/>
      <c r="H19" s="11"/>
      <c r="I19" s="11"/>
      <c r="J19" s="11"/>
      <c r="K19" s="11"/>
      <c r="L19" s="11"/>
      <c r="M19" s="11"/>
      <c r="N19" s="11"/>
      <c r="O19" s="11"/>
      <c r="P19" s="11"/>
      <c r="Q19" s="11"/>
      <c r="R19" s="11"/>
      <c r="S19" s="11"/>
      <c r="T19" s="11"/>
      <c r="U19" s="11"/>
      <c r="V19" s="11"/>
      <c r="W19" s="11"/>
      <c r="X19" s="11"/>
      <c r="Y19" s="11"/>
      <c r="Z19" s="11"/>
    </row>
    <row r="20" ht="43.5" customHeight="1">
      <c r="A20" s="63"/>
      <c r="B20" s="64">
        <v>12.0</v>
      </c>
      <c r="C20" s="65" t="s">
        <v>55</v>
      </c>
      <c r="D20" s="66" t="s">
        <v>47</v>
      </c>
      <c r="E20" s="70" t="s">
        <v>56</v>
      </c>
      <c r="F20" s="68" t="s">
        <v>57</v>
      </c>
      <c r="G20" s="69"/>
      <c r="H20" s="11"/>
      <c r="I20" s="11"/>
      <c r="J20" s="11"/>
      <c r="K20" s="11"/>
      <c r="L20" s="11"/>
      <c r="M20" s="11"/>
      <c r="N20" s="11"/>
      <c r="O20" s="11"/>
      <c r="P20" s="11"/>
      <c r="Q20" s="11"/>
      <c r="R20" s="11"/>
      <c r="S20" s="11"/>
      <c r="T20" s="11"/>
      <c r="U20" s="11"/>
      <c r="V20" s="11"/>
      <c r="W20" s="11"/>
      <c r="X20" s="11"/>
      <c r="Y20" s="11"/>
      <c r="Z20" s="11"/>
    </row>
    <row r="21" ht="44.25" customHeight="1">
      <c r="A21" s="63"/>
      <c r="B21" s="64">
        <v>13.0</v>
      </c>
      <c r="C21" s="65" t="s">
        <v>58</v>
      </c>
      <c r="D21" s="66" t="s">
        <v>47</v>
      </c>
      <c r="E21" s="70" t="s">
        <v>59</v>
      </c>
      <c r="F21" s="68" t="s">
        <v>57</v>
      </c>
      <c r="G21" s="69"/>
      <c r="H21" s="11"/>
      <c r="I21" s="11"/>
      <c r="J21" s="11"/>
      <c r="K21" s="11"/>
      <c r="L21" s="11"/>
      <c r="M21" s="11"/>
      <c r="N21" s="11"/>
      <c r="O21" s="11"/>
      <c r="P21" s="11"/>
      <c r="Q21" s="11"/>
      <c r="R21" s="11"/>
      <c r="S21" s="11"/>
      <c r="T21" s="11"/>
      <c r="U21" s="11"/>
      <c r="V21" s="11"/>
      <c r="W21" s="11"/>
      <c r="X21" s="11"/>
      <c r="Y21" s="11"/>
      <c r="Z21" s="11"/>
    </row>
    <row r="22" ht="43.5" customHeight="1">
      <c r="A22" s="63"/>
      <c r="B22" s="64">
        <v>14.0</v>
      </c>
      <c r="C22" s="65" t="s">
        <v>60</v>
      </c>
      <c r="D22" s="66" t="s">
        <v>61</v>
      </c>
      <c r="E22" s="68" t="s">
        <v>62</v>
      </c>
      <c r="F22" s="68" t="s">
        <v>63</v>
      </c>
      <c r="G22" s="69"/>
      <c r="H22" s="11"/>
      <c r="I22" s="11"/>
      <c r="J22" s="11"/>
      <c r="K22" s="11"/>
      <c r="L22" s="11"/>
      <c r="M22" s="11"/>
      <c r="N22" s="11"/>
      <c r="O22" s="11"/>
      <c r="P22" s="11"/>
      <c r="Q22" s="11"/>
      <c r="R22" s="11"/>
      <c r="S22" s="11"/>
      <c r="T22" s="11"/>
      <c r="U22" s="11"/>
      <c r="V22" s="11"/>
      <c r="W22" s="11"/>
      <c r="X22" s="11"/>
      <c r="Y22" s="11"/>
      <c r="Z22" s="11"/>
    </row>
    <row r="23" ht="39.75" customHeight="1">
      <c r="A23" s="63"/>
      <c r="B23" s="64">
        <v>15.0</v>
      </c>
      <c r="C23" s="65" t="s">
        <v>64</v>
      </c>
      <c r="D23" s="66" t="s">
        <v>61</v>
      </c>
      <c r="E23" s="68" t="s">
        <v>65</v>
      </c>
      <c r="F23" s="68" t="s">
        <v>66</v>
      </c>
      <c r="G23" s="69"/>
      <c r="H23" s="11"/>
      <c r="I23" s="11"/>
      <c r="J23" s="11"/>
      <c r="K23" s="11"/>
      <c r="L23" s="11"/>
      <c r="M23" s="11"/>
      <c r="N23" s="11"/>
      <c r="O23" s="11"/>
      <c r="P23" s="11"/>
      <c r="Q23" s="11"/>
      <c r="R23" s="11"/>
      <c r="S23" s="11"/>
      <c r="T23" s="11"/>
      <c r="U23" s="11"/>
      <c r="V23" s="11"/>
      <c r="W23" s="11"/>
      <c r="X23" s="11"/>
      <c r="Y23" s="11"/>
      <c r="Z23" s="11"/>
    </row>
    <row r="24" ht="37.5" customHeight="1">
      <c r="A24" s="63"/>
      <c r="B24" s="64">
        <v>16.0</v>
      </c>
      <c r="C24" s="65" t="s">
        <v>67</v>
      </c>
      <c r="D24" s="66" t="s">
        <v>61</v>
      </c>
      <c r="E24" s="68" t="s">
        <v>68</v>
      </c>
      <c r="F24" s="68" t="s">
        <v>69</v>
      </c>
      <c r="G24" s="69"/>
      <c r="H24" s="11"/>
      <c r="I24" s="11"/>
      <c r="J24" s="11"/>
      <c r="K24" s="11"/>
      <c r="L24" s="11"/>
      <c r="M24" s="11"/>
      <c r="N24" s="11"/>
      <c r="O24" s="11"/>
      <c r="P24" s="11"/>
      <c r="Q24" s="11"/>
      <c r="R24" s="11"/>
      <c r="S24" s="11"/>
      <c r="T24" s="11"/>
      <c r="U24" s="11"/>
      <c r="V24" s="11"/>
      <c r="W24" s="11"/>
      <c r="X24" s="11"/>
      <c r="Y24" s="11"/>
      <c r="Z24" s="11"/>
    </row>
    <row r="25" ht="37.5" customHeight="1">
      <c r="A25" s="63"/>
      <c r="B25" s="64">
        <v>17.0</v>
      </c>
      <c r="C25" s="65" t="s">
        <v>70</v>
      </c>
      <c r="D25" s="66" t="s">
        <v>61</v>
      </c>
      <c r="E25" s="68" t="s">
        <v>71</v>
      </c>
      <c r="F25" s="68" t="s">
        <v>72</v>
      </c>
      <c r="G25" s="69"/>
      <c r="H25" s="11"/>
      <c r="I25" s="11"/>
      <c r="J25" s="11"/>
      <c r="K25" s="11"/>
      <c r="L25" s="11"/>
      <c r="M25" s="11"/>
      <c r="N25" s="11"/>
      <c r="O25" s="11"/>
      <c r="P25" s="11"/>
      <c r="Q25" s="11"/>
      <c r="R25" s="11"/>
      <c r="S25" s="11"/>
      <c r="T25" s="11"/>
      <c r="U25" s="11"/>
      <c r="V25" s="11"/>
      <c r="W25" s="11"/>
      <c r="X25" s="11"/>
      <c r="Y25" s="11"/>
      <c r="Z25" s="11"/>
    </row>
    <row r="26" ht="37.5" customHeight="1">
      <c r="A26" s="63"/>
      <c r="B26" s="64">
        <v>18.0</v>
      </c>
      <c r="C26" s="65" t="s">
        <v>73</v>
      </c>
      <c r="D26" s="66" t="s">
        <v>61</v>
      </c>
      <c r="E26" s="68" t="s">
        <v>74</v>
      </c>
      <c r="F26" s="68" t="s">
        <v>29</v>
      </c>
      <c r="G26" s="69"/>
      <c r="H26" s="11"/>
      <c r="I26" s="11"/>
      <c r="J26" s="11"/>
      <c r="K26" s="11"/>
      <c r="L26" s="11"/>
      <c r="M26" s="11"/>
      <c r="N26" s="11"/>
      <c r="O26" s="11"/>
      <c r="P26" s="11"/>
      <c r="Q26" s="11"/>
      <c r="R26" s="11"/>
      <c r="S26" s="11"/>
      <c r="T26" s="11"/>
      <c r="U26" s="11"/>
      <c r="V26" s="11"/>
      <c r="W26" s="11"/>
      <c r="X26" s="11"/>
      <c r="Y26" s="11"/>
      <c r="Z26" s="11"/>
    </row>
    <row r="27" ht="49.5" customHeight="1">
      <c r="A27" s="63"/>
      <c r="B27" s="64">
        <v>19.0</v>
      </c>
      <c r="C27" s="65" t="s">
        <v>75</v>
      </c>
      <c r="D27" s="71" t="s">
        <v>76</v>
      </c>
      <c r="E27" s="72" t="s">
        <v>77</v>
      </c>
      <c r="F27" s="68" t="s">
        <v>78</v>
      </c>
      <c r="G27" s="69"/>
      <c r="H27" s="11"/>
      <c r="I27" s="11"/>
      <c r="J27" s="11"/>
      <c r="K27" s="11"/>
      <c r="L27" s="11"/>
      <c r="M27" s="11"/>
      <c r="N27" s="11"/>
      <c r="O27" s="11"/>
      <c r="P27" s="11"/>
      <c r="Q27" s="11"/>
      <c r="R27" s="11"/>
      <c r="S27" s="11"/>
      <c r="T27" s="11"/>
      <c r="U27" s="11"/>
      <c r="V27" s="11"/>
      <c r="W27" s="11"/>
      <c r="X27" s="11"/>
      <c r="Y27" s="11"/>
      <c r="Z27" s="11"/>
    </row>
    <row r="28" ht="48.75" customHeight="1">
      <c r="A28" s="63"/>
      <c r="B28" s="64">
        <v>20.0</v>
      </c>
      <c r="C28" s="65" t="s">
        <v>79</v>
      </c>
      <c r="D28" s="71" t="s">
        <v>76</v>
      </c>
      <c r="E28" s="72" t="s">
        <v>80</v>
      </c>
      <c r="F28" s="68" t="s">
        <v>81</v>
      </c>
      <c r="G28" s="69"/>
      <c r="H28" s="11"/>
      <c r="I28" s="11"/>
      <c r="J28" s="11"/>
      <c r="K28" s="11"/>
      <c r="L28" s="11"/>
      <c r="M28" s="11"/>
      <c r="N28" s="11"/>
      <c r="O28" s="11"/>
      <c r="P28" s="11"/>
      <c r="Q28" s="11"/>
      <c r="R28" s="11"/>
      <c r="S28" s="11"/>
      <c r="T28" s="11"/>
      <c r="U28" s="11"/>
      <c r="V28" s="11"/>
      <c r="W28" s="11"/>
      <c r="X28" s="11"/>
      <c r="Y28" s="11"/>
      <c r="Z28" s="11"/>
    </row>
    <row r="29" ht="38.25" customHeight="1">
      <c r="A29" s="63"/>
      <c r="B29" s="64">
        <v>21.0</v>
      </c>
      <c r="C29" s="73" t="s">
        <v>82</v>
      </c>
      <c r="D29" s="71" t="s">
        <v>76</v>
      </c>
      <c r="E29" s="74" t="s">
        <v>83</v>
      </c>
      <c r="F29" s="68" t="s">
        <v>78</v>
      </c>
      <c r="G29" s="69"/>
      <c r="H29" s="11"/>
      <c r="I29" s="11"/>
      <c r="J29" s="11"/>
      <c r="K29" s="11"/>
      <c r="L29" s="11"/>
      <c r="M29" s="11"/>
      <c r="N29" s="11"/>
      <c r="O29" s="11"/>
      <c r="P29" s="11"/>
      <c r="Q29" s="11"/>
      <c r="R29" s="11"/>
      <c r="S29" s="11"/>
      <c r="T29" s="11"/>
      <c r="U29" s="11"/>
      <c r="V29" s="11"/>
      <c r="W29" s="11"/>
      <c r="X29" s="11"/>
      <c r="Y29" s="11"/>
      <c r="Z29" s="11"/>
    </row>
    <row r="30" ht="39.75" customHeight="1">
      <c r="A30" s="63"/>
      <c r="B30" s="64">
        <v>22.0</v>
      </c>
      <c r="C30" s="73" t="s">
        <v>84</v>
      </c>
      <c r="D30" s="71" t="s">
        <v>76</v>
      </c>
      <c r="E30" s="72" t="s">
        <v>85</v>
      </c>
      <c r="F30" s="68" t="s">
        <v>86</v>
      </c>
      <c r="G30" s="69"/>
      <c r="H30" s="11"/>
      <c r="I30" s="11"/>
      <c r="J30" s="11"/>
      <c r="K30" s="11"/>
      <c r="L30" s="11"/>
      <c r="M30" s="11"/>
      <c r="N30" s="11"/>
      <c r="O30" s="11"/>
      <c r="P30" s="11"/>
      <c r="Q30" s="11"/>
      <c r="R30" s="11"/>
      <c r="S30" s="11"/>
      <c r="T30" s="11"/>
      <c r="U30" s="11"/>
      <c r="V30" s="11"/>
      <c r="W30" s="11"/>
      <c r="X30" s="11"/>
      <c r="Y30" s="11"/>
      <c r="Z30" s="11"/>
    </row>
    <row r="31" ht="40.5" customHeight="1">
      <c r="A31" s="63"/>
      <c r="B31" s="64">
        <v>23.0</v>
      </c>
      <c r="C31" s="73" t="s">
        <v>87</v>
      </c>
      <c r="D31" s="71" t="s">
        <v>76</v>
      </c>
      <c r="E31" s="74" t="s">
        <v>88</v>
      </c>
      <c r="F31" s="68" t="s">
        <v>78</v>
      </c>
      <c r="G31" s="69"/>
      <c r="H31" s="11"/>
      <c r="I31" s="11"/>
      <c r="J31" s="11"/>
      <c r="K31" s="11"/>
      <c r="L31" s="11"/>
      <c r="M31" s="11"/>
      <c r="N31" s="11"/>
      <c r="O31" s="11"/>
      <c r="P31" s="11"/>
      <c r="Q31" s="11"/>
      <c r="R31" s="11"/>
      <c r="S31" s="11"/>
      <c r="T31" s="11"/>
      <c r="U31" s="11"/>
      <c r="V31" s="11"/>
      <c r="W31" s="11"/>
      <c r="X31" s="11"/>
      <c r="Y31" s="11"/>
      <c r="Z31" s="11"/>
    </row>
    <row r="32" ht="42.75" customHeight="1">
      <c r="A32" s="63"/>
      <c r="B32" s="64">
        <v>24.0</v>
      </c>
      <c r="C32" s="65" t="s">
        <v>89</v>
      </c>
      <c r="D32" s="66" t="s">
        <v>90</v>
      </c>
      <c r="E32" s="75" t="s">
        <v>91</v>
      </c>
      <c r="F32" s="68" t="s">
        <v>92</v>
      </c>
      <c r="G32" s="69"/>
      <c r="H32" s="11"/>
      <c r="I32" s="11"/>
      <c r="J32" s="11"/>
      <c r="K32" s="11"/>
      <c r="L32" s="11"/>
      <c r="M32" s="11"/>
      <c r="N32" s="11"/>
      <c r="O32" s="11"/>
      <c r="P32" s="11"/>
      <c r="Q32" s="11"/>
      <c r="R32" s="11"/>
      <c r="S32" s="11"/>
      <c r="T32" s="11"/>
      <c r="U32" s="11"/>
      <c r="V32" s="11"/>
      <c r="W32" s="11"/>
      <c r="X32" s="11"/>
      <c r="Y32" s="11"/>
      <c r="Z32" s="11"/>
    </row>
    <row r="33" ht="42.75" customHeight="1">
      <c r="A33" s="63"/>
      <c r="B33" s="64">
        <v>25.0</v>
      </c>
      <c r="C33" s="65" t="s">
        <v>93</v>
      </c>
      <c r="D33" s="66" t="s">
        <v>90</v>
      </c>
      <c r="E33" s="75" t="s">
        <v>94</v>
      </c>
      <c r="F33" s="68" t="s">
        <v>92</v>
      </c>
      <c r="G33" s="69"/>
      <c r="H33" s="11"/>
      <c r="I33" s="11"/>
      <c r="J33" s="11"/>
      <c r="K33" s="11"/>
      <c r="L33" s="11"/>
      <c r="M33" s="11"/>
      <c r="N33" s="11"/>
      <c r="O33" s="11"/>
      <c r="P33" s="11"/>
      <c r="Q33" s="11"/>
      <c r="R33" s="11"/>
      <c r="S33" s="11"/>
      <c r="T33" s="11"/>
      <c r="U33" s="11"/>
      <c r="V33" s="11"/>
      <c r="W33" s="11"/>
      <c r="X33" s="11"/>
      <c r="Y33" s="11"/>
      <c r="Z33" s="11"/>
    </row>
    <row r="34" ht="42.0" customHeight="1">
      <c r="A34" s="63"/>
      <c r="B34" s="64">
        <v>26.0</v>
      </c>
      <c r="C34" s="65" t="s">
        <v>95</v>
      </c>
      <c r="D34" s="66" t="s">
        <v>90</v>
      </c>
      <c r="E34" s="75" t="s">
        <v>96</v>
      </c>
      <c r="F34" s="68" t="s">
        <v>97</v>
      </c>
      <c r="G34" s="69"/>
      <c r="H34" s="11"/>
      <c r="I34" s="11"/>
      <c r="J34" s="11"/>
      <c r="K34" s="11"/>
      <c r="L34" s="11"/>
      <c r="M34" s="11"/>
      <c r="N34" s="11"/>
      <c r="O34" s="11"/>
      <c r="P34" s="11"/>
      <c r="Q34" s="11"/>
      <c r="R34" s="11"/>
      <c r="S34" s="11"/>
      <c r="T34" s="11"/>
      <c r="U34" s="11"/>
      <c r="V34" s="11"/>
      <c r="W34" s="11"/>
      <c r="X34" s="11"/>
      <c r="Y34" s="11"/>
      <c r="Z34" s="11"/>
    </row>
    <row r="35" ht="38.25" customHeight="1">
      <c r="A35" s="63"/>
      <c r="B35" s="64">
        <v>27.0</v>
      </c>
      <c r="C35" s="65" t="s">
        <v>98</v>
      </c>
      <c r="D35" s="66" t="s">
        <v>90</v>
      </c>
      <c r="E35" s="76" t="s">
        <v>99</v>
      </c>
      <c r="F35" s="76" t="s">
        <v>100</v>
      </c>
      <c r="G35" s="69"/>
      <c r="H35" s="11"/>
      <c r="I35" s="11"/>
      <c r="J35" s="11"/>
      <c r="K35" s="11"/>
      <c r="L35" s="11"/>
      <c r="M35" s="11"/>
      <c r="N35" s="11"/>
      <c r="O35" s="11"/>
      <c r="P35" s="11"/>
      <c r="Q35" s="11"/>
      <c r="R35" s="11"/>
      <c r="S35" s="11"/>
      <c r="T35" s="11"/>
      <c r="U35" s="11"/>
      <c r="V35" s="11"/>
      <c r="W35" s="11"/>
      <c r="X35" s="11"/>
      <c r="Y35" s="11"/>
      <c r="Z35" s="11"/>
    </row>
    <row r="36" ht="42.0" customHeight="1">
      <c r="A36" s="63"/>
      <c r="B36" s="64">
        <v>28.0</v>
      </c>
      <c r="C36" s="65" t="s">
        <v>101</v>
      </c>
      <c r="D36" s="66" t="s">
        <v>90</v>
      </c>
      <c r="E36" s="76" t="s">
        <v>102</v>
      </c>
      <c r="F36" s="76" t="s">
        <v>103</v>
      </c>
      <c r="G36" s="69"/>
      <c r="H36" s="11"/>
      <c r="I36" s="11"/>
      <c r="J36" s="11"/>
      <c r="K36" s="11"/>
      <c r="L36" s="11"/>
      <c r="M36" s="11"/>
      <c r="N36" s="11"/>
      <c r="O36" s="11"/>
      <c r="P36" s="11"/>
      <c r="Q36" s="11"/>
      <c r="R36" s="11"/>
      <c r="S36" s="11"/>
      <c r="T36" s="11"/>
      <c r="U36" s="11"/>
      <c r="V36" s="11"/>
      <c r="W36" s="11"/>
      <c r="X36" s="11"/>
      <c r="Y36" s="11"/>
      <c r="Z36" s="11"/>
    </row>
    <row r="37" ht="44.25" customHeight="1">
      <c r="A37" s="63"/>
      <c r="B37" s="64">
        <v>29.0</v>
      </c>
      <c r="C37" s="65" t="s">
        <v>104</v>
      </c>
      <c r="D37" s="66" t="s">
        <v>90</v>
      </c>
      <c r="E37" s="76" t="s">
        <v>105</v>
      </c>
      <c r="F37" s="76" t="s">
        <v>103</v>
      </c>
      <c r="G37" s="69"/>
      <c r="H37" s="11"/>
      <c r="I37" s="11"/>
      <c r="J37" s="11"/>
      <c r="K37" s="11"/>
      <c r="L37" s="11"/>
      <c r="M37" s="11"/>
      <c r="N37" s="11"/>
      <c r="O37" s="11"/>
      <c r="P37" s="11"/>
      <c r="Q37" s="11"/>
      <c r="R37" s="11"/>
      <c r="S37" s="11"/>
      <c r="T37" s="11"/>
      <c r="U37" s="11"/>
      <c r="V37" s="11"/>
      <c r="W37" s="11"/>
      <c r="X37" s="11"/>
      <c r="Y37" s="11"/>
      <c r="Z37" s="11"/>
    </row>
    <row r="38" ht="43.5" customHeight="1">
      <c r="A38" s="63"/>
      <c r="B38" s="64">
        <v>30.0</v>
      </c>
      <c r="C38" s="65" t="s">
        <v>106</v>
      </c>
      <c r="D38" s="66" t="s">
        <v>90</v>
      </c>
      <c r="E38" s="77" t="s">
        <v>107</v>
      </c>
      <c r="F38" s="76" t="s">
        <v>108</v>
      </c>
      <c r="G38" s="69"/>
      <c r="H38" s="11"/>
      <c r="I38" s="11"/>
      <c r="J38" s="11"/>
      <c r="K38" s="11"/>
      <c r="L38" s="11"/>
      <c r="M38" s="11"/>
      <c r="N38" s="11"/>
      <c r="O38" s="11"/>
      <c r="P38" s="11"/>
      <c r="Q38" s="11"/>
      <c r="R38" s="11"/>
      <c r="S38" s="11"/>
      <c r="T38" s="11"/>
      <c r="U38" s="11"/>
      <c r="V38" s="11"/>
      <c r="W38" s="11"/>
      <c r="X38" s="11"/>
      <c r="Y38" s="11"/>
      <c r="Z38" s="11"/>
    </row>
    <row r="39" ht="38.25" customHeight="1">
      <c r="A39" s="63"/>
      <c r="B39" s="64">
        <v>31.0</v>
      </c>
      <c r="C39" s="65" t="s">
        <v>109</v>
      </c>
      <c r="D39" s="66" t="s">
        <v>90</v>
      </c>
      <c r="E39" s="77" t="s">
        <v>110</v>
      </c>
      <c r="F39" s="76" t="s">
        <v>111</v>
      </c>
      <c r="G39" s="69"/>
      <c r="H39" s="11"/>
      <c r="I39" s="11"/>
      <c r="J39" s="11"/>
      <c r="K39" s="11"/>
      <c r="L39" s="11"/>
      <c r="M39" s="11"/>
      <c r="N39" s="11"/>
      <c r="O39" s="11"/>
      <c r="P39" s="11"/>
      <c r="Q39" s="11"/>
      <c r="R39" s="11"/>
      <c r="S39" s="11"/>
      <c r="T39" s="11"/>
      <c r="U39" s="11"/>
      <c r="V39" s="11"/>
      <c r="W39" s="11"/>
      <c r="X39" s="11"/>
      <c r="Y39" s="11"/>
      <c r="Z39" s="11"/>
    </row>
    <row r="40" ht="43.5" customHeight="1">
      <c r="A40" s="63"/>
      <c r="B40" s="64">
        <v>32.0</v>
      </c>
      <c r="C40" s="65" t="s">
        <v>112</v>
      </c>
      <c r="D40" s="66" t="s">
        <v>90</v>
      </c>
      <c r="E40" s="77" t="s">
        <v>113</v>
      </c>
      <c r="F40" s="76" t="s">
        <v>114</v>
      </c>
      <c r="G40" s="69"/>
      <c r="H40" s="11"/>
      <c r="I40" s="11"/>
      <c r="J40" s="11"/>
      <c r="K40" s="11"/>
      <c r="L40" s="11"/>
      <c r="M40" s="11"/>
      <c r="N40" s="11"/>
      <c r="O40" s="11"/>
      <c r="P40" s="11"/>
      <c r="Q40" s="11"/>
      <c r="R40" s="11"/>
      <c r="S40" s="11"/>
      <c r="T40" s="11"/>
      <c r="U40" s="11"/>
      <c r="V40" s="11"/>
      <c r="W40" s="11"/>
      <c r="X40" s="11"/>
      <c r="Y40" s="11"/>
      <c r="Z40" s="11"/>
    </row>
    <row r="41" ht="42.0" customHeight="1">
      <c r="A41" s="63"/>
      <c r="B41" s="64">
        <v>33.0</v>
      </c>
      <c r="C41" s="65" t="s">
        <v>115</v>
      </c>
      <c r="D41" s="66" t="s">
        <v>90</v>
      </c>
      <c r="E41" s="77" t="s">
        <v>116</v>
      </c>
      <c r="F41" s="76" t="s">
        <v>117</v>
      </c>
      <c r="G41" s="69"/>
      <c r="H41" s="11"/>
      <c r="I41" s="11"/>
      <c r="J41" s="11"/>
      <c r="K41" s="11"/>
      <c r="L41" s="11"/>
      <c r="M41" s="11"/>
      <c r="N41" s="11"/>
      <c r="O41" s="11"/>
      <c r="P41" s="11"/>
      <c r="Q41" s="11"/>
      <c r="R41" s="11"/>
      <c r="S41" s="11"/>
      <c r="T41" s="11"/>
      <c r="U41" s="11"/>
      <c r="V41" s="11"/>
      <c r="W41" s="11"/>
      <c r="X41" s="11"/>
      <c r="Y41" s="11"/>
      <c r="Z41" s="11"/>
    </row>
    <row r="42" ht="41.25" customHeight="1">
      <c r="A42" s="63"/>
      <c r="B42" s="78">
        <v>34.0</v>
      </c>
      <c r="C42" s="79" t="s">
        <v>118</v>
      </c>
      <c r="D42" s="80" t="s">
        <v>90</v>
      </c>
      <c r="E42" s="81" t="s">
        <v>119</v>
      </c>
      <c r="F42" s="82" t="s">
        <v>120</v>
      </c>
      <c r="G42" s="69"/>
      <c r="H42" s="11"/>
      <c r="I42" s="11"/>
      <c r="J42" s="11"/>
      <c r="K42" s="11"/>
      <c r="L42" s="11"/>
      <c r="M42" s="11"/>
      <c r="N42" s="11"/>
      <c r="O42" s="11"/>
      <c r="P42" s="11"/>
      <c r="Q42" s="11"/>
      <c r="R42" s="11"/>
      <c r="S42" s="11"/>
      <c r="T42" s="11"/>
      <c r="U42" s="11"/>
      <c r="V42" s="11"/>
      <c r="W42" s="11"/>
      <c r="X42" s="11"/>
      <c r="Y42" s="11"/>
      <c r="Z42" s="11"/>
    </row>
    <row r="43" ht="41.25" customHeight="1">
      <c r="A43" s="63"/>
      <c r="B43" s="64">
        <v>35.0</v>
      </c>
      <c r="C43" s="65" t="s">
        <v>121</v>
      </c>
      <c r="D43" s="66" t="s">
        <v>90</v>
      </c>
      <c r="E43" s="68" t="s">
        <v>122</v>
      </c>
      <c r="F43" s="68" t="s">
        <v>123</v>
      </c>
      <c r="G43" s="69"/>
      <c r="H43" s="11"/>
      <c r="I43" s="11"/>
      <c r="J43" s="11"/>
      <c r="K43" s="11"/>
      <c r="L43" s="11"/>
      <c r="M43" s="11"/>
      <c r="N43" s="11"/>
      <c r="O43" s="11"/>
      <c r="P43" s="11"/>
      <c r="Q43" s="11"/>
      <c r="R43" s="11"/>
      <c r="S43" s="11"/>
      <c r="T43" s="11"/>
      <c r="U43" s="11"/>
      <c r="V43" s="11"/>
      <c r="W43" s="11"/>
      <c r="X43" s="11"/>
      <c r="Y43" s="11"/>
      <c r="Z43" s="11"/>
    </row>
    <row r="44" ht="12.75" customHeight="1">
      <c r="A44" s="63"/>
      <c r="B44" s="83"/>
      <c r="C44" s="84"/>
      <c r="D44" s="85"/>
      <c r="E44" s="85"/>
      <c r="F44" s="85"/>
      <c r="G44" s="69"/>
      <c r="H44" s="11"/>
      <c r="I44" s="11"/>
      <c r="J44" s="11"/>
      <c r="K44" s="11"/>
      <c r="L44" s="11"/>
      <c r="M44" s="11"/>
      <c r="N44" s="11"/>
      <c r="O44" s="11"/>
      <c r="P44" s="11"/>
      <c r="Q44" s="11"/>
      <c r="R44" s="11"/>
      <c r="S44" s="11"/>
      <c r="T44" s="11"/>
      <c r="U44" s="11"/>
      <c r="V44" s="11"/>
      <c r="W44" s="11"/>
      <c r="X44" s="11"/>
      <c r="Y44" s="11"/>
      <c r="Z44" s="11"/>
    </row>
    <row r="45" ht="12.75" customHeight="1">
      <c r="A45" s="63"/>
      <c r="B45" s="83"/>
      <c r="C45" s="84"/>
      <c r="D45" s="85"/>
      <c r="E45" s="86"/>
      <c r="F45" s="85"/>
      <c r="G45" s="69"/>
      <c r="H45" s="11"/>
      <c r="I45" s="11"/>
      <c r="J45" s="11"/>
      <c r="K45" s="11"/>
      <c r="L45" s="11"/>
      <c r="M45" s="11"/>
      <c r="N45" s="11"/>
      <c r="O45" s="11"/>
      <c r="P45" s="11"/>
      <c r="Q45" s="11"/>
      <c r="R45" s="11"/>
      <c r="S45" s="11"/>
      <c r="T45" s="11"/>
      <c r="U45" s="11"/>
      <c r="V45" s="11"/>
      <c r="W45" s="11"/>
      <c r="X45" s="11"/>
      <c r="Y45" s="11"/>
      <c r="Z45" s="11"/>
    </row>
    <row r="46" ht="12.75" customHeight="1">
      <c r="A46" s="63"/>
      <c r="B46" s="83"/>
      <c r="C46" s="84"/>
      <c r="D46" s="85"/>
      <c r="E46" s="86"/>
      <c r="F46" s="85"/>
      <c r="G46" s="69"/>
      <c r="H46" s="11"/>
      <c r="I46" s="11"/>
      <c r="J46" s="11"/>
      <c r="K46" s="11"/>
      <c r="L46" s="11"/>
      <c r="M46" s="11"/>
      <c r="N46" s="11"/>
      <c r="O46" s="11"/>
      <c r="P46" s="11"/>
      <c r="Q46" s="11"/>
      <c r="R46" s="11"/>
      <c r="S46" s="11"/>
      <c r="T46" s="11"/>
      <c r="U46" s="11"/>
      <c r="V46" s="11"/>
      <c r="W46" s="11"/>
      <c r="X46" s="11"/>
      <c r="Y46" s="11"/>
      <c r="Z46" s="11"/>
    </row>
    <row r="47" ht="12.75" customHeight="1">
      <c r="A47" s="63"/>
      <c r="B47" s="83"/>
      <c r="C47" s="84"/>
      <c r="D47" s="85"/>
      <c r="E47" s="86"/>
      <c r="F47" s="85"/>
      <c r="G47" s="69"/>
      <c r="H47" s="11"/>
      <c r="I47" s="11"/>
      <c r="J47" s="11"/>
      <c r="K47" s="11"/>
      <c r="L47" s="11"/>
      <c r="M47" s="11"/>
      <c r="N47" s="11"/>
      <c r="O47" s="11"/>
      <c r="P47" s="11"/>
      <c r="Q47" s="11"/>
      <c r="R47" s="11"/>
      <c r="S47" s="11"/>
      <c r="T47" s="11"/>
      <c r="U47" s="11"/>
      <c r="V47" s="11"/>
      <c r="W47" s="11"/>
      <c r="X47" s="11"/>
      <c r="Y47" s="11"/>
      <c r="Z47" s="11"/>
    </row>
    <row r="48" ht="12.75" customHeight="1">
      <c r="A48" s="63"/>
      <c r="B48" s="83"/>
      <c r="C48" s="84"/>
      <c r="D48" s="85"/>
      <c r="E48" s="85"/>
      <c r="F48" s="85"/>
      <c r="G48" s="69"/>
      <c r="H48" s="11"/>
      <c r="I48" s="11"/>
      <c r="J48" s="11"/>
      <c r="K48" s="11"/>
      <c r="L48" s="11"/>
      <c r="M48" s="11"/>
      <c r="N48" s="11"/>
      <c r="O48" s="11"/>
      <c r="P48" s="11"/>
      <c r="Q48" s="11"/>
      <c r="R48" s="11"/>
      <c r="S48" s="11"/>
      <c r="T48" s="11"/>
      <c r="U48" s="11"/>
      <c r="V48" s="11"/>
      <c r="W48" s="11"/>
      <c r="X48" s="11"/>
      <c r="Y48" s="11"/>
      <c r="Z48" s="11"/>
    </row>
    <row r="49" ht="12.75" customHeight="1">
      <c r="A49" s="63"/>
      <c r="B49" s="83"/>
      <c r="C49" s="84"/>
      <c r="D49" s="85"/>
      <c r="E49" s="85"/>
      <c r="F49" s="85"/>
      <c r="G49" s="69"/>
      <c r="H49" s="11"/>
      <c r="I49" s="11"/>
      <c r="J49" s="11"/>
      <c r="K49" s="11"/>
      <c r="L49" s="11"/>
      <c r="M49" s="11"/>
      <c r="N49" s="11"/>
      <c r="O49" s="11"/>
      <c r="P49" s="11"/>
      <c r="Q49" s="11"/>
      <c r="R49" s="11"/>
      <c r="S49" s="11"/>
      <c r="T49" s="11"/>
      <c r="U49" s="11"/>
      <c r="V49" s="11"/>
      <c r="W49" s="11"/>
      <c r="X49" s="11"/>
      <c r="Y49" s="11"/>
      <c r="Z49" s="11"/>
    </row>
    <row r="50" ht="12.75" customHeight="1">
      <c r="A50" s="63"/>
      <c r="B50" s="83"/>
      <c r="C50" s="84"/>
      <c r="D50" s="85"/>
      <c r="E50" s="85"/>
      <c r="F50" s="85"/>
      <c r="G50" s="69"/>
      <c r="H50" s="11"/>
      <c r="I50" s="11"/>
      <c r="J50" s="11"/>
      <c r="K50" s="11"/>
      <c r="L50" s="11"/>
      <c r="M50" s="11"/>
      <c r="N50" s="11"/>
      <c r="O50" s="11"/>
      <c r="P50" s="11"/>
      <c r="Q50" s="11"/>
      <c r="R50" s="11"/>
      <c r="S50" s="11"/>
      <c r="T50" s="11"/>
      <c r="U50" s="11"/>
      <c r="V50" s="11"/>
      <c r="W50" s="11"/>
      <c r="X50" s="11"/>
      <c r="Y50" s="11"/>
      <c r="Z50" s="11"/>
    </row>
    <row r="51" ht="12.75" customHeight="1">
      <c r="A51" s="63"/>
      <c r="B51" s="83"/>
      <c r="C51" s="84"/>
      <c r="D51" s="85"/>
      <c r="E51" s="85"/>
      <c r="F51" s="85"/>
      <c r="G51" s="69"/>
      <c r="H51" s="11"/>
      <c r="I51" s="11"/>
      <c r="J51" s="11"/>
      <c r="K51" s="11"/>
      <c r="L51" s="11"/>
      <c r="M51" s="11"/>
      <c r="N51" s="11"/>
      <c r="O51" s="11"/>
      <c r="P51" s="11"/>
      <c r="Q51" s="11"/>
      <c r="R51" s="11"/>
      <c r="S51" s="11"/>
      <c r="T51" s="11"/>
      <c r="U51" s="11"/>
      <c r="V51" s="11"/>
      <c r="W51" s="11"/>
      <c r="X51" s="11"/>
      <c r="Y51" s="11"/>
      <c r="Z51" s="11"/>
    </row>
    <row r="52" ht="12.75" customHeight="1">
      <c r="A52" s="11"/>
      <c r="B52" s="83"/>
      <c r="C52" s="84"/>
      <c r="D52" s="85"/>
      <c r="E52" s="85"/>
      <c r="F52" s="85"/>
      <c r="G52" s="11"/>
      <c r="H52" s="11"/>
      <c r="I52" s="11"/>
      <c r="J52" s="11"/>
      <c r="K52" s="11"/>
      <c r="L52" s="11"/>
      <c r="M52" s="11"/>
      <c r="N52" s="11"/>
      <c r="O52" s="11"/>
      <c r="P52" s="11"/>
      <c r="Q52" s="11"/>
      <c r="R52" s="11"/>
      <c r="S52" s="11"/>
      <c r="T52" s="11"/>
      <c r="U52" s="11"/>
      <c r="V52" s="11"/>
      <c r="W52" s="11"/>
      <c r="X52" s="11"/>
      <c r="Y52" s="11"/>
      <c r="Z52" s="11"/>
    </row>
    <row r="53" ht="12.75" customHeight="1">
      <c r="A53" s="11"/>
      <c r="B53" s="43"/>
      <c r="C53" s="44"/>
      <c r="D53" s="44"/>
      <c r="E53" s="44"/>
      <c r="F53" s="44"/>
      <c r="G53" s="11"/>
      <c r="H53" s="11"/>
      <c r="I53" s="11"/>
      <c r="J53" s="11"/>
      <c r="K53" s="11"/>
      <c r="L53" s="11"/>
      <c r="M53" s="11"/>
      <c r="N53" s="11"/>
      <c r="O53" s="11"/>
      <c r="P53" s="11"/>
      <c r="Q53" s="11"/>
      <c r="R53" s="11"/>
      <c r="S53" s="11"/>
      <c r="T53" s="11"/>
      <c r="U53" s="11"/>
      <c r="V53" s="11"/>
      <c r="W53" s="11"/>
      <c r="X53" s="11"/>
      <c r="Y53" s="11"/>
      <c r="Z53" s="11"/>
    </row>
    <row r="54" ht="12.75" customHeight="1">
      <c r="A54" s="11"/>
      <c r="B54" s="43"/>
      <c r="C54" s="44"/>
      <c r="D54" s="44"/>
      <c r="E54" s="44"/>
      <c r="F54" s="44"/>
      <c r="G54" s="11"/>
      <c r="H54" s="11"/>
      <c r="I54" s="11"/>
      <c r="J54" s="11"/>
      <c r="K54" s="11"/>
      <c r="L54" s="11"/>
      <c r="M54" s="11"/>
      <c r="N54" s="11"/>
      <c r="O54" s="11"/>
      <c r="P54" s="11"/>
      <c r="Q54" s="11"/>
      <c r="R54" s="11"/>
      <c r="S54" s="11"/>
      <c r="T54" s="11"/>
      <c r="U54" s="11"/>
      <c r="V54" s="11"/>
      <c r="W54" s="11"/>
      <c r="X54" s="11"/>
      <c r="Y54" s="11"/>
      <c r="Z54" s="11"/>
    </row>
    <row r="55" ht="12.75" customHeight="1">
      <c r="A55" s="11"/>
      <c r="B55" s="43"/>
      <c r="C55" s="44"/>
      <c r="D55" s="44"/>
      <c r="E55" s="44"/>
      <c r="F55" s="44"/>
      <c r="G55" s="11"/>
      <c r="H55" s="11"/>
      <c r="I55" s="11"/>
      <c r="J55" s="11"/>
      <c r="K55" s="11"/>
      <c r="L55" s="11"/>
      <c r="M55" s="11"/>
      <c r="N55" s="11"/>
      <c r="O55" s="11"/>
      <c r="P55" s="11"/>
      <c r="Q55" s="11"/>
      <c r="R55" s="11"/>
      <c r="S55" s="11"/>
      <c r="T55" s="11"/>
      <c r="U55" s="11"/>
      <c r="V55" s="11"/>
      <c r="W55" s="11"/>
      <c r="X55" s="11"/>
      <c r="Y55" s="11"/>
      <c r="Z55" s="11"/>
    </row>
    <row r="56" ht="12.75" customHeight="1">
      <c r="A56" s="11"/>
      <c r="B56" s="43"/>
      <c r="C56" s="44"/>
      <c r="D56" s="44"/>
      <c r="E56" s="44"/>
      <c r="F56" s="44"/>
      <c r="G56" s="11"/>
      <c r="H56" s="11"/>
      <c r="I56" s="11"/>
      <c r="J56" s="11"/>
      <c r="K56" s="11"/>
      <c r="L56" s="11"/>
      <c r="M56" s="11"/>
      <c r="N56" s="11"/>
      <c r="O56" s="11"/>
      <c r="P56" s="11"/>
      <c r="Q56" s="11"/>
      <c r="R56" s="11"/>
      <c r="S56" s="11"/>
      <c r="T56" s="11"/>
      <c r="U56" s="11"/>
      <c r="V56" s="11"/>
      <c r="W56" s="11"/>
      <c r="X56" s="11"/>
      <c r="Y56" s="11"/>
      <c r="Z56" s="11"/>
    </row>
    <row r="57" ht="12.75" customHeight="1">
      <c r="A57" s="11"/>
      <c r="B57" s="43"/>
      <c r="C57" s="44"/>
      <c r="D57" s="44"/>
      <c r="E57" s="44"/>
      <c r="F57" s="44"/>
      <c r="G57" s="11"/>
      <c r="H57" s="11"/>
      <c r="I57" s="11"/>
      <c r="J57" s="11"/>
      <c r="K57" s="11"/>
      <c r="L57" s="11"/>
      <c r="M57" s="11"/>
      <c r="N57" s="11"/>
      <c r="O57" s="11"/>
      <c r="P57" s="11"/>
      <c r="Q57" s="11"/>
      <c r="R57" s="11"/>
      <c r="S57" s="11"/>
      <c r="T57" s="11"/>
      <c r="U57" s="11"/>
      <c r="V57" s="11"/>
      <c r="W57" s="11"/>
      <c r="X57" s="11"/>
      <c r="Y57" s="11"/>
      <c r="Z57" s="11"/>
    </row>
    <row r="58" ht="12.75" customHeight="1">
      <c r="A58" s="11"/>
      <c r="B58" s="43"/>
      <c r="C58" s="44"/>
      <c r="D58" s="44"/>
      <c r="E58" s="44"/>
      <c r="F58" s="44"/>
      <c r="G58" s="11"/>
      <c r="H58" s="11"/>
      <c r="I58" s="11"/>
      <c r="J58" s="11"/>
      <c r="K58" s="11"/>
      <c r="L58" s="11"/>
      <c r="M58" s="11"/>
      <c r="N58" s="11"/>
      <c r="O58" s="11"/>
      <c r="P58" s="11"/>
      <c r="Q58" s="11"/>
      <c r="R58" s="11"/>
      <c r="S58" s="11"/>
      <c r="T58" s="11"/>
      <c r="U58" s="11"/>
      <c r="V58" s="11"/>
      <c r="W58" s="11"/>
      <c r="X58" s="11"/>
      <c r="Y58" s="11"/>
      <c r="Z58" s="11"/>
    </row>
    <row r="59" ht="12.75" customHeight="1">
      <c r="A59" s="11"/>
      <c r="B59" s="43"/>
      <c r="C59" s="44"/>
      <c r="D59" s="44"/>
      <c r="E59" s="44"/>
      <c r="F59" s="44"/>
      <c r="G59" s="11"/>
      <c r="H59" s="11"/>
      <c r="I59" s="11"/>
      <c r="J59" s="11"/>
      <c r="K59" s="11"/>
      <c r="L59" s="11"/>
      <c r="M59" s="11"/>
      <c r="N59" s="11"/>
      <c r="O59" s="11"/>
      <c r="P59" s="11"/>
      <c r="Q59" s="11"/>
      <c r="R59" s="11"/>
      <c r="S59" s="11"/>
      <c r="T59" s="11"/>
      <c r="U59" s="11"/>
      <c r="V59" s="11"/>
      <c r="W59" s="11"/>
      <c r="X59" s="11"/>
      <c r="Y59" s="11"/>
      <c r="Z59" s="11"/>
    </row>
    <row r="60" ht="12.75" customHeight="1">
      <c r="A60" s="11"/>
      <c r="B60" s="43"/>
      <c r="C60" s="44"/>
      <c r="D60" s="44"/>
      <c r="E60" s="44"/>
      <c r="F60" s="44"/>
      <c r="G60" s="11"/>
      <c r="H60" s="11"/>
      <c r="I60" s="11"/>
      <c r="J60" s="11"/>
      <c r="K60" s="11"/>
      <c r="L60" s="11"/>
      <c r="M60" s="11"/>
      <c r="N60" s="11"/>
      <c r="O60" s="11"/>
      <c r="P60" s="11"/>
      <c r="Q60" s="11"/>
      <c r="R60" s="11"/>
      <c r="S60" s="11"/>
      <c r="T60" s="11"/>
      <c r="U60" s="11"/>
      <c r="V60" s="11"/>
      <c r="W60" s="11"/>
      <c r="X60" s="11"/>
      <c r="Y60" s="11"/>
      <c r="Z60" s="11"/>
    </row>
    <row r="61" ht="12.75" customHeight="1">
      <c r="A61" s="11"/>
      <c r="B61" s="43"/>
      <c r="C61" s="44"/>
      <c r="D61" s="44"/>
      <c r="E61" s="44"/>
      <c r="F61" s="44"/>
      <c r="G61" s="11"/>
      <c r="H61" s="11"/>
      <c r="I61" s="11"/>
      <c r="J61" s="11"/>
      <c r="K61" s="11"/>
      <c r="L61" s="11"/>
      <c r="M61" s="11"/>
      <c r="N61" s="11"/>
      <c r="O61" s="11"/>
      <c r="P61" s="11"/>
      <c r="Q61" s="11"/>
      <c r="R61" s="11"/>
      <c r="S61" s="11"/>
      <c r="T61" s="11"/>
      <c r="U61" s="11"/>
      <c r="V61" s="11"/>
      <c r="W61" s="11"/>
      <c r="X61" s="11"/>
      <c r="Y61" s="11"/>
      <c r="Z61" s="11"/>
    </row>
    <row r="62" ht="12.75" customHeight="1">
      <c r="A62" s="11"/>
      <c r="B62" s="43"/>
      <c r="C62" s="44"/>
      <c r="D62" s="44"/>
      <c r="E62" s="44"/>
      <c r="F62" s="44"/>
      <c r="G62" s="11"/>
      <c r="H62" s="11"/>
      <c r="I62" s="11"/>
      <c r="J62" s="11"/>
      <c r="K62" s="11"/>
      <c r="L62" s="11"/>
      <c r="M62" s="11"/>
      <c r="N62" s="11"/>
      <c r="O62" s="11"/>
      <c r="P62" s="11"/>
      <c r="Q62" s="11"/>
      <c r="R62" s="11"/>
      <c r="S62" s="11"/>
      <c r="T62" s="11"/>
      <c r="U62" s="11"/>
      <c r="V62" s="11"/>
      <c r="W62" s="11"/>
      <c r="X62" s="11"/>
      <c r="Y62" s="11"/>
      <c r="Z62" s="11"/>
    </row>
    <row r="63" ht="12.75" customHeight="1">
      <c r="A63" s="11"/>
      <c r="B63" s="43"/>
      <c r="C63" s="44"/>
      <c r="D63" s="44"/>
      <c r="E63" s="44"/>
      <c r="F63" s="44"/>
      <c r="G63" s="11"/>
      <c r="H63" s="11"/>
      <c r="I63" s="11"/>
      <c r="J63" s="11"/>
      <c r="K63" s="11"/>
      <c r="L63" s="11"/>
      <c r="M63" s="11"/>
      <c r="N63" s="11"/>
      <c r="O63" s="11"/>
      <c r="P63" s="11"/>
      <c r="Q63" s="11"/>
      <c r="R63" s="11"/>
      <c r="S63" s="11"/>
      <c r="T63" s="11"/>
      <c r="U63" s="11"/>
      <c r="V63" s="11"/>
      <c r="W63" s="11"/>
      <c r="X63" s="11"/>
      <c r="Y63" s="11"/>
      <c r="Z63" s="11"/>
    </row>
    <row r="64" ht="12.75" customHeight="1">
      <c r="A64" s="11"/>
      <c r="B64" s="43"/>
      <c r="C64" s="44"/>
      <c r="D64" s="44"/>
      <c r="E64" s="44"/>
      <c r="F64" s="44"/>
      <c r="G64" s="11"/>
      <c r="H64" s="11"/>
      <c r="I64" s="11"/>
      <c r="J64" s="11"/>
      <c r="K64" s="11"/>
      <c r="L64" s="11"/>
      <c r="M64" s="11"/>
      <c r="N64" s="11"/>
      <c r="O64" s="11"/>
      <c r="P64" s="11"/>
      <c r="Q64" s="11"/>
      <c r="R64" s="11"/>
      <c r="S64" s="11"/>
      <c r="T64" s="11"/>
      <c r="U64" s="11"/>
      <c r="V64" s="11"/>
      <c r="W64" s="11"/>
      <c r="X64" s="11"/>
      <c r="Y64" s="11"/>
      <c r="Z64" s="11"/>
    </row>
    <row r="65" ht="12.75" customHeight="1">
      <c r="A65" s="11"/>
      <c r="B65" s="43"/>
      <c r="C65" s="44"/>
      <c r="D65" s="44"/>
      <c r="E65" s="44"/>
      <c r="F65" s="4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sheetData>
  <mergeCells count="6">
    <mergeCell ref="B3:C3"/>
    <mergeCell ref="D3:F3"/>
    <mergeCell ref="B4:C4"/>
    <mergeCell ref="D4:F4"/>
    <mergeCell ref="B5:C5"/>
    <mergeCell ref="D5:F5"/>
  </mergeCell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5"/>
    <col customWidth="1" min="2" max="2" width="19.13"/>
    <col customWidth="1" min="3" max="3" width="25.63"/>
    <col customWidth="1" min="4" max="4" width="30.13"/>
    <col customWidth="1" min="5" max="5" width="16.75"/>
    <col customWidth="1" min="6" max="6" width="10.0"/>
    <col customWidth="1" min="7" max="7" width="10.38"/>
    <col customWidth="1" min="8" max="8" width="17.63"/>
    <col customWidth="1" min="9" max="9" width="8.38"/>
    <col customWidth="1" hidden="1" min="10" max="10" width="8.0"/>
    <col customWidth="1" min="11" max="11" width="9.0"/>
    <col customWidth="1" min="12" max="26" width="8.0"/>
  </cols>
  <sheetData>
    <row r="1" ht="12.75" customHeight="1">
      <c r="A1" s="87"/>
      <c r="B1" s="88"/>
      <c r="C1" s="88"/>
      <c r="D1" s="88"/>
      <c r="E1" s="88"/>
      <c r="F1" s="89"/>
      <c r="G1" s="90"/>
      <c r="H1" s="51"/>
      <c r="I1" s="91"/>
      <c r="J1" s="92"/>
      <c r="K1" s="92"/>
      <c r="L1" s="92"/>
      <c r="M1" s="92"/>
      <c r="N1" s="92"/>
      <c r="O1" s="92"/>
      <c r="P1" s="92"/>
      <c r="Q1" s="92"/>
      <c r="R1" s="92"/>
      <c r="S1" s="92"/>
      <c r="T1" s="92"/>
      <c r="U1" s="92"/>
      <c r="V1" s="92"/>
      <c r="W1" s="92"/>
      <c r="X1" s="92"/>
      <c r="Y1" s="92"/>
      <c r="Z1" s="92"/>
    </row>
    <row r="2" ht="15.0" customHeight="1">
      <c r="A2" s="93" t="s">
        <v>124</v>
      </c>
      <c r="B2" s="94" t="s">
        <v>125</v>
      </c>
      <c r="C2" s="6"/>
      <c r="D2" s="6"/>
      <c r="E2" s="6"/>
      <c r="F2" s="95"/>
      <c r="G2" s="51"/>
      <c r="H2" s="51"/>
      <c r="I2" s="91"/>
      <c r="J2" s="92" t="s">
        <v>126</v>
      </c>
      <c r="K2" s="92"/>
      <c r="L2" s="92"/>
      <c r="M2" s="92"/>
      <c r="N2" s="92"/>
      <c r="O2" s="92"/>
      <c r="P2" s="92"/>
      <c r="Q2" s="92"/>
      <c r="R2" s="92"/>
      <c r="S2" s="92"/>
      <c r="T2" s="92"/>
      <c r="U2" s="92"/>
      <c r="V2" s="92"/>
      <c r="W2" s="92"/>
      <c r="X2" s="92"/>
      <c r="Y2" s="92"/>
      <c r="Z2" s="92"/>
    </row>
    <row r="3" ht="25.5" customHeight="1">
      <c r="A3" s="96" t="s">
        <v>127</v>
      </c>
      <c r="B3" s="94" t="s">
        <v>128</v>
      </c>
      <c r="C3" s="6"/>
      <c r="D3" s="6"/>
      <c r="E3" s="6"/>
      <c r="F3" s="95"/>
      <c r="G3" s="51"/>
      <c r="H3" s="51"/>
      <c r="I3" s="91"/>
      <c r="J3" s="92" t="s">
        <v>129</v>
      </c>
      <c r="K3" s="92"/>
      <c r="L3" s="92"/>
      <c r="M3" s="92"/>
      <c r="N3" s="92"/>
      <c r="O3" s="92"/>
      <c r="P3" s="92"/>
      <c r="Q3" s="92"/>
      <c r="R3" s="92"/>
      <c r="S3" s="92"/>
      <c r="T3" s="92"/>
      <c r="U3" s="92"/>
      <c r="V3" s="92"/>
      <c r="W3" s="92"/>
      <c r="X3" s="92"/>
      <c r="Y3" s="92"/>
      <c r="Z3" s="92"/>
    </row>
    <row r="4" ht="18.0" customHeight="1">
      <c r="A4" s="93" t="s">
        <v>130</v>
      </c>
      <c r="B4" s="97" t="s">
        <v>131</v>
      </c>
      <c r="C4" s="98"/>
      <c r="D4" s="98"/>
      <c r="E4" s="98"/>
      <c r="F4" s="99"/>
      <c r="G4" s="51"/>
      <c r="H4" s="51"/>
      <c r="I4" s="91"/>
      <c r="J4" s="100"/>
      <c r="K4" s="92"/>
      <c r="L4" s="92"/>
      <c r="M4" s="92"/>
      <c r="N4" s="92"/>
      <c r="O4" s="92"/>
      <c r="P4" s="92"/>
      <c r="Q4" s="92"/>
      <c r="R4" s="92"/>
      <c r="S4" s="92"/>
      <c r="T4" s="92"/>
      <c r="U4" s="92"/>
      <c r="V4" s="92"/>
      <c r="W4" s="92"/>
      <c r="X4" s="92"/>
      <c r="Y4" s="92"/>
      <c r="Z4" s="92"/>
    </row>
    <row r="5" ht="19.5" customHeight="1">
      <c r="A5" s="101" t="s">
        <v>126</v>
      </c>
      <c r="B5" s="102" t="s">
        <v>129</v>
      </c>
      <c r="C5" s="102" t="s">
        <v>132</v>
      </c>
      <c r="D5" s="103" t="s">
        <v>133</v>
      </c>
      <c r="E5" s="104" t="s">
        <v>134</v>
      </c>
      <c r="F5" s="95"/>
      <c r="G5" s="105"/>
      <c r="H5" s="105"/>
      <c r="I5" s="106"/>
      <c r="J5" s="92" t="s">
        <v>135</v>
      </c>
      <c r="K5" s="92"/>
      <c r="L5" s="92"/>
      <c r="M5" s="92"/>
      <c r="N5" s="92"/>
      <c r="O5" s="92"/>
      <c r="P5" s="92"/>
      <c r="Q5" s="92"/>
      <c r="R5" s="92"/>
      <c r="S5" s="92"/>
      <c r="T5" s="92"/>
      <c r="U5" s="92"/>
      <c r="V5" s="92"/>
      <c r="W5" s="92"/>
      <c r="X5" s="92"/>
      <c r="Y5" s="92"/>
      <c r="Z5" s="92"/>
    </row>
    <row r="6" ht="15.0" customHeight="1">
      <c r="A6" s="107">
        <f>COUNTIF(F10:F1000,"Pass")</f>
        <v>27</v>
      </c>
      <c r="B6" s="108">
        <f>COUNTIF(F11:F1000,"Fail")</f>
        <v>3</v>
      </c>
      <c r="C6" s="108">
        <f>E6-D6-B6-A6</f>
        <v>0</v>
      </c>
      <c r="D6" s="109">
        <f>COUNTIF(F$11:F$1000,"N/A")</f>
        <v>0</v>
      </c>
      <c r="E6" s="110">
        <f>COUNTA(A10:A1000)</f>
        <v>30</v>
      </c>
      <c r="F6" s="111"/>
      <c r="G6" s="105"/>
      <c r="H6" s="105"/>
      <c r="I6" s="106"/>
      <c r="J6" s="92" t="s">
        <v>133</v>
      </c>
      <c r="K6" s="92"/>
      <c r="L6" s="92"/>
      <c r="M6" s="92"/>
      <c r="N6" s="92"/>
      <c r="O6" s="92"/>
      <c r="P6" s="92"/>
      <c r="Q6" s="92"/>
      <c r="R6" s="92"/>
      <c r="S6" s="92"/>
      <c r="T6" s="92"/>
      <c r="U6" s="92"/>
      <c r="V6" s="92"/>
      <c r="W6" s="92"/>
      <c r="X6" s="92"/>
      <c r="Y6" s="92"/>
      <c r="Z6" s="92"/>
    </row>
    <row r="7" ht="15.0" customHeight="1">
      <c r="A7" s="92"/>
      <c r="B7" s="92"/>
      <c r="C7" s="92"/>
      <c r="D7" s="112"/>
      <c r="E7" s="112"/>
      <c r="F7" s="112"/>
      <c r="G7" s="112"/>
      <c r="H7" s="112"/>
      <c r="I7" s="106"/>
      <c r="J7" s="92"/>
      <c r="K7" s="92"/>
      <c r="L7" s="92"/>
      <c r="M7" s="92"/>
      <c r="N7" s="92"/>
      <c r="O7" s="92"/>
      <c r="P7" s="92"/>
      <c r="Q7" s="92"/>
      <c r="R7" s="92"/>
      <c r="S7" s="92"/>
      <c r="T7" s="92"/>
      <c r="U7" s="92"/>
      <c r="V7" s="92"/>
      <c r="W7" s="92"/>
      <c r="X7" s="92"/>
      <c r="Y7" s="92"/>
      <c r="Z7" s="92"/>
    </row>
    <row r="8" ht="25.5" customHeight="1">
      <c r="A8" s="113" t="s">
        <v>136</v>
      </c>
      <c r="B8" s="113" t="s">
        <v>137</v>
      </c>
      <c r="C8" s="113" t="s">
        <v>138</v>
      </c>
      <c r="D8" s="113" t="s">
        <v>139</v>
      </c>
      <c r="E8" s="114" t="s">
        <v>140</v>
      </c>
      <c r="F8" s="114" t="s">
        <v>141</v>
      </c>
      <c r="G8" s="114" t="s">
        <v>142</v>
      </c>
      <c r="H8" s="113" t="s">
        <v>143</v>
      </c>
      <c r="I8" s="115"/>
      <c r="J8" s="92"/>
      <c r="K8" s="92"/>
      <c r="L8" s="92"/>
      <c r="M8" s="92"/>
      <c r="N8" s="92"/>
      <c r="O8" s="92"/>
      <c r="P8" s="92"/>
      <c r="Q8" s="92"/>
      <c r="R8" s="92"/>
      <c r="S8" s="92"/>
      <c r="T8" s="92"/>
      <c r="U8" s="92"/>
      <c r="V8" s="92"/>
      <c r="W8" s="92"/>
      <c r="X8" s="92"/>
      <c r="Y8" s="92"/>
      <c r="Z8" s="92"/>
    </row>
    <row r="9" ht="15.75" customHeight="1">
      <c r="A9" s="116"/>
      <c r="B9" s="117" t="s">
        <v>144</v>
      </c>
      <c r="C9" s="6"/>
      <c r="D9" s="6"/>
      <c r="E9" s="6"/>
      <c r="F9" s="6"/>
      <c r="G9" s="6"/>
      <c r="H9" s="7"/>
      <c r="I9" s="118"/>
      <c r="J9" s="92"/>
      <c r="K9" s="92"/>
      <c r="L9" s="92"/>
      <c r="M9" s="92"/>
      <c r="N9" s="92"/>
      <c r="O9" s="92"/>
      <c r="P9" s="92"/>
      <c r="Q9" s="92"/>
      <c r="R9" s="92"/>
      <c r="S9" s="92"/>
      <c r="T9" s="92"/>
      <c r="U9" s="92"/>
      <c r="V9" s="92"/>
      <c r="W9" s="92"/>
      <c r="X9" s="92"/>
      <c r="Y9" s="92"/>
      <c r="Z9" s="92"/>
    </row>
    <row r="10" ht="120.75" customHeight="1">
      <c r="A10" s="119" t="str">
        <f>IF(OR(B11&lt;&gt;"",D11&lt;&gt;""),"["&amp;TEXT($B$2,"##")&amp;"-"&amp;TEXT(ROW()-9,"##")&amp;"]","")</f>
        <v>[Module1-1]</v>
      </c>
      <c r="B10" s="120" t="s">
        <v>145</v>
      </c>
      <c r="C10" s="120" t="s">
        <v>146</v>
      </c>
      <c r="D10" s="121" t="s">
        <v>147</v>
      </c>
      <c r="E10" s="122" t="s">
        <v>148</v>
      </c>
      <c r="F10" s="123" t="s">
        <v>126</v>
      </c>
      <c r="G10" s="124">
        <v>45373.0</v>
      </c>
      <c r="H10" s="125"/>
      <c r="I10" s="126"/>
      <c r="J10" s="127"/>
      <c r="K10" s="127"/>
      <c r="L10" s="127"/>
      <c r="M10" s="127"/>
      <c r="N10" s="127"/>
      <c r="O10" s="127"/>
      <c r="P10" s="127"/>
      <c r="Q10" s="127"/>
      <c r="R10" s="127"/>
      <c r="S10" s="127"/>
      <c r="T10" s="127"/>
      <c r="U10" s="127"/>
      <c r="V10" s="127"/>
      <c r="W10" s="127"/>
      <c r="X10" s="127"/>
      <c r="Y10" s="127"/>
      <c r="Z10" s="127"/>
    </row>
    <row r="11" ht="120.75" customHeight="1">
      <c r="A11" s="123" t="str">
        <f>IF(OR(B11&lt;&gt;"",D11&lt;&gt;""),"["&amp;TEXT($B$2,"##")&amp;"-"&amp;TEXT(ROW()-9,"##")&amp;"]","")</f>
        <v>[Module1-2]</v>
      </c>
      <c r="B11" s="120" t="s">
        <v>149</v>
      </c>
      <c r="C11" s="120" t="s">
        <v>150</v>
      </c>
      <c r="D11" s="121" t="s">
        <v>151</v>
      </c>
      <c r="E11" s="122" t="s">
        <v>148</v>
      </c>
      <c r="F11" s="123" t="s">
        <v>126</v>
      </c>
      <c r="G11" s="124">
        <v>45373.0</v>
      </c>
      <c r="H11" s="125"/>
      <c r="I11" s="126"/>
      <c r="J11" s="127"/>
      <c r="K11" s="127"/>
      <c r="L11" s="127"/>
      <c r="M11" s="127"/>
      <c r="N11" s="127"/>
      <c r="O11" s="127"/>
      <c r="P11" s="127"/>
      <c r="Q11" s="127"/>
      <c r="R11" s="127"/>
      <c r="S11" s="127"/>
      <c r="T11" s="127"/>
      <c r="U11" s="127"/>
      <c r="V11" s="127"/>
      <c r="W11" s="127"/>
      <c r="X11" s="127"/>
      <c r="Y11" s="127"/>
      <c r="Z11" s="127"/>
    </row>
    <row r="12" ht="81.75" customHeight="1">
      <c r="A12" s="123" t="str">
        <f>IF(OR(B11&lt;&gt;"",D11&lt;&gt;""),"["&amp;TEXT($B$2,"##")&amp;"-"&amp;TEXT(ROW()-9,"##")&amp;"]","")</f>
        <v>[Module1-3]</v>
      </c>
      <c r="B12" s="120" t="s">
        <v>152</v>
      </c>
      <c r="C12" s="120" t="s">
        <v>153</v>
      </c>
      <c r="D12" s="128" t="s">
        <v>154</v>
      </c>
      <c r="E12" s="122" t="s">
        <v>148</v>
      </c>
      <c r="F12" s="129" t="s">
        <v>126</v>
      </c>
      <c r="G12" s="124">
        <v>45373.0</v>
      </c>
      <c r="H12" s="125"/>
      <c r="I12" s="126"/>
      <c r="J12" s="11"/>
      <c r="K12" s="11"/>
      <c r="L12" s="11"/>
      <c r="M12" s="11"/>
      <c r="N12" s="11"/>
      <c r="O12" s="11"/>
      <c r="P12" s="11"/>
      <c r="Q12" s="11"/>
      <c r="R12" s="11"/>
      <c r="S12" s="11"/>
      <c r="T12" s="11"/>
      <c r="U12" s="11"/>
      <c r="V12" s="11"/>
      <c r="W12" s="11"/>
      <c r="X12" s="11"/>
      <c r="Y12" s="11"/>
      <c r="Z12" s="11"/>
    </row>
    <row r="13" ht="62.25" customHeight="1">
      <c r="A13" s="130" t="str">
        <f>IF(OR(B11&lt;&gt;"",D11&lt;&gt;""),"["&amp;TEXT($B$2,"##")&amp;"-"&amp;TEXT(ROW()-9,"##")&amp;"]","")</f>
        <v>[Module1-4]</v>
      </c>
      <c r="B13" s="120" t="s">
        <v>155</v>
      </c>
      <c r="C13" s="120" t="s">
        <v>156</v>
      </c>
      <c r="D13" s="128" t="s">
        <v>151</v>
      </c>
      <c r="E13" s="122" t="s">
        <v>148</v>
      </c>
      <c r="F13" s="129" t="s">
        <v>126</v>
      </c>
      <c r="G13" s="124">
        <v>45373.0</v>
      </c>
      <c r="H13" s="125"/>
      <c r="I13" s="126"/>
      <c r="J13" s="11"/>
      <c r="K13" s="11"/>
      <c r="L13" s="11"/>
      <c r="M13" s="11"/>
      <c r="N13" s="11"/>
      <c r="O13" s="11"/>
      <c r="P13" s="11"/>
      <c r="Q13" s="11"/>
      <c r="R13" s="11"/>
      <c r="S13" s="11"/>
      <c r="T13" s="11"/>
      <c r="U13" s="11"/>
      <c r="V13" s="11"/>
      <c r="W13" s="11"/>
      <c r="X13" s="11"/>
      <c r="Y13" s="11"/>
      <c r="Z13" s="11"/>
    </row>
    <row r="14" ht="64.5" customHeight="1">
      <c r="A14" s="130" t="str">
        <f>IF(OR(B11&lt;&gt;"",D11&lt;&gt;""),"["&amp;TEXT($B$2,"##")&amp;"-"&amp;TEXT(ROW()-9,"##")&amp;"]","")</f>
        <v>[Module1-5]</v>
      </c>
      <c r="B14" s="120" t="s">
        <v>157</v>
      </c>
      <c r="C14" s="120" t="s">
        <v>158</v>
      </c>
      <c r="D14" s="128" t="s">
        <v>154</v>
      </c>
      <c r="E14" s="122" t="s">
        <v>148</v>
      </c>
      <c r="F14" s="129" t="s">
        <v>126</v>
      </c>
      <c r="G14" s="124">
        <v>45373.0</v>
      </c>
      <c r="H14" s="125"/>
      <c r="I14" s="126"/>
      <c r="J14" s="11"/>
      <c r="K14" s="11"/>
      <c r="L14" s="11"/>
      <c r="M14" s="11"/>
      <c r="N14" s="11"/>
      <c r="O14" s="11"/>
      <c r="P14" s="11"/>
      <c r="Q14" s="11"/>
      <c r="R14" s="11"/>
      <c r="S14" s="11"/>
      <c r="T14" s="11"/>
      <c r="U14" s="11"/>
      <c r="V14" s="11"/>
      <c r="W14" s="11"/>
      <c r="X14" s="11"/>
      <c r="Y14" s="11"/>
      <c r="Z14" s="11"/>
    </row>
    <row r="15" ht="21.75" customHeight="1">
      <c r="A15" s="116"/>
      <c r="B15" s="131" t="s">
        <v>30</v>
      </c>
      <c r="C15" s="132"/>
      <c r="D15" s="132"/>
      <c r="E15" s="133"/>
      <c r="F15" s="133"/>
      <c r="G15" s="133"/>
      <c r="H15" s="134"/>
      <c r="I15" s="118"/>
      <c r="J15" s="92"/>
      <c r="K15" s="92"/>
      <c r="L15" s="92"/>
      <c r="M15" s="92"/>
      <c r="N15" s="92"/>
      <c r="O15" s="92"/>
      <c r="P15" s="92"/>
      <c r="Q15" s="92"/>
      <c r="R15" s="92"/>
      <c r="S15" s="92"/>
      <c r="T15" s="92"/>
      <c r="U15" s="92"/>
      <c r="V15" s="92"/>
      <c r="W15" s="92"/>
      <c r="X15" s="92"/>
      <c r="Y15" s="92"/>
      <c r="Z15" s="92"/>
    </row>
    <row r="16" ht="110.25" customHeight="1">
      <c r="A16" s="130" t="str">
        <f>IF(OR(B11&lt;&gt;"",D11&lt;&gt;""),"["&amp;TEXT($B$2,"##")&amp;"-"&amp;TEXT(ROW()-10,"##")&amp;"]","")</f>
        <v>[Module1-6]</v>
      </c>
      <c r="B16" s="120" t="s">
        <v>159</v>
      </c>
      <c r="C16" s="120" t="s">
        <v>160</v>
      </c>
      <c r="D16" s="120" t="s">
        <v>161</v>
      </c>
      <c r="E16" s="130" t="s">
        <v>148</v>
      </c>
      <c r="F16" s="130" t="s">
        <v>126</v>
      </c>
      <c r="G16" s="124">
        <v>45373.0</v>
      </c>
      <c r="H16" s="125"/>
      <c r="I16" s="126"/>
      <c r="J16" s="11"/>
      <c r="K16" s="11"/>
      <c r="L16" s="11"/>
      <c r="M16" s="11"/>
      <c r="N16" s="11"/>
      <c r="O16" s="11"/>
      <c r="P16" s="11"/>
      <c r="Q16" s="11"/>
      <c r="R16" s="11"/>
      <c r="S16" s="11"/>
      <c r="T16" s="11"/>
      <c r="U16" s="11"/>
      <c r="V16" s="11"/>
      <c r="W16" s="11"/>
      <c r="X16" s="11"/>
      <c r="Y16" s="11"/>
      <c r="Z16" s="11"/>
    </row>
    <row r="17" ht="100.5" customHeight="1">
      <c r="A17" s="123" t="str">
        <f>IF(OR(B11&lt;&gt;"",D11&lt;&gt;""),"["&amp;TEXT($B$2,"##")&amp;"-"&amp;TEXT(ROW()-10,"##")&amp;"]","")</f>
        <v>[Module1-7]</v>
      </c>
      <c r="B17" s="130" t="s">
        <v>162</v>
      </c>
      <c r="C17" s="130" t="s">
        <v>160</v>
      </c>
      <c r="D17" s="130" t="s">
        <v>163</v>
      </c>
      <c r="E17" s="130" t="s">
        <v>164</v>
      </c>
      <c r="F17" s="135" t="s">
        <v>126</v>
      </c>
      <c r="G17" s="124">
        <v>45373.0</v>
      </c>
      <c r="H17" s="136"/>
      <c r="I17" s="137"/>
      <c r="J17" s="11"/>
      <c r="K17" s="11"/>
      <c r="L17" s="11"/>
      <c r="M17" s="11"/>
      <c r="N17" s="11"/>
      <c r="O17" s="11"/>
      <c r="P17" s="11"/>
      <c r="Q17" s="11"/>
      <c r="R17" s="11"/>
      <c r="S17" s="11"/>
      <c r="T17" s="11"/>
      <c r="U17" s="11"/>
      <c r="V17" s="11"/>
      <c r="W17" s="11"/>
      <c r="X17" s="11"/>
      <c r="Y17" s="11"/>
      <c r="Z17" s="11"/>
    </row>
    <row r="18" ht="26.25" customHeight="1">
      <c r="A18" s="116"/>
      <c r="B18" s="131" t="s">
        <v>32</v>
      </c>
      <c r="C18" s="132"/>
      <c r="D18" s="132"/>
      <c r="E18" s="133"/>
      <c r="F18" s="133"/>
      <c r="G18" s="133"/>
      <c r="H18" s="134"/>
      <c r="I18" s="138"/>
      <c r="J18" s="92"/>
      <c r="K18" s="92"/>
      <c r="L18" s="11"/>
      <c r="M18" s="11"/>
      <c r="N18" s="11"/>
      <c r="O18" s="11"/>
      <c r="P18" s="11"/>
      <c r="Q18" s="11"/>
      <c r="R18" s="11"/>
      <c r="S18" s="11"/>
      <c r="T18" s="11"/>
      <c r="U18" s="11"/>
      <c r="V18" s="11"/>
      <c r="W18" s="11"/>
      <c r="X18" s="11"/>
      <c r="Y18" s="11"/>
      <c r="Z18" s="11"/>
    </row>
    <row r="19" ht="78.75" customHeight="1">
      <c r="A19" s="130" t="str">
        <f>IF(OR(B11&lt;&gt;"",D11&lt;&gt;""),"["&amp;TEXT($B$2,"##")&amp;"-"&amp;TEXT(ROW()-11,"##")&amp;"]","")</f>
        <v>[Module1-8]</v>
      </c>
      <c r="B19" s="130" t="s">
        <v>165</v>
      </c>
      <c r="C19" s="130" t="s">
        <v>166</v>
      </c>
      <c r="D19" s="130" t="s">
        <v>167</v>
      </c>
      <c r="E19" s="130" t="s">
        <v>148</v>
      </c>
      <c r="F19" s="135" t="s">
        <v>126</v>
      </c>
      <c r="G19" s="136"/>
      <c r="H19" s="136"/>
      <c r="I19" s="126"/>
      <c r="J19" s="11"/>
      <c r="K19" s="11"/>
      <c r="L19" s="11"/>
      <c r="M19" s="11"/>
      <c r="N19" s="11"/>
      <c r="O19" s="11"/>
      <c r="P19" s="11"/>
      <c r="Q19" s="11"/>
      <c r="R19" s="11"/>
      <c r="S19" s="11"/>
      <c r="T19" s="11"/>
      <c r="U19" s="11"/>
      <c r="V19" s="11"/>
      <c r="W19" s="11"/>
      <c r="X19" s="11"/>
      <c r="Y19" s="11"/>
      <c r="Z19" s="11"/>
    </row>
    <row r="20" ht="92.25" customHeight="1">
      <c r="A20" s="123" t="str">
        <f>IF(OR(B11&lt;&gt;"",D11&lt;&gt;""),"["&amp;TEXT($B$2,"##")&amp;"-"&amp;TEXT(ROW()-11,"##")&amp;"]","")</f>
        <v>[Module1-9]</v>
      </c>
      <c r="B20" s="130" t="s">
        <v>168</v>
      </c>
      <c r="C20" s="130" t="s">
        <v>169</v>
      </c>
      <c r="D20" s="130" t="s">
        <v>170</v>
      </c>
      <c r="E20" s="130" t="s">
        <v>171</v>
      </c>
      <c r="F20" s="135" t="s">
        <v>126</v>
      </c>
      <c r="G20" s="136"/>
      <c r="H20" s="136"/>
      <c r="I20" s="137"/>
      <c r="J20" s="11"/>
      <c r="K20" s="11"/>
      <c r="L20" s="11"/>
      <c r="M20" s="11"/>
      <c r="N20" s="11"/>
      <c r="O20" s="11"/>
      <c r="P20" s="11"/>
      <c r="Q20" s="11"/>
      <c r="R20" s="11"/>
      <c r="S20" s="11"/>
      <c r="T20" s="11"/>
      <c r="U20" s="11"/>
      <c r="V20" s="11"/>
      <c r="W20" s="11"/>
      <c r="X20" s="11"/>
      <c r="Y20" s="11"/>
      <c r="Z20" s="11"/>
    </row>
    <row r="21" ht="26.25" customHeight="1">
      <c r="A21" s="116"/>
      <c r="B21" s="131" t="s">
        <v>172</v>
      </c>
      <c r="C21" s="132"/>
      <c r="D21" s="132"/>
      <c r="E21" s="133"/>
      <c r="F21" s="133"/>
      <c r="G21" s="133"/>
      <c r="H21" s="134"/>
      <c r="I21" s="138"/>
      <c r="J21" s="92"/>
      <c r="K21" s="92"/>
      <c r="L21" s="11"/>
      <c r="M21" s="11"/>
      <c r="N21" s="11"/>
      <c r="O21" s="11"/>
      <c r="P21" s="11"/>
      <c r="Q21" s="11"/>
      <c r="R21" s="11"/>
      <c r="S21" s="11"/>
      <c r="T21" s="11"/>
      <c r="U21" s="11"/>
      <c r="V21" s="11"/>
      <c r="W21" s="11"/>
      <c r="X21" s="11"/>
      <c r="Y21" s="11"/>
      <c r="Z21" s="11"/>
    </row>
    <row r="22" ht="45.75" customHeight="1">
      <c r="A22" s="119" t="str">
        <f>IF(OR(B23&lt;&gt;"",D23&lt;&gt;""),"["&amp;TEXT($B$2,"##")&amp;"-"&amp;TEXT(ROW()-12,"##")&amp;"]","")</f>
        <v>[Module1-10]</v>
      </c>
      <c r="B22" s="120" t="s">
        <v>173</v>
      </c>
      <c r="C22" s="120" t="s">
        <v>174</v>
      </c>
      <c r="D22" s="121" t="s">
        <v>175</v>
      </c>
      <c r="E22" s="122" t="s">
        <v>148</v>
      </c>
      <c r="F22" s="123" t="s">
        <v>126</v>
      </c>
      <c r="G22" s="124">
        <v>45373.0</v>
      </c>
      <c r="H22" s="125"/>
      <c r="I22" s="137"/>
      <c r="J22" s="11"/>
      <c r="K22" s="11"/>
      <c r="L22" s="11"/>
      <c r="M22" s="11"/>
      <c r="N22" s="11"/>
      <c r="O22" s="11"/>
      <c r="P22" s="11"/>
      <c r="Q22" s="11"/>
      <c r="R22" s="11"/>
      <c r="S22" s="11"/>
      <c r="T22" s="11"/>
      <c r="U22" s="11"/>
      <c r="V22" s="11"/>
      <c r="W22" s="11"/>
      <c r="X22" s="11"/>
      <c r="Y22" s="11"/>
      <c r="Z22" s="11"/>
    </row>
    <row r="23" ht="54.0" customHeight="1">
      <c r="A23" s="123" t="str">
        <f>IF(OR(B23&lt;&gt;"",D23&lt;&gt;""),"["&amp;TEXT($B$2,"##")&amp;"-"&amp;TEXT(ROW()-12,"##")&amp;"]","")</f>
        <v>[Module1-11]</v>
      </c>
      <c r="B23" s="120" t="s">
        <v>149</v>
      </c>
      <c r="C23" s="120" t="s">
        <v>150</v>
      </c>
      <c r="D23" s="121" t="s">
        <v>151</v>
      </c>
      <c r="E23" s="122" t="s">
        <v>148</v>
      </c>
      <c r="F23" s="123" t="s">
        <v>126</v>
      </c>
      <c r="G23" s="124">
        <v>45373.0</v>
      </c>
      <c r="H23" s="125"/>
      <c r="I23" s="137"/>
      <c r="J23" s="11"/>
      <c r="K23" s="11"/>
      <c r="L23" s="11"/>
      <c r="M23" s="11"/>
      <c r="N23" s="11"/>
      <c r="O23" s="11"/>
      <c r="P23" s="11"/>
      <c r="Q23" s="11"/>
      <c r="R23" s="11"/>
      <c r="S23" s="11"/>
      <c r="T23" s="11"/>
      <c r="U23" s="11"/>
      <c r="V23" s="11"/>
      <c r="W23" s="11"/>
      <c r="X23" s="11"/>
      <c r="Y23" s="11"/>
      <c r="Z23" s="11"/>
    </row>
    <row r="24" ht="42.75" customHeight="1">
      <c r="A24" s="123" t="str">
        <f>IF(OR(B23&lt;&gt;"",D23&lt;&gt;""),"["&amp;TEXT($B$2,"##")&amp;"-"&amp;TEXT(ROW()-12,"##")&amp;"]","")</f>
        <v>[Module1-12]</v>
      </c>
      <c r="B24" s="120" t="s">
        <v>152</v>
      </c>
      <c r="C24" s="120" t="s">
        <v>153</v>
      </c>
      <c r="D24" s="128" t="s">
        <v>154</v>
      </c>
      <c r="E24" s="122" t="s">
        <v>148</v>
      </c>
      <c r="F24" s="129" t="s">
        <v>126</v>
      </c>
      <c r="G24" s="124">
        <v>45373.0</v>
      </c>
      <c r="H24" s="125"/>
      <c r="I24" s="137"/>
      <c r="J24" s="11"/>
      <c r="K24" s="11"/>
      <c r="L24" s="11"/>
      <c r="M24" s="11"/>
      <c r="N24" s="11"/>
      <c r="O24" s="11"/>
      <c r="P24" s="11"/>
      <c r="Q24" s="11"/>
      <c r="R24" s="11"/>
      <c r="S24" s="11"/>
      <c r="T24" s="11"/>
      <c r="U24" s="11"/>
      <c r="V24" s="11"/>
      <c r="W24" s="11"/>
      <c r="X24" s="11"/>
      <c r="Y24" s="11"/>
      <c r="Z24" s="11"/>
    </row>
    <row r="25" ht="49.5" customHeight="1">
      <c r="A25" s="130" t="str">
        <f>IF(OR(B23&lt;&gt;"",D23&lt;&gt;""),"["&amp;TEXT($B$2,"##")&amp;"-"&amp;TEXT(ROW()-12,"##")&amp;"]","")</f>
        <v>[Module1-13]</v>
      </c>
      <c r="B25" s="120" t="s">
        <v>155</v>
      </c>
      <c r="C25" s="120" t="s">
        <v>156</v>
      </c>
      <c r="D25" s="128" t="s">
        <v>151</v>
      </c>
      <c r="E25" s="122" t="s">
        <v>148</v>
      </c>
      <c r="F25" s="129" t="s">
        <v>126</v>
      </c>
      <c r="G25" s="124">
        <v>45373.0</v>
      </c>
      <c r="H25" s="125"/>
      <c r="I25" s="137"/>
      <c r="J25" s="11"/>
      <c r="K25" s="11"/>
      <c r="L25" s="11"/>
      <c r="M25" s="11"/>
      <c r="N25" s="11"/>
      <c r="O25" s="11"/>
      <c r="P25" s="11"/>
      <c r="Q25" s="11"/>
      <c r="R25" s="11"/>
      <c r="S25" s="11"/>
      <c r="T25" s="11"/>
      <c r="U25" s="11"/>
      <c r="V25" s="11"/>
      <c r="W25" s="11"/>
      <c r="X25" s="11"/>
      <c r="Y25" s="11"/>
      <c r="Z25" s="11"/>
    </row>
    <row r="26" ht="55.5" customHeight="1">
      <c r="A26" s="130" t="str">
        <f>IF(OR(B23&lt;&gt;"",D23&lt;&gt;""),"["&amp;TEXT($B$2,"##")&amp;"-"&amp;TEXT(ROW()-12,"##")&amp;"]","")</f>
        <v>[Module1-14]</v>
      </c>
      <c r="B26" s="120" t="s">
        <v>157</v>
      </c>
      <c r="C26" s="120" t="s">
        <v>158</v>
      </c>
      <c r="D26" s="128" t="s">
        <v>154</v>
      </c>
      <c r="E26" s="122" t="s">
        <v>148</v>
      </c>
      <c r="F26" s="129" t="s">
        <v>126</v>
      </c>
      <c r="G26" s="124">
        <v>45373.0</v>
      </c>
      <c r="H26" s="125"/>
      <c r="I26" s="137"/>
      <c r="J26" s="11"/>
      <c r="K26" s="11"/>
      <c r="L26" s="11"/>
      <c r="M26" s="11"/>
      <c r="N26" s="11"/>
      <c r="O26" s="11"/>
      <c r="P26" s="11"/>
      <c r="Q26" s="11"/>
      <c r="R26" s="11"/>
      <c r="S26" s="11"/>
      <c r="T26" s="11"/>
      <c r="U26" s="11"/>
      <c r="V26" s="11"/>
      <c r="W26" s="11"/>
      <c r="X26" s="11"/>
      <c r="Y26" s="11"/>
      <c r="Z26" s="11"/>
    </row>
    <row r="27" ht="26.25" customHeight="1">
      <c r="A27" s="116"/>
      <c r="B27" s="131" t="s">
        <v>176</v>
      </c>
      <c r="C27" s="132"/>
      <c r="D27" s="132"/>
      <c r="E27" s="133"/>
      <c r="F27" s="133"/>
      <c r="G27" s="133"/>
      <c r="H27" s="134"/>
      <c r="I27" s="138"/>
      <c r="J27" s="92"/>
      <c r="K27" s="92"/>
      <c r="L27" s="11"/>
      <c r="M27" s="11"/>
      <c r="N27" s="11"/>
      <c r="O27" s="11"/>
      <c r="P27" s="11"/>
      <c r="Q27" s="11"/>
      <c r="R27" s="11"/>
      <c r="S27" s="11"/>
      <c r="T27" s="11"/>
      <c r="U27" s="11"/>
      <c r="V27" s="11"/>
      <c r="W27" s="11"/>
      <c r="X27" s="11"/>
      <c r="Y27" s="11"/>
      <c r="Z27" s="11"/>
    </row>
    <row r="28" ht="55.5" customHeight="1">
      <c r="A28" s="130" t="str">
        <f>IF(OR(B25&lt;&gt;"",D25&lt;&gt;""),"["&amp;TEXT($B$2,"##")&amp;"-"&amp;TEXT(ROW()-13,"##")&amp;"]","")</f>
        <v>[Module1-15]</v>
      </c>
      <c r="B28" s="120" t="s">
        <v>177</v>
      </c>
      <c r="C28" s="120" t="s">
        <v>178</v>
      </c>
      <c r="D28" s="128" t="s">
        <v>179</v>
      </c>
      <c r="E28" s="122" t="s">
        <v>148</v>
      </c>
      <c r="F28" s="139" t="s">
        <v>126</v>
      </c>
      <c r="G28" s="124">
        <v>45373.0</v>
      </c>
      <c r="H28" s="125"/>
      <c r="I28" s="137"/>
      <c r="J28" s="11"/>
      <c r="K28" s="11"/>
      <c r="L28" s="11"/>
      <c r="M28" s="11"/>
      <c r="N28" s="11"/>
      <c r="O28" s="11"/>
      <c r="P28" s="11"/>
      <c r="Q28" s="11"/>
      <c r="R28" s="11"/>
      <c r="S28" s="11"/>
      <c r="T28" s="11"/>
      <c r="U28" s="11"/>
      <c r="V28" s="11"/>
      <c r="W28" s="11"/>
      <c r="X28" s="11"/>
      <c r="Y28" s="11"/>
      <c r="Z28" s="11"/>
    </row>
    <row r="29" ht="26.25" customHeight="1">
      <c r="A29" s="116"/>
      <c r="B29" s="131" t="s">
        <v>44</v>
      </c>
      <c r="C29" s="132"/>
      <c r="D29" s="132"/>
      <c r="E29" s="133"/>
      <c r="F29" s="133"/>
      <c r="G29" s="133"/>
      <c r="H29" s="134"/>
      <c r="I29" s="138"/>
      <c r="J29" s="92"/>
      <c r="K29" s="92"/>
      <c r="L29" s="11"/>
      <c r="M29" s="11"/>
      <c r="N29" s="11"/>
      <c r="O29" s="11"/>
      <c r="P29" s="11"/>
      <c r="Q29" s="11"/>
      <c r="R29" s="11"/>
      <c r="S29" s="11"/>
      <c r="T29" s="11"/>
      <c r="U29" s="11"/>
      <c r="V29" s="11"/>
      <c r="W29" s="11"/>
      <c r="X29" s="11"/>
      <c r="Y29" s="11"/>
      <c r="Z29" s="11"/>
    </row>
    <row r="30" ht="55.5" customHeight="1">
      <c r="A30" s="130" t="str">
        <f t="shared" ref="A30:A37" si="1">IF(OR(B27&lt;&gt;"",D27&lt;&gt;""),"["&amp;TEXT($B$2,"##")&amp;"-"&amp;TEXT(ROW()-14,"##")&amp;"]","")</f>
        <v>[Module1-16]</v>
      </c>
      <c r="B30" s="120" t="s">
        <v>180</v>
      </c>
      <c r="C30" s="120" t="s">
        <v>181</v>
      </c>
      <c r="D30" s="128" t="s">
        <v>182</v>
      </c>
      <c r="E30" s="122" t="s">
        <v>148</v>
      </c>
      <c r="F30" s="139" t="s">
        <v>126</v>
      </c>
      <c r="G30" s="124">
        <v>45373.0</v>
      </c>
      <c r="H30" s="125"/>
      <c r="I30" s="137"/>
      <c r="J30" s="11"/>
      <c r="K30" s="11"/>
      <c r="L30" s="11"/>
      <c r="M30" s="11"/>
      <c r="N30" s="11"/>
      <c r="O30" s="11"/>
      <c r="P30" s="11"/>
      <c r="Q30" s="11"/>
      <c r="R30" s="11"/>
      <c r="S30" s="11"/>
      <c r="T30" s="11"/>
      <c r="U30" s="11"/>
      <c r="V30" s="11"/>
      <c r="W30" s="11"/>
      <c r="X30" s="11"/>
      <c r="Y30" s="11"/>
      <c r="Z30" s="11"/>
    </row>
    <row r="31" ht="55.5" customHeight="1">
      <c r="A31" s="130" t="str">
        <f t="shared" si="1"/>
        <v>[Module1-17]</v>
      </c>
      <c r="B31" s="120" t="s">
        <v>183</v>
      </c>
      <c r="C31" s="120" t="s">
        <v>184</v>
      </c>
      <c r="D31" s="128" t="s">
        <v>185</v>
      </c>
      <c r="E31" s="122" t="s">
        <v>148</v>
      </c>
      <c r="F31" s="139" t="s">
        <v>126</v>
      </c>
      <c r="G31" s="124">
        <v>45373.0</v>
      </c>
      <c r="H31" s="125"/>
      <c r="I31" s="137"/>
      <c r="J31" s="11"/>
      <c r="K31" s="11"/>
      <c r="L31" s="11"/>
      <c r="M31" s="11"/>
      <c r="N31" s="11"/>
      <c r="O31" s="11"/>
      <c r="P31" s="11"/>
      <c r="Q31" s="11"/>
      <c r="R31" s="11"/>
      <c r="S31" s="11"/>
      <c r="T31" s="11"/>
      <c r="U31" s="11"/>
      <c r="V31" s="11"/>
      <c r="W31" s="11"/>
      <c r="X31" s="11"/>
      <c r="Y31" s="11"/>
      <c r="Z31" s="11"/>
    </row>
    <row r="32" ht="55.5" customHeight="1">
      <c r="A32" s="130" t="str">
        <f t="shared" si="1"/>
        <v>[Module1-18]</v>
      </c>
      <c r="B32" s="120" t="s">
        <v>186</v>
      </c>
      <c r="C32" s="120" t="s">
        <v>187</v>
      </c>
      <c r="D32" s="128" t="s">
        <v>188</v>
      </c>
      <c r="E32" s="122" t="s">
        <v>148</v>
      </c>
      <c r="F32" s="139" t="s">
        <v>126</v>
      </c>
      <c r="G32" s="124">
        <v>45373.0</v>
      </c>
      <c r="H32" s="125"/>
      <c r="I32" s="137"/>
      <c r="J32" s="11"/>
      <c r="K32" s="11"/>
      <c r="L32" s="11"/>
      <c r="M32" s="11"/>
      <c r="N32" s="11"/>
      <c r="O32" s="11"/>
      <c r="P32" s="11"/>
      <c r="Q32" s="11"/>
      <c r="R32" s="11"/>
      <c r="S32" s="11"/>
      <c r="T32" s="11"/>
      <c r="U32" s="11"/>
      <c r="V32" s="11"/>
      <c r="W32" s="11"/>
      <c r="X32" s="11"/>
      <c r="Y32" s="11"/>
      <c r="Z32" s="11"/>
    </row>
    <row r="33" ht="55.5" customHeight="1">
      <c r="A33" s="130" t="str">
        <f t="shared" si="1"/>
        <v>[Module1-19]</v>
      </c>
      <c r="B33" s="120" t="s">
        <v>189</v>
      </c>
      <c r="C33" s="120" t="s">
        <v>190</v>
      </c>
      <c r="D33" s="128" t="s">
        <v>191</v>
      </c>
      <c r="E33" s="122" t="s">
        <v>148</v>
      </c>
      <c r="F33" s="139" t="s">
        <v>126</v>
      </c>
      <c r="G33" s="124">
        <v>45373.0</v>
      </c>
      <c r="H33" s="125"/>
      <c r="I33" s="137"/>
      <c r="J33" s="11"/>
      <c r="K33" s="11"/>
      <c r="L33" s="11"/>
      <c r="M33" s="11"/>
      <c r="N33" s="11"/>
      <c r="O33" s="11"/>
      <c r="P33" s="11"/>
      <c r="Q33" s="11"/>
      <c r="R33" s="11"/>
      <c r="S33" s="11"/>
      <c r="T33" s="11"/>
      <c r="U33" s="11"/>
      <c r="V33" s="11"/>
      <c r="W33" s="11"/>
      <c r="X33" s="11"/>
      <c r="Y33" s="11"/>
      <c r="Z33" s="11"/>
    </row>
    <row r="34" ht="55.5" customHeight="1">
      <c r="A34" s="130" t="str">
        <f t="shared" si="1"/>
        <v>[Module1-20]</v>
      </c>
      <c r="B34" s="120" t="s">
        <v>192</v>
      </c>
      <c r="C34" s="120" t="s">
        <v>193</v>
      </c>
      <c r="D34" s="128" t="s">
        <v>194</v>
      </c>
      <c r="E34" s="122" t="s">
        <v>148</v>
      </c>
      <c r="F34" s="139" t="s">
        <v>126</v>
      </c>
      <c r="G34" s="124">
        <v>45373.0</v>
      </c>
      <c r="H34" s="125"/>
      <c r="I34" s="137"/>
      <c r="J34" s="11"/>
      <c r="K34" s="11"/>
      <c r="L34" s="11"/>
      <c r="M34" s="11"/>
      <c r="N34" s="11"/>
      <c r="O34" s="11"/>
      <c r="P34" s="11"/>
      <c r="Q34" s="11"/>
      <c r="R34" s="11"/>
      <c r="S34" s="11"/>
      <c r="T34" s="11"/>
      <c r="U34" s="11"/>
      <c r="V34" s="11"/>
      <c r="W34" s="11"/>
      <c r="X34" s="11"/>
      <c r="Y34" s="11"/>
      <c r="Z34" s="11"/>
    </row>
    <row r="35" ht="55.5" customHeight="1">
      <c r="A35" s="130" t="str">
        <f t="shared" si="1"/>
        <v>[Module1-21]</v>
      </c>
      <c r="B35" s="120" t="s">
        <v>195</v>
      </c>
      <c r="C35" s="120" t="s">
        <v>196</v>
      </c>
      <c r="D35" s="128" t="s">
        <v>197</v>
      </c>
      <c r="E35" s="122" t="s">
        <v>148</v>
      </c>
      <c r="F35" s="139" t="s">
        <v>126</v>
      </c>
      <c r="G35" s="124">
        <v>45373.0</v>
      </c>
      <c r="H35" s="125"/>
      <c r="I35" s="137"/>
      <c r="J35" s="11"/>
      <c r="K35" s="11"/>
      <c r="L35" s="11"/>
      <c r="M35" s="11"/>
      <c r="N35" s="11"/>
      <c r="O35" s="11"/>
      <c r="P35" s="11"/>
      <c r="Q35" s="11"/>
      <c r="R35" s="11"/>
      <c r="S35" s="11"/>
      <c r="T35" s="11"/>
      <c r="U35" s="11"/>
      <c r="V35" s="11"/>
      <c r="W35" s="11"/>
      <c r="X35" s="11"/>
      <c r="Y35" s="11"/>
      <c r="Z35" s="11"/>
    </row>
    <row r="36" ht="67.5" customHeight="1">
      <c r="A36" s="130" t="str">
        <f t="shared" si="1"/>
        <v>[Module1-22]</v>
      </c>
      <c r="B36" s="120" t="s">
        <v>198</v>
      </c>
      <c r="C36" s="120" t="s">
        <v>199</v>
      </c>
      <c r="D36" s="128" t="s">
        <v>200</v>
      </c>
      <c r="E36" s="122" t="s">
        <v>148</v>
      </c>
      <c r="F36" s="139" t="s">
        <v>126</v>
      </c>
      <c r="G36" s="124">
        <v>45373.0</v>
      </c>
      <c r="H36" s="125"/>
      <c r="I36" s="137"/>
      <c r="J36" s="11"/>
      <c r="K36" s="11"/>
      <c r="L36" s="11"/>
      <c r="M36" s="11"/>
      <c r="N36" s="11"/>
      <c r="O36" s="11"/>
      <c r="P36" s="11"/>
      <c r="Q36" s="11"/>
      <c r="R36" s="11"/>
      <c r="S36" s="11"/>
      <c r="T36" s="11"/>
      <c r="U36" s="11"/>
      <c r="V36" s="11"/>
      <c r="W36" s="11"/>
      <c r="X36" s="11"/>
      <c r="Y36" s="11"/>
      <c r="Z36" s="11"/>
    </row>
    <row r="37" ht="67.5" customHeight="1">
      <c r="A37" s="130" t="str">
        <f t="shared" si="1"/>
        <v>[Module1-23]</v>
      </c>
      <c r="B37" s="120" t="s">
        <v>201</v>
      </c>
      <c r="C37" s="120" t="s">
        <v>199</v>
      </c>
      <c r="D37" s="128" t="s">
        <v>202</v>
      </c>
      <c r="E37" s="122" t="s">
        <v>148</v>
      </c>
      <c r="F37" s="139" t="s">
        <v>126</v>
      </c>
      <c r="G37" s="124">
        <v>45373.0</v>
      </c>
      <c r="H37" s="125"/>
      <c r="I37" s="137"/>
      <c r="J37" s="11"/>
      <c r="K37" s="11"/>
      <c r="L37" s="11"/>
      <c r="M37" s="11"/>
      <c r="N37" s="11"/>
      <c r="O37" s="11"/>
      <c r="P37" s="11"/>
      <c r="Q37" s="11"/>
      <c r="R37" s="11"/>
      <c r="S37" s="11"/>
      <c r="T37" s="11"/>
      <c r="U37" s="11"/>
      <c r="V37" s="11"/>
      <c r="W37" s="11"/>
      <c r="X37" s="11"/>
      <c r="Y37" s="11"/>
      <c r="Z37" s="11"/>
    </row>
    <row r="38" ht="26.25" customHeight="1">
      <c r="A38" s="116"/>
      <c r="B38" s="131" t="s">
        <v>39</v>
      </c>
      <c r="C38" s="132"/>
      <c r="D38" s="132"/>
      <c r="E38" s="133"/>
      <c r="F38" s="133"/>
      <c r="G38" s="133"/>
      <c r="H38" s="134"/>
      <c r="I38" s="138"/>
      <c r="J38" s="92"/>
      <c r="K38" s="92"/>
      <c r="L38" s="11"/>
      <c r="M38" s="11"/>
      <c r="N38" s="11"/>
      <c r="O38" s="11"/>
      <c r="P38" s="11"/>
      <c r="Q38" s="11"/>
      <c r="R38" s="11"/>
      <c r="S38" s="11"/>
      <c r="T38" s="11"/>
      <c r="U38" s="11"/>
      <c r="V38" s="11"/>
      <c r="W38" s="11"/>
      <c r="X38" s="11"/>
      <c r="Y38" s="11"/>
      <c r="Z38" s="11"/>
    </row>
    <row r="39" ht="67.5" customHeight="1">
      <c r="A39" s="130" t="str">
        <f>IF(OR(B36&lt;&gt;"",D36&lt;&gt;""),"["&amp;TEXT($B$2,"##")&amp;"-"&amp;TEXT(ROW()-15,"##")&amp;"]","")</f>
        <v>[Module1-24]</v>
      </c>
      <c r="B39" s="120" t="s">
        <v>203</v>
      </c>
      <c r="C39" s="120" t="s">
        <v>204</v>
      </c>
      <c r="D39" s="128" t="s">
        <v>205</v>
      </c>
      <c r="E39" s="122" t="s">
        <v>206</v>
      </c>
      <c r="F39" s="139" t="s">
        <v>126</v>
      </c>
      <c r="G39" s="124">
        <v>45373.0</v>
      </c>
      <c r="H39" s="125"/>
      <c r="I39" s="137"/>
      <c r="J39" s="11"/>
      <c r="K39" s="11"/>
      <c r="L39" s="11"/>
      <c r="M39" s="11"/>
      <c r="N39" s="11"/>
      <c r="O39" s="11"/>
      <c r="P39" s="11"/>
      <c r="Q39" s="11"/>
      <c r="R39" s="11"/>
      <c r="S39" s="11"/>
      <c r="T39" s="11"/>
      <c r="U39" s="11"/>
      <c r="V39" s="11"/>
      <c r="W39" s="11"/>
      <c r="X39" s="11"/>
      <c r="Y39" s="11"/>
      <c r="Z39" s="11"/>
    </row>
    <row r="40" ht="67.5" customHeight="1">
      <c r="A40" s="130" t="str">
        <f>IF(OR(B36&lt;&gt;"",D36&lt;&gt;""),"["&amp;TEXT($B$2,"##")&amp;"-"&amp;TEXT(ROW()-15,"##")&amp;"]","")</f>
        <v>[Module1-25]</v>
      </c>
      <c r="B40" s="120" t="s">
        <v>207</v>
      </c>
      <c r="C40" s="120" t="s">
        <v>208</v>
      </c>
      <c r="D40" s="128" t="s">
        <v>209</v>
      </c>
      <c r="E40" s="122" t="s">
        <v>206</v>
      </c>
      <c r="F40" s="139" t="s">
        <v>129</v>
      </c>
      <c r="G40" s="124">
        <v>45373.0</v>
      </c>
      <c r="H40" s="125"/>
      <c r="I40" s="137"/>
      <c r="J40" s="11"/>
      <c r="K40" s="11"/>
      <c r="L40" s="11"/>
      <c r="M40" s="11"/>
      <c r="N40" s="11"/>
      <c r="O40" s="11"/>
      <c r="P40" s="11"/>
      <c r="Q40" s="11"/>
      <c r="R40" s="11"/>
      <c r="S40" s="11"/>
      <c r="T40" s="11"/>
      <c r="U40" s="11"/>
      <c r="V40" s="11"/>
      <c r="W40" s="11"/>
      <c r="X40" s="11"/>
      <c r="Y40" s="11"/>
      <c r="Z40" s="11"/>
    </row>
    <row r="41" ht="67.5" customHeight="1">
      <c r="A41" s="130" t="str">
        <f t="shared" ref="A41:A43" si="2">IF(OR(B36&lt;&gt;"",D36&lt;&gt;""),"["&amp;TEXT($B$2,"##")&amp;"-"&amp;TEXT(ROW()-15,"##")&amp;"]","")</f>
        <v>[Module1-26]</v>
      </c>
      <c r="B41" s="120" t="s">
        <v>210</v>
      </c>
      <c r="C41" s="120" t="s">
        <v>211</v>
      </c>
      <c r="D41" s="128" t="s">
        <v>209</v>
      </c>
      <c r="E41" s="122" t="s">
        <v>206</v>
      </c>
      <c r="F41" s="139" t="s">
        <v>129</v>
      </c>
      <c r="G41" s="124">
        <v>45373.0</v>
      </c>
      <c r="H41" s="125"/>
      <c r="I41" s="137"/>
      <c r="J41" s="11"/>
      <c r="K41" s="11"/>
      <c r="L41" s="11"/>
      <c r="M41" s="11"/>
      <c r="N41" s="11"/>
      <c r="O41" s="11"/>
      <c r="P41" s="11"/>
      <c r="Q41" s="11"/>
      <c r="R41" s="11"/>
      <c r="S41" s="11"/>
      <c r="T41" s="11"/>
      <c r="U41" s="11"/>
      <c r="V41" s="11"/>
      <c r="W41" s="11"/>
      <c r="X41" s="11"/>
      <c r="Y41" s="11"/>
      <c r="Z41" s="11"/>
    </row>
    <row r="42" ht="67.5" customHeight="1">
      <c r="A42" s="130" t="str">
        <f t="shared" si="2"/>
        <v>[Module1-27]</v>
      </c>
      <c r="B42" s="120" t="s">
        <v>212</v>
      </c>
      <c r="C42" s="120" t="s">
        <v>213</v>
      </c>
      <c r="D42" s="128" t="s">
        <v>214</v>
      </c>
      <c r="E42" s="122"/>
      <c r="F42" s="139" t="s">
        <v>126</v>
      </c>
      <c r="G42" s="124">
        <v>45373.0</v>
      </c>
      <c r="H42" s="125"/>
      <c r="I42" s="137"/>
      <c r="J42" s="11"/>
      <c r="K42" s="11"/>
      <c r="L42" s="11"/>
      <c r="M42" s="11"/>
      <c r="N42" s="11"/>
      <c r="O42" s="11"/>
      <c r="P42" s="11"/>
      <c r="Q42" s="11"/>
      <c r="R42" s="11"/>
      <c r="S42" s="11"/>
      <c r="T42" s="11"/>
      <c r="U42" s="11"/>
      <c r="V42" s="11"/>
      <c r="W42" s="11"/>
      <c r="X42" s="11"/>
      <c r="Y42" s="11"/>
      <c r="Z42" s="11"/>
    </row>
    <row r="43" ht="67.5" customHeight="1">
      <c r="A43" s="130" t="str">
        <f t="shared" si="2"/>
        <v>[Module1-28]</v>
      </c>
      <c r="B43" s="120" t="s">
        <v>215</v>
      </c>
      <c r="C43" s="120" t="s">
        <v>216</v>
      </c>
      <c r="D43" s="128" t="s">
        <v>209</v>
      </c>
      <c r="E43" s="122" t="s">
        <v>206</v>
      </c>
      <c r="F43" s="139" t="s">
        <v>129</v>
      </c>
      <c r="G43" s="124">
        <v>45373.0</v>
      </c>
      <c r="H43" s="125"/>
      <c r="I43" s="137"/>
      <c r="J43" s="11"/>
      <c r="K43" s="11"/>
      <c r="L43" s="11"/>
      <c r="M43" s="11"/>
      <c r="N43" s="11"/>
      <c r="O43" s="11"/>
      <c r="P43" s="11"/>
      <c r="Q43" s="11"/>
      <c r="R43" s="11"/>
      <c r="S43" s="11"/>
      <c r="T43" s="11"/>
      <c r="U43" s="11"/>
      <c r="V43" s="11"/>
      <c r="W43" s="11"/>
      <c r="X43" s="11"/>
      <c r="Y43" s="11"/>
      <c r="Z43" s="11"/>
    </row>
    <row r="44" ht="26.25" customHeight="1">
      <c r="A44" s="116"/>
      <c r="B44" s="131" t="s">
        <v>42</v>
      </c>
      <c r="C44" s="132"/>
      <c r="D44" s="132"/>
      <c r="E44" s="133"/>
      <c r="F44" s="133"/>
      <c r="G44" s="133"/>
      <c r="H44" s="134"/>
      <c r="I44" s="138"/>
      <c r="J44" s="92"/>
      <c r="K44" s="92"/>
      <c r="L44" s="11"/>
      <c r="M44" s="11"/>
      <c r="N44" s="11"/>
      <c r="O44" s="11"/>
      <c r="P44" s="11"/>
      <c r="Q44" s="11"/>
      <c r="R44" s="11"/>
      <c r="S44" s="11"/>
      <c r="T44" s="11"/>
      <c r="U44" s="11"/>
      <c r="V44" s="11"/>
      <c r="W44" s="11"/>
      <c r="X44" s="11"/>
      <c r="Y44" s="11"/>
      <c r="Z44" s="11"/>
    </row>
    <row r="45" ht="101.25" customHeight="1">
      <c r="A45" s="130" t="str">
        <f t="shared" ref="A45:A46" si="3">IF(OR(B40&lt;&gt;"",D40&lt;&gt;""),"["&amp;TEXT($B$2,"##")&amp;"-"&amp;TEXT(ROW()-16,"##")&amp;"]","")</f>
        <v>[Module1-29]</v>
      </c>
      <c r="B45" s="120" t="s">
        <v>217</v>
      </c>
      <c r="C45" s="120" t="s">
        <v>218</v>
      </c>
      <c r="D45" s="128" t="s">
        <v>219</v>
      </c>
      <c r="E45" s="122" t="s">
        <v>206</v>
      </c>
      <c r="F45" s="139" t="s">
        <v>126</v>
      </c>
      <c r="G45" s="124">
        <v>45373.0</v>
      </c>
      <c r="H45" s="125"/>
      <c r="I45" s="137"/>
      <c r="J45" s="11"/>
      <c r="K45" s="11"/>
      <c r="L45" s="11"/>
      <c r="M45" s="11"/>
      <c r="N45" s="11"/>
      <c r="O45" s="11"/>
      <c r="P45" s="11"/>
      <c r="Q45" s="11"/>
      <c r="R45" s="11"/>
      <c r="S45" s="11"/>
      <c r="T45" s="11"/>
      <c r="U45" s="11"/>
      <c r="V45" s="11"/>
      <c r="W45" s="11"/>
      <c r="X45" s="11"/>
      <c r="Y45" s="11"/>
      <c r="Z45" s="11"/>
    </row>
    <row r="46" ht="101.25" customHeight="1">
      <c r="A46" s="130" t="str">
        <f t="shared" si="3"/>
        <v>[Module1-30]</v>
      </c>
      <c r="B46" s="120" t="s">
        <v>220</v>
      </c>
      <c r="C46" s="120" t="s">
        <v>221</v>
      </c>
      <c r="D46" s="128" t="s">
        <v>222</v>
      </c>
      <c r="E46" s="122" t="s">
        <v>206</v>
      </c>
      <c r="F46" s="139" t="s">
        <v>126</v>
      </c>
      <c r="G46" s="124">
        <v>45373.0</v>
      </c>
      <c r="H46" s="125"/>
      <c r="I46" s="137"/>
      <c r="J46" s="11"/>
      <c r="K46" s="11"/>
      <c r="L46" s="11"/>
      <c r="M46" s="11"/>
      <c r="N46" s="11"/>
      <c r="O46" s="11"/>
      <c r="P46" s="11"/>
      <c r="Q46" s="11"/>
      <c r="R46" s="11"/>
      <c r="S46" s="11"/>
      <c r="T46" s="11"/>
      <c r="U46" s="11"/>
      <c r="V46" s="11"/>
      <c r="W46" s="11"/>
      <c r="X46" s="11"/>
      <c r="Y46" s="11"/>
      <c r="Z46" s="11"/>
    </row>
    <row r="47" ht="12.75" customHeight="1">
      <c r="A47" s="123"/>
      <c r="B47" s="123"/>
      <c r="C47" s="123"/>
      <c r="D47" s="123"/>
      <c r="E47" s="123"/>
      <c r="F47" s="136"/>
      <c r="G47" s="136"/>
      <c r="H47" s="136"/>
      <c r="I47" s="137"/>
      <c r="J47" s="11"/>
      <c r="K47" s="11"/>
      <c r="L47" s="11"/>
      <c r="M47" s="11"/>
      <c r="N47" s="11"/>
      <c r="O47" s="11"/>
      <c r="P47" s="11"/>
      <c r="Q47" s="11"/>
      <c r="R47" s="11"/>
      <c r="S47" s="11"/>
      <c r="T47" s="11"/>
      <c r="U47" s="11"/>
      <c r="V47" s="11"/>
      <c r="W47" s="11"/>
      <c r="X47" s="11"/>
      <c r="Y47" s="11"/>
      <c r="Z47" s="11"/>
    </row>
    <row r="48" ht="12.75" customHeight="1">
      <c r="A48" s="123"/>
      <c r="B48" s="123"/>
      <c r="C48" s="123"/>
      <c r="D48" s="123"/>
      <c r="E48" s="123"/>
      <c r="F48" s="136"/>
      <c r="G48" s="136"/>
      <c r="H48" s="136"/>
      <c r="I48" s="137"/>
      <c r="J48" s="11"/>
      <c r="K48" s="11"/>
      <c r="L48" s="11"/>
      <c r="M48" s="11"/>
      <c r="N48" s="11"/>
      <c r="O48" s="11"/>
      <c r="P48" s="11"/>
      <c r="Q48" s="11"/>
      <c r="R48" s="11"/>
      <c r="S48" s="11"/>
      <c r="T48" s="11"/>
      <c r="U48" s="11"/>
      <c r="V48" s="11"/>
      <c r="W48" s="11"/>
      <c r="X48" s="11"/>
      <c r="Y48" s="11"/>
      <c r="Z48" s="11"/>
    </row>
    <row r="49" ht="12.75" customHeight="1">
      <c r="A49" s="123"/>
      <c r="B49" s="123"/>
      <c r="C49" s="123"/>
      <c r="D49" s="123"/>
      <c r="E49" s="123"/>
      <c r="F49" s="136"/>
      <c r="G49" s="136"/>
      <c r="H49" s="136"/>
      <c r="I49" s="137"/>
      <c r="J49" s="11"/>
      <c r="K49" s="11"/>
      <c r="L49" s="11"/>
      <c r="M49" s="11"/>
      <c r="N49" s="11"/>
      <c r="O49" s="11"/>
      <c r="P49" s="11"/>
      <c r="Q49" s="11"/>
      <c r="R49" s="11"/>
      <c r="S49" s="11"/>
      <c r="T49" s="11"/>
      <c r="U49" s="11"/>
      <c r="V49" s="11"/>
      <c r="W49" s="11"/>
      <c r="X49" s="11"/>
      <c r="Y49" s="11"/>
      <c r="Z49" s="11"/>
    </row>
    <row r="50" ht="12.75" customHeight="1">
      <c r="A50" s="123"/>
      <c r="B50" s="123"/>
      <c r="C50" s="123"/>
      <c r="D50" s="123"/>
      <c r="E50" s="123"/>
      <c r="F50" s="136"/>
      <c r="G50" s="136"/>
      <c r="H50" s="136"/>
      <c r="I50" s="137"/>
      <c r="J50" s="11"/>
      <c r="K50" s="11"/>
      <c r="L50" s="11"/>
      <c r="M50" s="11"/>
      <c r="N50" s="11"/>
      <c r="O50" s="11"/>
      <c r="P50" s="11"/>
      <c r="Q50" s="11"/>
      <c r="R50" s="11"/>
      <c r="S50" s="11"/>
      <c r="T50" s="11"/>
      <c r="U50" s="11"/>
      <c r="V50" s="11"/>
      <c r="W50" s="11"/>
      <c r="X50" s="11"/>
      <c r="Y50" s="11"/>
      <c r="Z50" s="11"/>
    </row>
    <row r="51" ht="12.75" customHeight="1">
      <c r="A51" s="123"/>
      <c r="B51" s="123"/>
      <c r="C51" s="123"/>
      <c r="D51" s="123"/>
      <c r="E51" s="123"/>
      <c r="F51" s="136"/>
      <c r="G51" s="136"/>
      <c r="H51" s="136"/>
      <c r="I51" s="137"/>
      <c r="J51" s="11"/>
      <c r="K51" s="11"/>
      <c r="L51" s="11"/>
      <c r="M51" s="11"/>
      <c r="N51" s="11"/>
      <c r="O51" s="11"/>
      <c r="P51" s="11"/>
      <c r="Q51" s="11"/>
      <c r="R51" s="11"/>
      <c r="S51" s="11"/>
      <c r="T51" s="11"/>
      <c r="U51" s="11"/>
      <c r="V51" s="11"/>
      <c r="W51" s="11"/>
      <c r="X51" s="11"/>
      <c r="Y51" s="11"/>
      <c r="Z51" s="11"/>
    </row>
    <row r="52" ht="12.75" customHeight="1">
      <c r="A52" s="123"/>
      <c r="B52" s="123"/>
      <c r="C52" s="123"/>
      <c r="D52" s="123"/>
      <c r="E52" s="123"/>
      <c r="F52" s="136"/>
      <c r="G52" s="136"/>
      <c r="H52" s="136"/>
      <c r="I52" s="137"/>
      <c r="J52" s="11"/>
      <c r="K52" s="11"/>
      <c r="L52" s="11"/>
      <c r="M52" s="11"/>
      <c r="N52" s="11"/>
      <c r="O52" s="11"/>
      <c r="P52" s="11"/>
      <c r="Q52" s="11"/>
      <c r="R52" s="11"/>
      <c r="S52" s="11"/>
      <c r="T52" s="11"/>
      <c r="U52" s="11"/>
      <c r="V52" s="11"/>
      <c r="W52" s="11"/>
      <c r="X52" s="11"/>
      <c r="Y52" s="11"/>
      <c r="Z52" s="11"/>
    </row>
    <row r="53" ht="12.75" customHeight="1">
      <c r="A53" s="123"/>
      <c r="B53" s="123"/>
      <c r="C53" s="123"/>
      <c r="D53" s="123"/>
      <c r="E53" s="123"/>
      <c r="F53" s="136"/>
      <c r="G53" s="136"/>
      <c r="H53" s="136"/>
      <c r="I53" s="137"/>
      <c r="J53" s="11"/>
      <c r="K53" s="11"/>
      <c r="L53" s="11"/>
      <c r="M53" s="11"/>
      <c r="N53" s="11"/>
      <c r="O53" s="11"/>
      <c r="P53" s="11"/>
      <c r="Q53" s="11"/>
      <c r="R53" s="11"/>
      <c r="S53" s="11"/>
      <c r="T53" s="11"/>
      <c r="U53" s="11"/>
      <c r="V53" s="11"/>
      <c r="W53" s="11"/>
      <c r="X53" s="11"/>
      <c r="Y53" s="11"/>
      <c r="Z53" s="11"/>
    </row>
    <row r="54" ht="12.75" customHeight="1">
      <c r="A54" s="123"/>
      <c r="B54" s="123"/>
      <c r="C54" s="123"/>
      <c r="D54" s="123"/>
      <c r="E54" s="123"/>
      <c r="F54" s="136"/>
      <c r="G54" s="136"/>
      <c r="H54" s="136"/>
      <c r="I54" s="137"/>
      <c r="J54" s="11"/>
      <c r="K54" s="11"/>
      <c r="L54" s="11"/>
      <c r="M54" s="11"/>
      <c r="N54" s="11"/>
      <c r="O54" s="11"/>
      <c r="P54" s="11"/>
      <c r="Q54" s="11"/>
      <c r="R54" s="11"/>
      <c r="S54" s="11"/>
      <c r="T54" s="11"/>
      <c r="U54" s="11"/>
      <c r="V54" s="11"/>
      <c r="W54" s="11"/>
      <c r="X54" s="11"/>
      <c r="Y54" s="11"/>
      <c r="Z54" s="11"/>
    </row>
    <row r="55" ht="12.75" customHeight="1">
      <c r="A55" s="123"/>
      <c r="B55" s="123"/>
      <c r="C55" s="123"/>
      <c r="D55" s="123"/>
      <c r="E55" s="123"/>
      <c r="F55" s="136"/>
      <c r="G55" s="136"/>
      <c r="H55" s="136"/>
      <c r="I55" s="137"/>
      <c r="J55" s="11"/>
      <c r="K55" s="11"/>
      <c r="L55" s="11"/>
      <c r="M55" s="11"/>
      <c r="N55" s="11"/>
      <c r="O55" s="11"/>
      <c r="P55" s="11"/>
      <c r="Q55" s="11"/>
      <c r="R55" s="11"/>
      <c r="S55" s="11"/>
      <c r="T55" s="11"/>
      <c r="U55" s="11"/>
      <c r="V55" s="11"/>
      <c r="W55" s="11"/>
      <c r="X55" s="11"/>
      <c r="Y55" s="11"/>
      <c r="Z55" s="11"/>
    </row>
    <row r="56" ht="12.75" customHeight="1">
      <c r="A56" s="123"/>
      <c r="B56" s="123"/>
      <c r="C56" s="123"/>
      <c r="D56" s="123"/>
      <c r="E56" s="123"/>
      <c r="F56" s="136"/>
      <c r="G56" s="136"/>
      <c r="H56" s="136"/>
      <c r="I56" s="137"/>
      <c r="J56" s="11"/>
      <c r="K56" s="11"/>
      <c r="L56" s="11"/>
      <c r="M56" s="11"/>
      <c r="N56" s="11"/>
      <c r="O56" s="11"/>
      <c r="P56" s="11"/>
      <c r="Q56" s="11"/>
      <c r="R56" s="11"/>
      <c r="S56" s="11"/>
      <c r="T56" s="11"/>
      <c r="U56" s="11"/>
      <c r="V56" s="11"/>
      <c r="W56" s="11"/>
      <c r="X56" s="11"/>
      <c r="Y56" s="11"/>
      <c r="Z56" s="11"/>
    </row>
    <row r="57" ht="12.75" customHeight="1">
      <c r="A57" s="123"/>
      <c r="B57" s="123"/>
      <c r="C57" s="123"/>
      <c r="D57" s="123"/>
      <c r="E57" s="123"/>
      <c r="F57" s="136"/>
      <c r="G57" s="136"/>
      <c r="H57" s="136"/>
      <c r="I57" s="137"/>
      <c r="J57" s="11"/>
      <c r="K57" s="11"/>
      <c r="L57" s="11"/>
      <c r="M57" s="11"/>
      <c r="N57" s="11"/>
      <c r="O57" s="11"/>
      <c r="P57" s="11"/>
      <c r="Q57" s="11"/>
      <c r="R57" s="11"/>
      <c r="S57" s="11"/>
      <c r="T57" s="11"/>
      <c r="U57" s="11"/>
      <c r="V57" s="11"/>
      <c r="W57" s="11"/>
      <c r="X57" s="11"/>
      <c r="Y57" s="11"/>
      <c r="Z57" s="11"/>
    </row>
    <row r="58" ht="12.75" customHeight="1">
      <c r="A58" s="123"/>
      <c r="B58" s="123"/>
      <c r="C58" s="123"/>
      <c r="D58" s="123"/>
      <c r="E58" s="123"/>
      <c r="F58" s="136"/>
      <c r="G58" s="136"/>
      <c r="H58" s="136"/>
      <c r="I58" s="137"/>
      <c r="J58" s="11"/>
      <c r="K58" s="11"/>
      <c r="L58" s="11"/>
      <c r="M58" s="11"/>
      <c r="N58" s="11"/>
      <c r="O58" s="11"/>
      <c r="P58" s="11"/>
      <c r="Q58" s="11"/>
      <c r="R58" s="11"/>
      <c r="S58" s="11"/>
      <c r="T58" s="11"/>
      <c r="U58" s="11"/>
      <c r="V58" s="11"/>
      <c r="W58" s="11"/>
      <c r="X58" s="11"/>
      <c r="Y58" s="11"/>
      <c r="Z58" s="11"/>
    </row>
    <row r="59" ht="12.75" customHeight="1">
      <c r="A59" s="123"/>
      <c r="B59" s="123"/>
      <c r="C59" s="123"/>
      <c r="D59" s="123"/>
      <c r="E59" s="123"/>
      <c r="F59" s="136"/>
      <c r="G59" s="136"/>
      <c r="H59" s="136"/>
      <c r="I59" s="137"/>
      <c r="J59" s="11"/>
      <c r="K59" s="11"/>
      <c r="L59" s="11"/>
      <c r="M59" s="11"/>
      <c r="N59" s="11"/>
      <c r="O59" s="11"/>
      <c r="P59" s="11"/>
      <c r="Q59" s="11"/>
      <c r="R59" s="11"/>
      <c r="S59" s="11"/>
      <c r="T59" s="11"/>
      <c r="U59" s="11"/>
      <c r="V59" s="11"/>
      <c r="W59" s="11"/>
      <c r="X59" s="11"/>
      <c r="Y59" s="11"/>
      <c r="Z59" s="11"/>
    </row>
    <row r="60" ht="12.75" customHeight="1">
      <c r="A60" s="123"/>
      <c r="B60" s="123"/>
      <c r="C60" s="123"/>
      <c r="D60" s="123"/>
      <c r="E60" s="123"/>
      <c r="F60" s="136"/>
      <c r="G60" s="136"/>
      <c r="H60" s="136"/>
      <c r="I60" s="137"/>
      <c r="J60" s="11"/>
      <c r="K60" s="11"/>
      <c r="L60" s="11"/>
      <c r="M60" s="11"/>
      <c r="N60" s="11"/>
      <c r="O60" s="11"/>
      <c r="P60" s="11"/>
      <c r="Q60" s="11"/>
      <c r="R60" s="11"/>
      <c r="S60" s="11"/>
      <c r="T60" s="11"/>
      <c r="U60" s="11"/>
      <c r="V60" s="11"/>
      <c r="W60" s="11"/>
      <c r="X60" s="11"/>
      <c r="Y60" s="11"/>
      <c r="Z60" s="11"/>
    </row>
    <row r="61" ht="12.75" customHeight="1">
      <c r="A61" s="123"/>
      <c r="B61" s="123"/>
      <c r="C61" s="123"/>
      <c r="D61" s="123"/>
      <c r="E61" s="123"/>
      <c r="F61" s="136"/>
      <c r="G61" s="136"/>
      <c r="H61" s="136"/>
      <c r="I61" s="137"/>
      <c r="J61" s="11"/>
      <c r="K61" s="11"/>
      <c r="L61" s="11"/>
      <c r="M61" s="11"/>
      <c r="N61" s="11"/>
      <c r="O61" s="11"/>
      <c r="P61" s="11"/>
      <c r="Q61" s="11"/>
      <c r="R61" s="11"/>
      <c r="S61" s="11"/>
      <c r="T61" s="11"/>
      <c r="U61" s="11"/>
      <c r="V61" s="11"/>
      <c r="W61" s="11"/>
      <c r="X61" s="11"/>
      <c r="Y61" s="11"/>
      <c r="Z61" s="11"/>
    </row>
    <row r="62" ht="12.75" customHeight="1">
      <c r="A62" s="123"/>
      <c r="B62" s="123"/>
      <c r="C62" s="123"/>
      <c r="D62" s="123"/>
      <c r="E62" s="123"/>
      <c r="F62" s="136"/>
      <c r="G62" s="136"/>
      <c r="H62" s="136"/>
      <c r="I62" s="137"/>
      <c r="J62" s="11"/>
      <c r="K62" s="11"/>
      <c r="L62" s="11"/>
      <c r="M62" s="11"/>
      <c r="N62" s="11"/>
      <c r="O62" s="11"/>
      <c r="P62" s="11"/>
      <c r="Q62" s="11"/>
      <c r="R62" s="11"/>
      <c r="S62" s="11"/>
      <c r="T62" s="11"/>
      <c r="U62" s="11"/>
      <c r="V62" s="11"/>
      <c r="W62" s="11"/>
      <c r="X62" s="11"/>
      <c r="Y62" s="11"/>
      <c r="Z62" s="11"/>
    </row>
    <row r="63" ht="12.75" customHeight="1">
      <c r="A63" s="123"/>
      <c r="B63" s="123"/>
      <c r="C63" s="123"/>
      <c r="D63" s="123"/>
      <c r="E63" s="123"/>
      <c r="F63" s="136"/>
      <c r="G63" s="136"/>
      <c r="H63" s="136"/>
      <c r="I63" s="137"/>
      <c r="J63" s="11"/>
      <c r="K63" s="11"/>
      <c r="L63" s="11"/>
      <c r="M63" s="11"/>
      <c r="N63" s="11"/>
      <c r="O63" s="11"/>
      <c r="P63" s="11"/>
      <c r="Q63" s="11"/>
      <c r="R63" s="11"/>
      <c r="S63" s="11"/>
      <c r="T63" s="11"/>
      <c r="U63" s="11"/>
      <c r="V63" s="11"/>
      <c r="W63" s="11"/>
      <c r="X63" s="11"/>
      <c r="Y63" s="11"/>
      <c r="Z63" s="11"/>
    </row>
    <row r="64" ht="12.75" customHeight="1">
      <c r="A64" s="123"/>
      <c r="B64" s="123"/>
      <c r="C64" s="123"/>
      <c r="D64" s="123"/>
      <c r="E64" s="123"/>
      <c r="F64" s="136"/>
      <c r="G64" s="136"/>
      <c r="H64" s="136"/>
      <c r="I64" s="137"/>
      <c r="J64" s="11"/>
      <c r="K64" s="11"/>
      <c r="L64" s="11"/>
      <c r="M64" s="11"/>
      <c r="N64" s="11"/>
      <c r="O64" s="11"/>
      <c r="P64" s="11"/>
      <c r="Q64" s="11"/>
      <c r="R64" s="11"/>
      <c r="S64" s="11"/>
      <c r="T64" s="11"/>
      <c r="U64" s="11"/>
      <c r="V64" s="11"/>
      <c r="W64" s="11"/>
      <c r="X64" s="11"/>
      <c r="Y64" s="11"/>
      <c r="Z64" s="11"/>
    </row>
    <row r="65" ht="12.75" customHeight="1">
      <c r="A65" s="123"/>
      <c r="B65" s="123"/>
      <c r="C65" s="123"/>
      <c r="D65" s="123"/>
      <c r="E65" s="123"/>
      <c r="F65" s="136"/>
      <c r="G65" s="136"/>
      <c r="H65" s="136"/>
      <c r="I65" s="137"/>
      <c r="J65" s="11"/>
      <c r="K65" s="11"/>
      <c r="L65" s="11"/>
      <c r="M65" s="11"/>
      <c r="N65" s="11"/>
      <c r="O65" s="11"/>
      <c r="P65" s="11"/>
      <c r="Q65" s="11"/>
      <c r="R65" s="11"/>
      <c r="S65" s="11"/>
      <c r="T65" s="11"/>
      <c r="U65" s="11"/>
      <c r="V65" s="11"/>
      <c r="W65" s="11"/>
      <c r="X65" s="11"/>
      <c r="Y65" s="11"/>
      <c r="Z65" s="11"/>
    </row>
    <row r="66" ht="12.75" customHeight="1">
      <c r="A66" s="123"/>
      <c r="B66" s="123"/>
      <c r="C66" s="123"/>
      <c r="D66" s="123"/>
      <c r="E66" s="123"/>
      <c r="F66" s="136"/>
      <c r="G66" s="136"/>
      <c r="H66" s="136"/>
      <c r="I66" s="137"/>
      <c r="J66" s="11"/>
      <c r="K66" s="11"/>
      <c r="L66" s="11"/>
      <c r="M66" s="11"/>
      <c r="N66" s="11"/>
      <c r="O66" s="11"/>
      <c r="P66" s="11"/>
      <c r="Q66" s="11"/>
      <c r="R66" s="11"/>
      <c r="S66" s="11"/>
      <c r="T66" s="11"/>
      <c r="U66" s="11"/>
      <c r="V66" s="11"/>
      <c r="W66" s="11"/>
      <c r="X66" s="11"/>
      <c r="Y66" s="11"/>
      <c r="Z66" s="11"/>
    </row>
    <row r="67" ht="12.75" customHeight="1">
      <c r="A67" s="123"/>
      <c r="B67" s="123"/>
      <c r="C67" s="123"/>
      <c r="D67" s="123"/>
      <c r="E67" s="123"/>
      <c r="F67" s="136"/>
      <c r="G67" s="136"/>
      <c r="H67" s="136"/>
      <c r="I67" s="137"/>
      <c r="J67" s="11"/>
      <c r="K67" s="11"/>
      <c r="L67" s="11"/>
      <c r="M67" s="11"/>
      <c r="N67" s="11"/>
      <c r="O67" s="11"/>
      <c r="P67" s="11"/>
      <c r="Q67" s="11"/>
      <c r="R67" s="11"/>
      <c r="S67" s="11"/>
      <c r="T67" s="11"/>
      <c r="U67" s="11"/>
      <c r="V67" s="11"/>
      <c r="W67" s="11"/>
      <c r="X67" s="11"/>
      <c r="Y67" s="11"/>
      <c r="Z67" s="11"/>
    </row>
    <row r="68" ht="12.75" customHeight="1">
      <c r="A68" s="123"/>
      <c r="B68" s="123"/>
      <c r="C68" s="123"/>
      <c r="D68" s="123"/>
      <c r="E68" s="123"/>
      <c r="F68" s="136"/>
      <c r="G68" s="136"/>
      <c r="H68" s="136"/>
      <c r="I68" s="137"/>
      <c r="J68" s="11"/>
      <c r="K68" s="11"/>
      <c r="L68" s="11"/>
      <c r="M68" s="11"/>
      <c r="N68" s="11"/>
      <c r="O68" s="11"/>
      <c r="P68" s="11"/>
      <c r="Q68" s="11"/>
      <c r="R68" s="11"/>
      <c r="S68" s="11"/>
      <c r="T68" s="11"/>
      <c r="U68" s="11"/>
      <c r="V68" s="11"/>
      <c r="W68" s="11"/>
      <c r="X68" s="11"/>
      <c r="Y68" s="11"/>
      <c r="Z68" s="11"/>
    </row>
    <row r="69" ht="12.75" customHeight="1">
      <c r="A69" s="123"/>
      <c r="B69" s="123"/>
      <c r="C69" s="123"/>
      <c r="D69" s="123"/>
      <c r="E69" s="123"/>
      <c r="F69" s="136"/>
      <c r="G69" s="136"/>
      <c r="H69" s="136"/>
      <c r="I69" s="137"/>
      <c r="J69" s="11"/>
      <c r="K69" s="11"/>
      <c r="L69" s="11"/>
      <c r="M69" s="11"/>
      <c r="N69" s="11"/>
      <c r="O69" s="11"/>
      <c r="P69" s="11"/>
      <c r="Q69" s="11"/>
      <c r="R69" s="11"/>
      <c r="S69" s="11"/>
      <c r="T69" s="11"/>
      <c r="U69" s="11"/>
      <c r="V69" s="11"/>
      <c r="W69" s="11"/>
      <c r="X69" s="11"/>
      <c r="Y69" s="11"/>
      <c r="Z69" s="11"/>
    </row>
    <row r="70" ht="12.75" customHeight="1">
      <c r="A70" s="123"/>
      <c r="B70" s="123"/>
      <c r="C70" s="123"/>
      <c r="D70" s="123"/>
      <c r="E70" s="123"/>
      <c r="F70" s="136"/>
      <c r="G70" s="136"/>
      <c r="H70" s="136"/>
      <c r="I70" s="137"/>
      <c r="J70" s="11"/>
      <c r="K70" s="11"/>
      <c r="L70" s="11"/>
      <c r="M70" s="11"/>
      <c r="N70" s="11"/>
      <c r="O70" s="11"/>
      <c r="P70" s="11"/>
      <c r="Q70" s="11"/>
      <c r="R70" s="11"/>
      <c r="S70" s="11"/>
      <c r="T70" s="11"/>
      <c r="U70" s="11"/>
      <c r="V70" s="11"/>
      <c r="W70" s="11"/>
      <c r="X70" s="11"/>
      <c r="Y70" s="11"/>
      <c r="Z70" s="11"/>
    </row>
    <row r="71" ht="12.75" customHeight="1">
      <c r="A71" s="123"/>
      <c r="B71" s="123"/>
      <c r="C71" s="123"/>
      <c r="D71" s="123"/>
      <c r="E71" s="123"/>
      <c r="F71" s="136"/>
      <c r="G71" s="136"/>
      <c r="H71" s="136"/>
      <c r="I71" s="137"/>
      <c r="J71" s="11"/>
      <c r="K71" s="11"/>
      <c r="L71" s="11"/>
      <c r="M71" s="11"/>
      <c r="N71" s="11"/>
      <c r="O71" s="11"/>
      <c r="P71" s="11"/>
      <c r="Q71" s="11"/>
      <c r="R71" s="11"/>
      <c r="S71" s="11"/>
      <c r="T71" s="11"/>
      <c r="U71" s="11"/>
      <c r="V71" s="11"/>
      <c r="W71" s="11"/>
      <c r="X71" s="11"/>
      <c r="Y71" s="11"/>
      <c r="Z71" s="11"/>
    </row>
    <row r="72" ht="12.75" customHeight="1">
      <c r="A72" s="123"/>
      <c r="B72" s="123"/>
      <c r="C72" s="123"/>
      <c r="D72" s="123"/>
      <c r="E72" s="123"/>
      <c r="F72" s="136"/>
      <c r="G72" s="136"/>
      <c r="H72" s="136"/>
      <c r="I72" s="137"/>
      <c r="J72" s="11"/>
      <c r="K72" s="11"/>
      <c r="L72" s="11"/>
      <c r="M72" s="11"/>
      <c r="N72" s="11"/>
      <c r="O72" s="11"/>
      <c r="P72" s="11"/>
      <c r="Q72" s="11"/>
      <c r="R72" s="11"/>
      <c r="S72" s="11"/>
      <c r="T72" s="11"/>
      <c r="U72" s="11"/>
      <c r="V72" s="11"/>
      <c r="W72" s="11"/>
      <c r="X72" s="11"/>
      <c r="Y72" s="11"/>
      <c r="Z72" s="11"/>
    </row>
    <row r="73" ht="12.75" customHeight="1">
      <c r="A73" s="123"/>
      <c r="B73" s="123"/>
      <c r="C73" s="123"/>
      <c r="D73" s="123"/>
      <c r="E73" s="123"/>
      <c r="F73" s="136"/>
      <c r="G73" s="136"/>
      <c r="H73" s="136"/>
      <c r="I73" s="137"/>
      <c r="J73" s="11"/>
      <c r="K73" s="11"/>
      <c r="L73" s="11"/>
      <c r="M73" s="11"/>
      <c r="N73" s="11"/>
      <c r="O73" s="11"/>
      <c r="P73" s="11"/>
      <c r="Q73" s="11"/>
      <c r="R73" s="11"/>
      <c r="S73" s="11"/>
      <c r="T73" s="11"/>
      <c r="U73" s="11"/>
      <c r="V73" s="11"/>
      <c r="W73" s="11"/>
      <c r="X73" s="11"/>
      <c r="Y73" s="11"/>
      <c r="Z73" s="11"/>
    </row>
    <row r="74" ht="12.75" customHeight="1">
      <c r="A74" s="123"/>
      <c r="B74" s="123"/>
      <c r="C74" s="123"/>
      <c r="D74" s="123"/>
      <c r="E74" s="123"/>
      <c r="F74" s="136"/>
      <c r="G74" s="136"/>
      <c r="H74" s="136"/>
      <c r="I74" s="137"/>
      <c r="J74" s="11"/>
      <c r="K74" s="11"/>
      <c r="L74" s="11"/>
      <c r="M74" s="11"/>
      <c r="N74" s="11"/>
      <c r="O74" s="11"/>
      <c r="P74" s="11"/>
      <c r="Q74" s="11"/>
      <c r="R74" s="11"/>
      <c r="S74" s="11"/>
      <c r="T74" s="11"/>
      <c r="U74" s="11"/>
      <c r="V74" s="11"/>
      <c r="W74" s="11"/>
      <c r="X74" s="11"/>
      <c r="Y74" s="11"/>
      <c r="Z74" s="11"/>
    </row>
    <row r="75" ht="12.75" customHeight="1">
      <c r="A75" s="123"/>
      <c r="B75" s="123"/>
      <c r="C75" s="123"/>
      <c r="D75" s="123"/>
      <c r="E75" s="123"/>
      <c r="F75" s="136"/>
      <c r="G75" s="136"/>
      <c r="H75" s="136"/>
      <c r="I75" s="137"/>
      <c r="J75" s="11"/>
      <c r="K75" s="11"/>
      <c r="L75" s="11"/>
      <c r="M75" s="11"/>
      <c r="N75" s="11"/>
      <c r="O75" s="11"/>
      <c r="P75" s="11"/>
      <c r="Q75" s="11"/>
      <c r="R75" s="11"/>
      <c r="S75" s="11"/>
      <c r="T75" s="11"/>
      <c r="U75" s="11"/>
      <c r="V75" s="11"/>
      <c r="W75" s="11"/>
      <c r="X75" s="11"/>
      <c r="Y75" s="11"/>
      <c r="Z75" s="11"/>
    </row>
    <row r="76" ht="12.75" customHeight="1">
      <c r="A76" s="123"/>
      <c r="B76" s="123"/>
      <c r="C76" s="123"/>
      <c r="D76" s="123"/>
      <c r="E76" s="123"/>
      <c r="F76" s="136"/>
      <c r="G76" s="136"/>
      <c r="H76" s="136"/>
      <c r="I76" s="137"/>
      <c r="J76" s="11"/>
      <c r="K76" s="11"/>
      <c r="L76" s="11"/>
      <c r="M76" s="11"/>
      <c r="N76" s="11"/>
      <c r="O76" s="11"/>
      <c r="P76" s="11"/>
      <c r="Q76" s="11"/>
      <c r="R76" s="11"/>
      <c r="S76" s="11"/>
      <c r="T76" s="11"/>
      <c r="U76" s="11"/>
      <c r="V76" s="11"/>
      <c r="W76" s="11"/>
      <c r="X76" s="11"/>
      <c r="Y76" s="11"/>
      <c r="Z76" s="11"/>
    </row>
    <row r="77" ht="12.75" customHeight="1">
      <c r="A77" s="123"/>
      <c r="B77" s="123"/>
      <c r="C77" s="123"/>
      <c r="D77" s="123"/>
      <c r="E77" s="123"/>
      <c r="F77" s="136"/>
      <c r="G77" s="136"/>
      <c r="H77" s="136"/>
      <c r="I77" s="137"/>
      <c r="J77" s="11"/>
      <c r="K77" s="11"/>
      <c r="L77" s="11"/>
      <c r="M77" s="11"/>
      <c r="N77" s="11"/>
      <c r="O77" s="11"/>
      <c r="P77" s="11"/>
      <c r="Q77" s="11"/>
      <c r="R77" s="11"/>
      <c r="S77" s="11"/>
      <c r="T77" s="11"/>
      <c r="U77" s="11"/>
      <c r="V77" s="11"/>
      <c r="W77" s="11"/>
      <c r="X77" s="11"/>
      <c r="Y77" s="11"/>
      <c r="Z77" s="11"/>
    </row>
    <row r="78" ht="12.75" customHeight="1">
      <c r="A78" s="123"/>
      <c r="B78" s="123"/>
      <c r="C78" s="123"/>
      <c r="D78" s="123"/>
      <c r="E78" s="123"/>
      <c r="F78" s="136"/>
      <c r="G78" s="136"/>
      <c r="H78" s="136"/>
      <c r="I78" s="137"/>
      <c r="J78" s="11"/>
      <c r="K78" s="11"/>
      <c r="L78" s="11"/>
      <c r="M78" s="11"/>
      <c r="N78" s="11"/>
      <c r="O78" s="11"/>
      <c r="P78" s="11"/>
      <c r="Q78" s="11"/>
      <c r="R78" s="11"/>
      <c r="S78" s="11"/>
      <c r="T78" s="11"/>
      <c r="U78" s="11"/>
      <c r="V78" s="11"/>
      <c r="W78" s="11"/>
      <c r="X78" s="11"/>
      <c r="Y78" s="11"/>
      <c r="Z78" s="11"/>
    </row>
    <row r="79" ht="12.75" customHeight="1">
      <c r="A79" s="123"/>
      <c r="B79" s="123"/>
      <c r="C79" s="123"/>
      <c r="D79" s="123"/>
      <c r="E79" s="123"/>
      <c r="F79" s="136"/>
      <c r="G79" s="136"/>
      <c r="H79" s="136"/>
      <c r="I79" s="137"/>
      <c r="J79" s="11"/>
      <c r="K79" s="11"/>
      <c r="L79" s="11"/>
      <c r="M79" s="11"/>
      <c r="N79" s="11"/>
      <c r="O79" s="11"/>
      <c r="P79" s="11"/>
      <c r="Q79" s="11"/>
      <c r="R79" s="11"/>
      <c r="S79" s="11"/>
      <c r="T79" s="11"/>
      <c r="U79" s="11"/>
      <c r="V79" s="11"/>
      <c r="W79" s="11"/>
      <c r="X79" s="11"/>
      <c r="Y79" s="11"/>
      <c r="Z79" s="11"/>
    </row>
    <row r="80" ht="12.75" customHeight="1">
      <c r="A80" s="123"/>
      <c r="B80" s="123"/>
      <c r="C80" s="123"/>
      <c r="D80" s="123"/>
      <c r="E80" s="123"/>
      <c r="F80" s="136"/>
      <c r="G80" s="136"/>
      <c r="H80" s="136"/>
      <c r="I80" s="137"/>
      <c r="J80" s="11"/>
      <c r="K80" s="11"/>
      <c r="L80" s="11"/>
      <c r="M80" s="11"/>
      <c r="N80" s="11"/>
      <c r="O80" s="11"/>
      <c r="P80" s="11"/>
      <c r="Q80" s="11"/>
      <c r="R80" s="11"/>
      <c r="S80" s="11"/>
      <c r="T80" s="11"/>
      <c r="U80" s="11"/>
      <c r="V80" s="11"/>
      <c r="W80" s="11"/>
      <c r="X80" s="11"/>
      <c r="Y80" s="11"/>
      <c r="Z80" s="11"/>
    </row>
    <row r="81" ht="12.75" customHeight="1">
      <c r="A81" s="123"/>
      <c r="B81" s="123"/>
      <c r="C81" s="123"/>
      <c r="D81" s="123"/>
      <c r="E81" s="123"/>
      <c r="F81" s="136"/>
      <c r="G81" s="136"/>
      <c r="H81" s="136"/>
      <c r="I81" s="137"/>
      <c r="J81" s="11"/>
      <c r="K81" s="11"/>
      <c r="L81" s="11"/>
      <c r="M81" s="11"/>
      <c r="N81" s="11"/>
      <c r="O81" s="11"/>
      <c r="P81" s="11"/>
      <c r="Q81" s="11"/>
      <c r="R81" s="11"/>
      <c r="S81" s="11"/>
      <c r="T81" s="11"/>
      <c r="U81" s="11"/>
      <c r="V81" s="11"/>
      <c r="W81" s="11"/>
      <c r="X81" s="11"/>
      <c r="Y81" s="11"/>
      <c r="Z81" s="11"/>
    </row>
    <row r="82" ht="12.75" customHeight="1">
      <c r="A82" s="123"/>
      <c r="B82" s="123"/>
      <c r="C82" s="123"/>
      <c r="D82" s="123"/>
      <c r="E82" s="123"/>
      <c r="F82" s="136"/>
      <c r="G82" s="136"/>
      <c r="H82" s="136"/>
      <c r="I82" s="137"/>
      <c r="J82" s="11"/>
      <c r="K82" s="11"/>
      <c r="L82" s="11"/>
      <c r="M82" s="11"/>
      <c r="N82" s="11"/>
      <c r="O82" s="11"/>
      <c r="P82" s="11"/>
      <c r="Q82" s="11"/>
      <c r="R82" s="11"/>
      <c r="S82" s="11"/>
      <c r="T82" s="11"/>
      <c r="U82" s="11"/>
      <c r="V82" s="11"/>
      <c r="W82" s="11"/>
      <c r="X82" s="11"/>
      <c r="Y82" s="11"/>
      <c r="Z82" s="11"/>
    </row>
    <row r="83" ht="12.75" customHeight="1">
      <c r="A83" s="123"/>
      <c r="B83" s="123"/>
      <c r="C83" s="123"/>
      <c r="D83" s="123"/>
      <c r="E83" s="123"/>
      <c r="F83" s="136"/>
      <c r="G83" s="136"/>
      <c r="H83" s="136"/>
      <c r="I83" s="137"/>
      <c r="J83" s="11"/>
      <c r="K83" s="11"/>
      <c r="L83" s="11"/>
      <c r="M83" s="11"/>
      <c r="N83" s="11"/>
      <c r="O83" s="11"/>
      <c r="P83" s="11"/>
      <c r="Q83" s="11"/>
      <c r="R83" s="11"/>
      <c r="S83" s="11"/>
      <c r="T83" s="11"/>
      <c r="U83" s="11"/>
      <c r="V83" s="11"/>
      <c r="W83" s="11"/>
      <c r="X83" s="11"/>
      <c r="Y83" s="11"/>
      <c r="Z83" s="11"/>
    </row>
    <row r="84" ht="12.75" customHeight="1">
      <c r="A84" s="123"/>
      <c r="B84" s="123"/>
      <c r="C84" s="123"/>
      <c r="D84" s="123"/>
      <c r="E84" s="123"/>
      <c r="F84" s="136"/>
      <c r="G84" s="136"/>
      <c r="H84" s="136"/>
      <c r="I84" s="137"/>
      <c r="J84" s="11"/>
      <c r="K84" s="11"/>
      <c r="L84" s="11"/>
      <c r="M84" s="11"/>
      <c r="N84" s="11"/>
      <c r="O84" s="11"/>
      <c r="P84" s="11"/>
      <c r="Q84" s="11"/>
      <c r="R84" s="11"/>
      <c r="S84" s="11"/>
      <c r="T84" s="11"/>
      <c r="U84" s="11"/>
      <c r="V84" s="11"/>
      <c r="W84" s="11"/>
      <c r="X84" s="11"/>
      <c r="Y84" s="11"/>
      <c r="Z84" s="11"/>
    </row>
    <row r="85" ht="12.75" customHeight="1">
      <c r="A85" s="123"/>
      <c r="B85" s="123"/>
      <c r="C85" s="123"/>
      <c r="D85" s="123"/>
      <c r="E85" s="123"/>
      <c r="F85" s="136"/>
      <c r="G85" s="136"/>
      <c r="H85" s="136"/>
      <c r="I85" s="137"/>
      <c r="J85" s="11"/>
      <c r="K85" s="11"/>
      <c r="L85" s="11"/>
      <c r="M85" s="11"/>
      <c r="N85" s="11"/>
      <c r="O85" s="11"/>
      <c r="P85" s="11"/>
      <c r="Q85" s="11"/>
      <c r="R85" s="11"/>
      <c r="S85" s="11"/>
      <c r="T85" s="11"/>
      <c r="U85" s="11"/>
      <c r="V85" s="11"/>
      <c r="W85" s="11"/>
      <c r="X85" s="11"/>
      <c r="Y85" s="11"/>
      <c r="Z85" s="11"/>
    </row>
    <row r="86" ht="12.75" customHeight="1">
      <c r="A86" s="123"/>
      <c r="B86" s="123"/>
      <c r="C86" s="123"/>
      <c r="D86" s="123"/>
      <c r="E86" s="123"/>
      <c r="F86" s="136"/>
      <c r="G86" s="136"/>
      <c r="H86" s="136"/>
      <c r="I86" s="137"/>
      <c r="J86" s="11"/>
      <c r="K86" s="11"/>
      <c r="L86" s="11"/>
      <c r="M86" s="11"/>
      <c r="N86" s="11"/>
      <c r="O86" s="11"/>
      <c r="P86" s="11"/>
      <c r="Q86" s="11"/>
      <c r="R86" s="11"/>
      <c r="S86" s="11"/>
      <c r="T86" s="11"/>
      <c r="U86" s="11"/>
      <c r="V86" s="11"/>
      <c r="W86" s="11"/>
      <c r="X86" s="11"/>
      <c r="Y86" s="11"/>
      <c r="Z86" s="11"/>
    </row>
    <row r="87" ht="12.75" customHeight="1">
      <c r="A87" s="123"/>
      <c r="B87" s="123"/>
      <c r="C87" s="123"/>
      <c r="D87" s="123"/>
      <c r="E87" s="123"/>
      <c r="F87" s="136"/>
      <c r="G87" s="136"/>
      <c r="H87" s="136"/>
      <c r="I87" s="137"/>
      <c r="J87" s="11"/>
      <c r="K87" s="11"/>
      <c r="L87" s="11"/>
      <c r="M87" s="11"/>
      <c r="N87" s="11"/>
      <c r="O87" s="11"/>
      <c r="P87" s="11"/>
      <c r="Q87" s="11"/>
      <c r="R87" s="11"/>
      <c r="S87" s="11"/>
      <c r="T87" s="11"/>
      <c r="U87" s="11"/>
      <c r="V87" s="11"/>
      <c r="W87" s="11"/>
      <c r="X87" s="11"/>
      <c r="Y87" s="11"/>
      <c r="Z87" s="11"/>
    </row>
    <row r="88" ht="12.75" customHeight="1">
      <c r="A88" s="123"/>
      <c r="B88" s="123"/>
      <c r="C88" s="123"/>
      <c r="D88" s="123"/>
      <c r="E88" s="123"/>
      <c r="F88" s="136"/>
      <c r="G88" s="136"/>
      <c r="H88" s="136"/>
      <c r="I88" s="137"/>
      <c r="J88" s="11"/>
      <c r="K88" s="11"/>
      <c r="L88" s="11"/>
      <c r="M88" s="11"/>
      <c r="N88" s="11"/>
      <c r="O88" s="11"/>
      <c r="P88" s="11"/>
      <c r="Q88" s="11"/>
      <c r="R88" s="11"/>
      <c r="S88" s="11"/>
      <c r="T88" s="11"/>
      <c r="U88" s="11"/>
      <c r="V88" s="11"/>
      <c r="W88" s="11"/>
      <c r="X88" s="11"/>
      <c r="Y88" s="11"/>
      <c r="Z88" s="11"/>
    </row>
    <row r="89" ht="12.75" customHeight="1">
      <c r="A89" s="123"/>
      <c r="B89" s="123"/>
      <c r="C89" s="123"/>
      <c r="D89" s="123"/>
      <c r="E89" s="123"/>
      <c r="F89" s="136"/>
      <c r="G89" s="136"/>
      <c r="H89" s="136"/>
      <c r="I89" s="137"/>
      <c r="J89" s="11"/>
      <c r="K89" s="11"/>
      <c r="L89" s="11"/>
      <c r="M89" s="11"/>
      <c r="N89" s="11"/>
      <c r="O89" s="11"/>
      <c r="P89" s="11"/>
      <c r="Q89" s="11"/>
      <c r="R89" s="11"/>
      <c r="S89" s="11"/>
      <c r="T89" s="11"/>
      <c r="U89" s="11"/>
      <c r="V89" s="11"/>
      <c r="W89" s="11"/>
      <c r="X89" s="11"/>
      <c r="Y89" s="11"/>
      <c r="Z89" s="11"/>
    </row>
    <row r="90" ht="12.75" customHeight="1">
      <c r="A90" s="123"/>
      <c r="B90" s="123"/>
      <c r="C90" s="123"/>
      <c r="D90" s="123"/>
      <c r="E90" s="123"/>
      <c r="F90" s="136"/>
      <c r="G90" s="136"/>
      <c r="H90" s="136"/>
      <c r="I90" s="137"/>
      <c r="J90" s="11"/>
      <c r="K90" s="11"/>
      <c r="L90" s="11"/>
      <c r="M90" s="11"/>
      <c r="N90" s="11"/>
      <c r="O90" s="11"/>
      <c r="P90" s="11"/>
      <c r="Q90" s="11"/>
      <c r="R90" s="11"/>
      <c r="S90" s="11"/>
      <c r="T90" s="11"/>
      <c r="U90" s="11"/>
      <c r="V90" s="11"/>
      <c r="W90" s="11"/>
      <c r="X90" s="11"/>
      <c r="Y90" s="11"/>
      <c r="Z90" s="11"/>
    </row>
    <row r="91" ht="12.75" customHeight="1">
      <c r="A91" s="123"/>
      <c r="B91" s="123"/>
      <c r="C91" s="123"/>
      <c r="D91" s="123"/>
      <c r="E91" s="123"/>
      <c r="F91" s="136"/>
      <c r="G91" s="136"/>
      <c r="H91" s="136"/>
      <c r="I91" s="137"/>
      <c r="J91" s="11"/>
      <c r="K91" s="11"/>
      <c r="L91" s="11"/>
      <c r="M91" s="11"/>
      <c r="N91" s="11"/>
      <c r="O91" s="11"/>
      <c r="P91" s="11"/>
      <c r="Q91" s="11"/>
      <c r="R91" s="11"/>
      <c r="S91" s="11"/>
      <c r="T91" s="11"/>
      <c r="U91" s="11"/>
      <c r="V91" s="11"/>
      <c r="W91" s="11"/>
      <c r="X91" s="11"/>
      <c r="Y91" s="11"/>
      <c r="Z91" s="11"/>
    </row>
    <row r="92" ht="12.75" customHeight="1">
      <c r="A92" s="123"/>
      <c r="B92" s="123"/>
      <c r="C92" s="123"/>
      <c r="D92" s="123"/>
      <c r="E92" s="123"/>
      <c r="F92" s="136"/>
      <c r="G92" s="136"/>
      <c r="H92" s="136"/>
      <c r="I92" s="137"/>
      <c r="J92" s="11"/>
      <c r="K92" s="11"/>
      <c r="L92" s="11"/>
      <c r="M92" s="11"/>
      <c r="N92" s="11"/>
      <c r="O92" s="11"/>
      <c r="P92" s="11"/>
      <c r="Q92" s="11"/>
      <c r="R92" s="11"/>
      <c r="S92" s="11"/>
      <c r="T92" s="11"/>
      <c r="U92" s="11"/>
      <c r="V92" s="11"/>
      <c r="W92" s="11"/>
      <c r="X92" s="11"/>
      <c r="Y92" s="11"/>
      <c r="Z92" s="11"/>
    </row>
    <row r="93" ht="12.75" customHeight="1">
      <c r="A93" s="123"/>
      <c r="B93" s="123"/>
      <c r="C93" s="123"/>
      <c r="D93" s="123"/>
      <c r="E93" s="123"/>
      <c r="F93" s="136"/>
      <c r="G93" s="136"/>
      <c r="H93" s="136"/>
      <c r="I93" s="137"/>
      <c r="J93" s="11"/>
      <c r="K93" s="11"/>
      <c r="L93" s="11"/>
      <c r="M93" s="11"/>
      <c r="N93" s="11"/>
      <c r="O93" s="11"/>
      <c r="P93" s="11"/>
      <c r="Q93" s="11"/>
      <c r="R93" s="11"/>
      <c r="S93" s="11"/>
      <c r="T93" s="11"/>
      <c r="U93" s="11"/>
      <c r="V93" s="11"/>
      <c r="W93" s="11"/>
      <c r="X93" s="11"/>
      <c r="Y93" s="11"/>
      <c r="Z93" s="11"/>
    </row>
    <row r="94" ht="12.75" customHeight="1">
      <c r="A94" s="123"/>
      <c r="B94" s="123"/>
      <c r="C94" s="123"/>
      <c r="D94" s="123"/>
      <c r="E94" s="123"/>
      <c r="F94" s="136"/>
      <c r="G94" s="136"/>
      <c r="H94" s="136"/>
      <c r="I94" s="137"/>
      <c r="J94" s="11"/>
      <c r="K94" s="11"/>
      <c r="L94" s="11"/>
      <c r="M94" s="11"/>
      <c r="N94" s="11"/>
      <c r="O94" s="11"/>
      <c r="P94" s="11"/>
      <c r="Q94" s="11"/>
      <c r="R94" s="11"/>
      <c r="S94" s="11"/>
      <c r="T94" s="11"/>
      <c r="U94" s="11"/>
      <c r="V94" s="11"/>
      <c r="W94" s="11"/>
      <c r="X94" s="11"/>
      <c r="Y94" s="11"/>
      <c r="Z94" s="11"/>
    </row>
    <row r="95" ht="12.75" customHeight="1">
      <c r="A95" s="123"/>
      <c r="B95" s="123"/>
      <c r="C95" s="123"/>
      <c r="D95" s="123"/>
      <c r="E95" s="123"/>
      <c r="F95" s="136"/>
      <c r="G95" s="136"/>
      <c r="H95" s="136"/>
      <c r="I95" s="137"/>
      <c r="J95" s="11"/>
      <c r="K95" s="11"/>
      <c r="L95" s="11"/>
      <c r="M95" s="11"/>
      <c r="N95" s="11"/>
      <c r="O95" s="11"/>
      <c r="P95" s="11"/>
      <c r="Q95" s="11"/>
      <c r="R95" s="11"/>
      <c r="S95" s="11"/>
      <c r="T95" s="11"/>
      <c r="U95" s="11"/>
      <c r="V95" s="11"/>
      <c r="W95" s="11"/>
      <c r="X95" s="11"/>
      <c r="Y95" s="11"/>
      <c r="Z95" s="11"/>
    </row>
    <row r="96" ht="12.75" customHeight="1">
      <c r="A96" s="123"/>
      <c r="B96" s="123"/>
      <c r="C96" s="123"/>
      <c r="D96" s="123"/>
      <c r="E96" s="123"/>
      <c r="F96" s="136"/>
      <c r="G96" s="136"/>
      <c r="H96" s="136"/>
      <c r="I96" s="137"/>
      <c r="J96" s="11"/>
      <c r="K96" s="11"/>
      <c r="L96" s="11"/>
      <c r="M96" s="11"/>
      <c r="N96" s="11"/>
      <c r="O96" s="11"/>
      <c r="P96" s="11"/>
      <c r="Q96" s="11"/>
      <c r="R96" s="11"/>
      <c r="S96" s="11"/>
      <c r="T96" s="11"/>
      <c r="U96" s="11"/>
      <c r="V96" s="11"/>
      <c r="W96" s="11"/>
      <c r="X96" s="11"/>
      <c r="Y96" s="11"/>
      <c r="Z96" s="11"/>
    </row>
    <row r="97" ht="12.75" customHeight="1">
      <c r="A97" s="123"/>
      <c r="B97" s="123"/>
      <c r="C97" s="123"/>
      <c r="D97" s="123"/>
      <c r="E97" s="123"/>
      <c r="F97" s="136"/>
      <c r="G97" s="136"/>
      <c r="H97" s="136"/>
      <c r="I97" s="137"/>
      <c r="J97" s="11"/>
      <c r="K97" s="11"/>
      <c r="L97" s="11"/>
      <c r="M97" s="11"/>
      <c r="N97" s="11"/>
      <c r="O97" s="11"/>
      <c r="P97" s="11"/>
      <c r="Q97" s="11"/>
      <c r="R97" s="11"/>
      <c r="S97" s="11"/>
      <c r="T97" s="11"/>
      <c r="U97" s="11"/>
      <c r="V97" s="11"/>
      <c r="W97" s="11"/>
      <c r="X97" s="11"/>
      <c r="Y97" s="11"/>
      <c r="Z97" s="11"/>
    </row>
    <row r="98" ht="12.75" customHeight="1">
      <c r="A98" s="123"/>
      <c r="B98" s="123"/>
      <c r="C98" s="123"/>
      <c r="D98" s="123"/>
      <c r="E98" s="123"/>
      <c r="F98" s="136"/>
      <c r="G98" s="136"/>
      <c r="H98" s="136"/>
      <c r="I98" s="137"/>
      <c r="J98" s="11"/>
      <c r="K98" s="11"/>
      <c r="L98" s="11"/>
      <c r="M98" s="11"/>
      <c r="N98" s="11"/>
      <c r="O98" s="11"/>
      <c r="P98" s="11"/>
      <c r="Q98" s="11"/>
      <c r="R98" s="11"/>
      <c r="S98" s="11"/>
      <c r="T98" s="11"/>
      <c r="U98" s="11"/>
      <c r="V98" s="11"/>
      <c r="W98" s="11"/>
      <c r="X98" s="11"/>
      <c r="Y98" s="11"/>
      <c r="Z98" s="11"/>
    </row>
    <row r="99" ht="12.75" customHeight="1">
      <c r="A99" s="123"/>
      <c r="B99" s="123"/>
      <c r="C99" s="123"/>
      <c r="D99" s="123"/>
      <c r="E99" s="123"/>
      <c r="F99" s="136"/>
      <c r="G99" s="136"/>
      <c r="H99" s="136"/>
      <c r="I99" s="137"/>
      <c r="J99" s="11"/>
      <c r="K99" s="11"/>
      <c r="L99" s="11"/>
      <c r="M99" s="11"/>
      <c r="N99" s="11"/>
      <c r="O99" s="11"/>
      <c r="P99" s="11"/>
      <c r="Q99" s="11"/>
      <c r="R99" s="11"/>
      <c r="S99" s="11"/>
      <c r="T99" s="11"/>
      <c r="U99" s="11"/>
      <c r="V99" s="11"/>
      <c r="W99" s="11"/>
      <c r="X99" s="11"/>
      <c r="Y99" s="11"/>
      <c r="Z99" s="11"/>
    </row>
    <row r="100" ht="12.75" customHeight="1">
      <c r="A100" s="123"/>
      <c r="B100" s="123"/>
      <c r="C100" s="123"/>
      <c r="D100" s="123"/>
      <c r="E100" s="123"/>
      <c r="F100" s="136"/>
      <c r="G100" s="136"/>
      <c r="H100" s="136"/>
      <c r="I100" s="137"/>
      <c r="J100" s="11"/>
      <c r="K100" s="11"/>
      <c r="L100" s="11"/>
      <c r="M100" s="11"/>
      <c r="N100" s="11"/>
      <c r="O100" s="11"/>
      <c r="P100" s="11"/>
      <c r="Q100" s="11"/>
      <c r="R100" s="11"/>
      <c r="S100" s="11"/>
      <c r="T100" s="11"/>
      <c r="U100" s="11"/>
      <c r="V100" s="11"/>
      <c r="W100" s="11"/>
      <c r="X100" s="11"/>
      <c r="Y100" s="11"/>
      <c r="Z100" s="11"/>
    </row>
    <row r="101" ht="12.75" customHeight="1">
      <c r="A101" s="123"/>
      <c r="B101" s="123"/>
      <c r="C101" s="123"/>
      <c r="D101" s="123"/>
      <c r="E101" s="123"/>
      <c r="F101" s="136"/>
      <c r="G101" s="136"/>
      <c r="H101" s="136"/>
      <c r="I101" s="137"/>
      <c r="J101" s="11"/>
      <c r="K101" s="11"/>
      <c r="L101" s="11"/>
      <c r="M101" s="11"/>
      <c r="N101" s="11"/>
      <c r="O101" s="11"/>
      <c r="P101" s="11"/>
      <c r="Q101" s="11"/>
      <c r="R101" s="11"/>
      <c r="S101" s="11"/>
      <c r="T101" s="11"/>
      <c r="U101" s="11"/>
      <c r="V101" s="11"/>
      <c r="W101" s="11"/>
      <c r="X101" s="11"/>
      <c r="Y101" s="11"/>
      <c r="Z101" s="11"/>
    </row>
    <row r="102" ht="12.75" customHeight="1">
      <c r="A102" s="123"/>
      <c r="B102" s="123"/>
      <c r="C102" s="123"/>
      <c r="D102" s="123"/>
      <c r="E102" s="123"/>
      <c r="F102" s="136"/>
      <c r="G102" s="136"/>
      <c r="H102" s="136"/>
      <c r="I102" s="137"/>
      <c r="J102" s="11"/>
      <c r="K102" s="11"/>
      <c r="L102" s="11"/>
      <c r="M102" s="11"/>
      <c r="N102" s="11"/>
      <c r="O102" s="11"/>
      <c r="P102" s="11"/>
      <c r="Q102" s="11"/>
      <c r="R102" s="11"/>
      <c r="S102" s="11"/>
      <c r="T102" s="11"/>
      <c r="U102" s="11"/>
      <c r="V102" s="11"/>
      <c r="W102" s="11"/>
      <c r="X102" s="11"/>
      <c r="Y102" s="11"/>
      <c r="Z102" s="11"/>
    </row>
    <row r="103" ht="12.75" customHeight="1">
      <c r="A103" s="123"/>
      <c r="B103" s="123"/>
      <c r="C103" s="123"/>
      <c r="D103" s="123"/>
      <c r="E103" s="123"/>
      <c r="F103" s="136"/>
      <c r="G103" s="136"/>
      <c r="H103" s="136"/>
      <c r="I103" s="137"/>
      <c r="J103" s="11"/>
      <c r="K103" s="11"/>
      <c r="L103" s="11"/>
      <c r="M103" s="11"/>
      <c r="N103" s="11"/>
      <c r="O103" s="11"/>
      <c r="P103" s="11"/>
      <c r="Q103" s="11"/>
      <c r="R103" s="11"/>
      <c r="S103" s="11"/>
      <c r="T103" s="11"/>
      <c r="U103" s="11"/>
      <c r="V103" s="11"/>
      <c r="W103" s="11"/>
      <c r="X103" s="11"/>
      <c r="Y103" s="11"/>
      <c r="Z103" s="11"/>
    </row>
    <row r="104" ht="12.75" customHeight="1">
      <c r="A104" s="123"/>
      <c r="B104" s="123"/>
      <c r="C104" s="123"/>
      <c r="D104" s="123"/>
      <c r="E104" s="123"/>
      <c r="F104" s="136"/>
      <c r="G104" s="136"/>
      <c r="H104" s="136"/>
      <c r="I104" s="137"/>
      <c r="J104" s="11"/>
      <c r="K104" s="11"/>
      <c r="L104" s="11"/>
      <c r="M104" s="11"/>
      <c r="N104" s="11"/>
      <c r="O104" s="11"/>
      <c r="P104" s="11"/>
      <c r="Q104" s="11"/>
      <c r="R104" s="11"/>
      <c r="S104" s="11"/>
      <c r="T104" s="11"/>
      <c r="U104" s="11"/>
      <c r="V104" s="11"/>
      <c r="W104" s="11"/>
      <c r="X104" s="11"/>
      <c r="Y104" s="11"/>
      <c r="Z104" s="11"/>
    </row>
    <row r="105" ht="12.75" customHeight="1">
      <c r="A105" s="123"/>
      <c r="B105" s="123"/>
      <c r="C105" s="123"/>
      <c r="D105" s="123"/>
      <c r="E105" s="123"/>
      <c r="F105" s="136"/>
      <c r="G105" s="136"/>
      <c r="H105" s="136"/>
      <c r="I105" s="137"/>
      <c r="J105" s="11"/>
      <c r="K105" s="11"/>
      <c r="L105" s="11"/>
      <c r="M105" s="11"/>
      <c r="N105" s="11"/>
      <c r="O105" s="11"/>
      <c r="P105" s="11"/>
      <c r="Q105" s="11"/>
      <c r="R105" s="11"/>
      <c r="S105" s="11"/>
      <c r="T105" s="11"/>
      <c r="U105" s="11"/>
      <c r="V105" s="11"/>
      <c r="W105" s="11"/>
      <c r="X105" s="11"/>
      <c r="Y105" s="11"/>
      <c r="Z105" s="11"/>
    </row>
    <row r="106" ht="12.75" customHeight="1">
      <c r="A106" s="123"/>
      <c r="B106" s="123"/>
      <c r="C106" s="123"/>
      <c r="D106" s="123"/>
      <c r="E106" s="123"/>
      <c r="F106" s="136"/>
      <c r="G106" s="136"/>
      <c r="H106" s="136"/>
      <c r="I106" s="137"/>
      <c r="J106" s="11"/>
      <c r="K106" s="11"/>
      <c r="L106" s="11"/>
      <c r="M106" s="11"/>
      <c r="N106" s="11"/>
      <c r="O106" s="11"/>
      <c r="P106" s="11"/>
      <c r="Q106" s="11"/>
      <c r="R106" s="11"/>
      <c r="S106" s="11"/>
      <c r="T106" s="11"/>
      <c r="U106" s="11"/>
      <c r="V106" s="11"/>
      <c r="W106" s="11"/>
      <c r="X106" s="11"/>
      <c r="Y106" s="11"/>
      <c r="Z106" s="11"/>
    </row>
    <row r="107" ht="12.75" customHeight="1">
      <c r="A107" s="123"/>
      <c r="B107" s="123"/>
      <c r="C107" s="123"/>
      <c r="D107" s="123"/>
      <c r="E107" s="123"/>
      <c r="F107" s="136"/>
      <c r="G107" s="136"/>
      <c r="H107" s="136"/>
      <c r="I107" s="137"/>
      <c r="J107" s="11"/>
      <c r="K107" s="11"/>
      <c r="L107" s="11"/>
      <c r="M107" s="11"/>
      <c r="N107" s="11"/>
      <c r="O107" s="11"/>
      <c r="P107" s="11"/>
      <c r="Q107" s="11"/>
      <c r="R107" s="11"/>
      <c r="S107" s="11"/>
      <c r="T107" s="11"/>
      <c r="U107" s="11"/>
      <c r="V107" s="11"/>
      <c r="W107" s="11"/>
      <c r="X107" s="11"/>
      <c r="Y107" s="11"/>
      <c r="Z107" s="11"/>
    </row>
    <row r="108" ht="12.75" customHeight="1">
      <c r="A108" s="123"/>
      <c r="B108" s="123"/>
      <c r="C108" s="123"/>
      <c r="D108" s="123"/>
      <c r="E108" s="123"/>
      <c r="F108" s="136"/>
      <c r="G108" s="136"/>
      <c r="H108" s="136"/>
      <c r="I108" s="137"/>
      <c r="J108" s="11"/>
      <c r="K108" s="11"/>
      <c r="L108" s="11"/>
      <c r="M108" s="11"/>
      <c r="N108" s="11"/>
      <c r="O108" s="11"/>
      <c r="P108" s="11"/>
      <c r="Q108" s="11"/>
      <c r="R108" s="11"/>
      <c r="S108" s="11"/>
      <c r="T108" s="11"/>
      <c r="U108" s="11"/>
      <c r="V108" s="11"/>
      <c r="W108" s="11"/>
      <c r="X108" s="11"/>
      <c r="Y108" s="11"/>
      <c r="Z108" s="11"/>
    </row>
    <row r="109" ht="12.75" customHeight="1">
      <c r="A109" s="123"/>
      <c r="B109" s="123"/>
      <c r="C109" s="123"/>
      <c r="D109" s="123"/>
      <c r="E109" s="123"/>
      <c r="F109" s="136"/>
      <c r="G109" s="136"/>
      <c r="H109" s="136"/>
      <c r="I109" s="137"/>
      <c r="J109" s="11"/>
      <c r="K109" s="11"/>
      <c r="L109" s="11"/>
      <c r="M109" s="11"/>
      <c r="N109" s="11"/>
      <c r="O109" s="11"/>
      <c r="P109" s="11"/>
      <c r="Q109" s="11"/>
      <c r="R109" s="11"/>
      <c r="S109" s="11"/>
      <c r="T109" s="11"/>
      <c r="U109" s="11"/>
      <c r="V109" s="11"/>
      <c r="W109" s="11"/>
      <c r="X109" s="11"/>
      <c r="Y109" s="11"/>
      <c r="Z109" s="11"/>
    </row>
    <row r="110" ht="12.75" customHeight="1">
      <c r="A110" s="123"/>
      <c r="B110" s="123"/>
      <c r="C110" s="123"/>
      <c r="D110" s="123"/>
      <c r="E110" s="123"/>
      <c r="F110" s="136"/>
      <c r="G110" s="136"/>
      <c r="H110" s="136"/>
      <c r="I110" s="137"/>
      <c r="J110" s="11"/>
      <c r="K110" s="11"/>
      <c r="L110" s="11"/>
      <c r="M110" s="11"/>
      <c r="N110" s="11"/>
      <c r="O110" s="11"/>
      <c r="P110" s="11"/>
      <c r="Q110" s="11"/>
      <c r="R110" s="11"/>
      <c r="S110" s="11"/>
      <c r="T110" s="11"/>
      <c r="U110" s="11"/>
      <c r="V110" s="11"/>
      <c r="W110" s="11"/>
      <c r="X110" s="11"/>
      <c r="Y110" s="11"/>
      <c r="Z110" s="11"/>
    </row>
    <row r="111" ht="12.75" customHeight="1">
      <c r="A111" s="123"/>
      <c r="B111" s="123"/>
      <c r="C111" s="123"/>
      <c r="D111" s="123"/>
      <c r="E111" s="123"/>
      <c r="F111" s="136"/>
      <c r="G111" s="136"/>
      <c r="H111" s="136"/>
      <c r="I111" s="137"/>
      <c r="J111" s="11"/>
      <c r="K111" s="11"/>
      <c r="L111" s="11"/>
      <c r="M111" s="11"/>
      <c r="N111" s="11"/>
      <c r="O111" s="11"/>
      <c r="P111" s="11"/>
      <c r="Q111" s="11"/>
      <c r="R111" s="11"/>
      <c r="S111" s="11"/>
      <c r="T111" s="11"/>
      <c r="U111" s="11"/>
      <c r="V111" s="11"/>
      <c r="W111" s="11"/>
      <c r="X111" s="11"/>
      <c r="Y111" s="11"/>
      <c r="Z111" s="11"/>
    </row>
    <row r="112" ht="12.75" customHeight="1">
      <c r="A112" s="123"/>
      <c r="B112" s="123"/>
      <c r="C112" s="123"/>
      <c r="D112" s="123"/>
      <c r="E112" s="123"/>
      <c r="F112" s="136"/>
      <c r="G112" s="136"/>
      <c r="H112" s="136"/>
      <c r="I112" s="137"/>
      <c r="J112" s="11"/>
      <c r="K112" s="11"/>
      <c r="L112" s="11"/>
      <c r="M112" s="11"/>
      <c r="N112" s="11"/>
      <c r="O112" s="11"/>
      <c r="P112" s="11"/>
      <c r="Q112" s="11"/>
      <c r="R112" s="11"/>
      <c r="S112" s="11"/>
      <c r="T112" s="11"/>
      <c r="U112" s="11"/>
      <c r="V112" s="11"/>
      <c r="W112" s="11"/>
      <c r="X112" s="11"/>
      <c r="Y112" s="11"/>
      <c r="Z112" s="11"/>
    </row>
    <row r="113" ht="12.75" customHeight="1">
      <c r="A113" s="123"/>
      <c r="B113" s="123"/>
      <c r="C113" s="123"/>
      <c r="D113" s="123"/>
      <c r="E113" s="123"/>
      <c r="F113" s="136"/>
      <c r="G113" s="136"/>
      <c r="H113" s="136"/>
      <c r="I113" s="137"/>
      <c r="J113" s="11"/>
      <c r="K113" s="11"/>
      <c r="L113" s="11"/>
      <c r="M113" s="11"/>
      <c r="N113" s="11"/>
      <c r="O113" s="11"/>
      <c r="P113" s="11"/>
      <c r="Q113" s="11"/>
      <c r="R113" s="11"/>
      <c r="S113" s="11"/>
      <c r="T113" s="11"/>
      <c r="U113" s="11"/>
      <c r="V113" s="11"/>
      <c r="W113" s="11"/>
      <c r="X113" s="11"/>
      <c r="Y113" s="11"/>
      <c r="Z113" s="11"/>
    </row>
    <row r="114" ht="12.75" customHeight="1">
      <c r="A114" s="123"/>
      <c r="B114" s="123"/>
      <c r="C114" s="123"/>
      <c r="D114" s="123"/>
      <c r="E114" s="123"/>
      <c r="F114" s="136"/>
      <c r="G114" s="136"/>
      <c r="H114" s="136"/>
      <c r="I114" s="137"/>
      <c r="J114" s="11"/>
      <c r="K114" s="11"/>
      <c r="L114" s="11"/>
      <c r="M114" s="11"/>
      <c r="N114" s="11"/>
      <c r="O114" s="11"/>
      <c r="P114" s="11"/>
      <c r="Q114" s="11"/>
      <c r="R114" s="11"/>
      <c r="S114" s="11"/>
      <c r="T114" s="11"/>
      <c r="U114" s="11"/>
      <c r="V114" s="11"/>
      <c r="W114" s="11"/>
      <c r="X114" s="11"/>
      <c r="Y114" s="11"/>
      <c r="Z114" s="11"/>
    </row>
    <row r="115" ht="12.75" customHeight="1">
      <c r="A115" s="123"/>
      <c r="B115" s="123"/>
      <c r="C115" s="123"/>
      <c r="D115" s="123"/>
      <c r="E115" s="123"/>
      <c r="F115" s="136"/>
      <c r="G115" s="136"/>
      <c r="H115" s="136"/>
      <c r="I115" s="137"/>
      <c r="J115" s="11"/>
      <c r="K115" s="11"/>
      <c r="L115" s="11"/>
      <c r="M115" s="11"/>
      <c r="N115" s="11"/>
      <c r="O115" s="11"/>
      <c r="P115" s="11"/>
      <c r="Q115" s="11"/>
      <c r="R115" s="11"/>
      <c r="S115" s="11"/>
      <c r="T115" s="11"/>
      <c r="U115" s="11"/>
      <c r="V115" s="11"/>
      <c r="W115" s="11"/>
      <c r="X115" s="11"/>
      <c r="Y115" s="11"/>
      <c r="Z115" s="11"/>
    </row>
    <row r="116" ht="12.75" customHeight="1">
      <c r="A116" s="123"/>
      <c r="B116" s="123"/>
      <c r="C116" s="123"/>
      <c r="D116" s="123"/>
      <c r="E116" s="123"/>
      <c r="F116" s="136"/>
      <c r="G116" s="136"/>
      <c r="H116" s="136"/>
      <c r="I116" s="137"/>
      <c r="J116" s="11"/>
      <c r="K116" s="11"/>
      <c r="L116" s="11"/>
      <c r="M116" s="11"/>
      <c r="N116" s="11"/>
      <c r="O116" s="11"/>
      <c r="P116" s="11"/>
      <c r="Q116" s="11"/>
      <c r="R116" s="11"/>
      <c r="S116" s="11"/>
      <c r="T116" s="11"/>
      <c r="U116" s="11"/>
      <c r="V116" s="11"/>
      <c r="W116" s="11"/>
      <c r="X116" s="11"/>
      <c r="Y116" s="11"/>
      <c r="Z116" s="11"/>
    </row>
    <row r="117" ht="12.75" customHeight="1">
      <c r="A117" s="123"/>
      <c r="B117" s="123"/>
      <c r="C117" s="123"/>
      <c r="D117" s="123"/>
      <c r="E117" s="123"/>
      <c r="F117" s="136"/>
      <c r="G117" s="136"/>
      <c r="H117" s="136"/>
      <c r="I117" s="137"/>
      <c r="J117" s="11"/>
      <c r="K117" s="11"/>
      <c r="L117" s="11"/>
      <c r="M117" s="11"/>
      <c r="N117" s="11"/>
      <c r="O117" s="11"/>
      <c r="P117" s="11"/>
      <c r="Q117" s="11"/>
      <c r="R117" s="11"/>
      <c r="S117" s="11"/>
      <c r="T117" s="11"/>
      <c r="U117" s="11"/>
      <c r="V117" s="11"/>
      <c r="W117" s="11"/>
      <c r="X117" s="11"/>
      <c r="Y117" s="11"/>
      <c r="Z117" s="11"/>
    </row>
    <row r="118" ht="12.75" customHeight="1">
      <c r="A118" s="123"/>
      <c r="B118" s="123"/>
      <c r="C118" s="123"/>
      <c r="D118" s="123"/>
      <c r="E118" s="123"/>
      <c r="F118" s="136"/>
      <c r="G118" s="136"/>
      <c r="H118" s="136"/>
      <c r="I118" s="137"/>
      <c r="J118" s="11"/>
      <c r="K118" s="11"/>
      <c r="L118" s="11"/>
      <c r="M118" s="11"/>
      <c r="N118" s="11"/>
      <c r="O118" s="11"/>
      <c r="P118" s="11"/>
      <c r="Q118" s="11"/>
      <c r="R118" s="11"/>
      <c r="S118" s="11"/>
      <c r="T118" s="11"/>
      <c r="U118" s="11"/>
      <c r="V118" s="11"/>
      <c r="W118" s="11"/>
      <c r="X118" s="11"/>
      <c r="Y118" s="11"/>
      <c r="Z118" s="11"/>
    </row>
    <row r="119" ht="12.75" customHeight="1">
      <c r="A119" s="123"/>
      <c r="B119" s="123"/>
      <c r="C119" s="123"/>
      <c r="D119" s="123"/>
      <c r="E119" s="123"/>
      <c r="F119" s="136"/>
      <c r="G119" s="136"/>
      <c r="H119" s="136"/>
      <c r="I119" s="137"/>
      <c r="J119" s="11"/>
      <c r="K119" s="11"/>
      <c r="L119" s="11"/>
      <c r="M119" s="11"/>
      <c r="N119" s="11"/>
      <c r="O119" s="11"/>
      <c r="P119" s="11"/>
      <c r="Q119" s="11"/>
      <c r="R119" s="11"/>
      <c r="S119" s="11"/>
      <c r="T119" s="11"/>
      <c r="U119" s="11"/>
      <c r="V119" s="11"/>
      <c r="W119" s="11"/>
      <c r="X119" s="11"/>
      <c r="Y119" s="11"/>
      <c r="Z119" s="11"/>
    </row>
    <row r="120" ht="12.75" customHeight="1">
      <c r="A120" s="123"/>
      <c r="B120" s="123"/>
      <c r="C120" s="123"/>
      <c r="D120" s="123"/>
      <c r="E120" s="123"/>
      <c r="F120" s="136"/>
      <c r="G120" s="136"/>
      <c r="H120" s="136"/>
      <c r="I120" s="137"/>
      <c r="J120" s="11"/>
      <c r="K120" s="11"/>
      <c r="L120" s="11"/>
      <c r="M120" s="11"/>
      <c r="N120" s="11"/>
      <c r="O120" s="11"/>
      <c r="P120" s="11"/>
      <c r="Q120" s="11"/>
      <c r="R120" s="11"/>
      <c r="S120" s="11"/>
      <c r="T120" s="11"/>
      <c r="U120" s="11"/>
      <c r="V120" s="11"/>
      <c r="W120" s="11"/>
      <c r="X120" s="11"/>
      <c r="Y120" s="11"/>
      <c r="Z120" s="11"/>
    </row>
    <row r="121" ht="12.75" customHeight="1">
      <c r="A121" s="123"/>
      <c r="B121" s="123"/>
      <c r="C121" s="123"/>
      <c r="D121" s="123"/>
      <c r="E121" s="123"/>
      <c r="F121" s="136"/>
      <c r="G121" s="136"/>
      <c r="H121" s="136"/>
      <c r="I121" s="137"/>
      <c r="J121" s="11"/>
      <c r="K121" s="11"/>
      <c r="L121" s="11"/>
      <c r="M121" s="11"/>
      <c r="N121" s="11"/>
      <c r="O121" s="11"/>
      <c r="P121" s="11"/>
      <c r="Q121" s="11"/>
      <c r="R121" s="11"/>
      <c r="S121" s="11"/>
      <c r="T121" s="11"/>
      <c r="U121" s="11"/>
      <c r="V121" s="11"/>
      <c r="W121" s="11"/>
      <c r="X121" s="11"/>
      <c r="Y121" s="11"/>
      <c r="Z121" s="11"/>
    </row>
    <row r="122" ht="12.75" customHeight="1">
      <c r="A122" s="123"/>
      <c r="B122" s="123"/>
      <c r="C122" s="123"/>
      <c r="D122" s="123"/>
      <c r="E122" s="123"/>
      <c r="F122" s="136"/>
      <c r="G122" s="136"/>
      <c r="H122" s="136"/>
      <c r="I122" s="137"/>
      <c r="J122" s="11"/>
      <c r="K122" s="11"/>
      <c r="L122" s="11"/>
      <c r="M122" s="11"/>
      <c r="N122" s="11"/>
      <c r="O122" s="11"/>
      <c r="P122" s="11"/>
      <c r="Q122" s="11"/>
      <c r="R122" s="11"/>
      <c r="S122" s="11"/>
      <c r="T122" s="11"/>
      <c r="U122" s="11"/>
      <c r="V122" s="11"/>
      <c r="W122" s="11"/>
      <c r="X122" s="11"/>
      <c r="Y122" s="11"/>
      <c r="Z122" s="11"/>
    </row>
    <row r="123" ht="12.75" customHeight="1">
      <c r="A123" s="123"/>
      <c r="B123" s="123"/>
      <c r="C123" s="123"/>
      <c r="D123" s="123"/>
      <c r="E123" s="123"/>
      <c r="F123" s="136"/>
      <c r="G123" s="136"/>
      <c r="H123" s="136"/>
      <c r="I123" s="137"/>
      <c r="J123" s="11"/>
      <c r="K123" s="11"/>
      <c r="L123" s="11"/>
      <c r="M123" s="11"/>
      <c r="N123" s="11"/>
      <c r="O123" s="11"/>
      <c r="P123" s="11"/>
      <c r="Q123" s="11"/>
      <c r="R123" s="11"/>
      <c r="S123" s="11"/>
      <c r="T123" s="11"/>
      <c r="U123" s="11"/>
      <c r="V123" s="11"/>
      <c r="W123" s="11"/>
      <c r="X123" s="11"/>
      <c r="Y123" s="11"/>
      <c r="Z123" s="11"/>
    </row>
    <row r="124" ht="12.75" customHeight="1">
      <c r="A124" s="123"/>
      <c r="B124" s="123"/>
      <c r="C124" s="123"/>
      <c r="D124" s="123"/>
      <c r="E124" s="123"/>
      <c r="F124" s="136"/>
      <c r="G124" s="136"/>
      <c r="H124" s="136"/>
      <c r="I124" s="137"/>
      <c r="J124" s="11"/>
      <c r="K124" s="11"/>
      <c r="L124" s="11"/>
      <c r="M124" s="11"/>
      <c r="N124" s="11"/>
      <c r="O124" s="11"/>
      <c r="P124" s="11"/>
      <c r="Q124" s="11"/>
      <c r="R124" s="11"/>
      <c r="S124" s="11"/>
      <c r="T124" s="11"/>
      <c r="U124" s="11"/>
      <c r="V124" s="11"/>
      <c r="W124" s="11"/>
      <c r="X124" s="11"/>
      <c r="Y124" s="11"/>
      <c r="Z124" s="11"/>
    </row>
    <row r="125" ht="12.75" customHeight="1">
      <c r="A125" s="123"/>
      <c r="B125" s="123"/>
      <c r="C125" s="123"/>
      <c r="D125" s="123"/>
      <c r="E125" s="123"/>
      <c r="F125" s="136"/>
      <c r="G125" s="136"/>
      <c r="H125" s="136"/>
      <c r="I125" s="137"/>
      <c r="J125" s="11"/>
      <c r="K125" s="11"/>
      <c r="L125" s="11"/>
      <c r="M125" s="11"/>
      <c r="N125" s="11"/>
      <c r="O125" s="11"/>
      <c r="P125" s="11"/>
      <c r="Q125" s="11"/>
      <c r="R125" s="11"/>
      <c r="S125" s="11"/>
      <c r="T125" s="11"/>
      <c r="U125" s="11"/>
      <c r="V125" s="11"/>
      <c r="W125" s="11"/>
      <c r="X125" s="11"/>
      <c r="Y125" s="11"/>
      <c r="Z125" s="11"/>
    </row>
    <row r="126" ht="12.75" customHeight="1">
      <c r="A126" s="123"/>
      <c r="B126" s="123"/>
      <c r="C126" s="123"/>
      <c r="D126" s="123"/>
      <c r="E126" s="123"/>
      <c r="F126" s="136"/>
      <c r="G126" s="136"/>
      <c r="H126" s="136"/>
      <c r="I126" s="137"/>
      <c r="J126" s="11"/>
      <c r="K126" s="11"/>
      <c r="L126" s="11"/>
      <c r="M126" s="11"/>
      <c r="N126" s="11"/>
      <c r="O126" s="11"/>
      <c r="P126" s="11"/>
      <c r="Q126" s="11"/>
      <c r="R126" s="11"/>
      <c r="S126" s="11"/>
      <c r="T126" s="11"/>
      <c r="U126" s="11"/>
      <c r="V126" s="11"/>
      <c r="W126" s="11"/>
      <c r="X126" s="11"/>
      <c r="Y126" s="11"/>
      <c r="Z126" s="11"/>
    </row>
    <row r="127" ht="12.75" customHeight="1">
      <c r="A127" s="123"/>
      <c r="B127" s="123"/>
      <c r="C127" s="123"/>
      <c r="D127" s="123"/>
      <c r="E127" s="123"/>
      <c r="F127" s="136"/>
      <c r="G127" s="136"/>
      <c r="H127" s="136"/>
      <c r="I127" s="137"/>
      <c r="J127" s="11"/>
      <c r="K127" s="11"/>
      <c r="L127" s="11"/>
      <c r="M127" s="11"/>
      <c r="N127" s="11"/>
      <c r="O127" s="11"/>
      <c r="P127" s="11"/>
      <c r="Q127" s="11"/>
      <c r="R127" s="11"/>
      <c r="S127" s="11"/>
      <c r="T127" s="11"/>
      <c r="U127" s="11"/>
      <c r="V127" s="11"/>
      <c r="W127" s="11"/>
      <c r="X127" s="11"/>
      <c r="Y127" s="11"/>
      <c r="Z127" s="11"/>
    </row>
    <row r="128" ht="12.75" customHeight="1">
      <c r="A128" s="123"/>
      <c r="B128" s="123"/>
      <c r="C128" s="123"/>
      <c r="D128" s="123"/>
      <c r="E128" s="123"/>
      <c r="F128" s="136"/>
      <c r="G128" s="136"/>
      <c r="H128" s="136"/>
      <c r="I128" s="137"/>
      <c r="J128" s="11"/>
      <c r="K128" s="11"/>
      <c r="L128" s="11"/>
      <c r="M128" s="11"/>
      <c r="N128" s="11"/>
      <c r="O128" s="11"/>
      <c r="P128" s="11"/>
      <c r="Q128" s="11"/>
      <c r="R128" s="11"/>
      <c r="S128" s="11"/>
      <c r="T128" s="11"/>
      <c r="U128" s="11"/>
      <c r="V128" s="11"/>
      <c r="W128" s="11"/>
      <c r="X128" s="11"/>
      <c r="Y128" s="11"/>
      <c r="Z128" s="11"/>
    </row>
    <row r="129" ht="12.75" customHeight="1">
      <c r="A129" s="123"/>
      <c r="B129" s="123"/>
      <c r="C129" s="123"/>
      <c r="D129" s="123"/>
      <c r="E129" s="123"/>
      <c r="F129" s="136"/>
      <c r="G129" s="136"/>
      <c r="H129" s="136"/>
      <c r="I129" s="137"/>
      <c r="J129" s="11"/>
      <c r="K129" s="11"/>
      <c r="L129" s="11"/>
      <c r="M129" s="11"/>
      <c r="N129" s="11"/>
      <c r="O129" s="11"/>
      <c r="P129" s="11"/>
      <c r="Q129" s="11"/>
      <c r="R129" s="11"/>
      <c r="S129" s="11"/>
      <c r="T129" s="11"/>
      <c r="U129" s="11"/>
      <c r="V129" s="11"/>
      <c r="W129" s="11"/>
      <c r="X129" s="11"/>
      <c r="Y129" s="11"/>
      <c r="Z129" s="11"/>
    </row>
    <row r="130" ht="12.75" customHeight="1">
      <c r="A130" s="123"/>
      <c r="B130" s="123"/>
      <c r="C130" s="123"/>
      <c r="D130" s="123"/>
      <c r="E130" s="123"/>
      <c r="F130" s="136"/>
      <c r="G130" s="136"/>
      <c r="H130" s="136"/>
      <c r="I130" s="137"/>
      <c r="J130" s="11"/>
      <c r="K130" s="11"/>
      <c r="L130" s="11"/>
      <c r="M130" s="11"/>
      <c r="N130" s="11"/>
      <c r="O130" s="11"/>
      <c r="P130" s="11"/>
      <c r="Q130" s="11"/>
      <c r="R130" s="11"/>
      <c r="S130" s="11"/>
      <c r="T130" s="11"/>
      <c r="U130" s="11"/>
      <c r="V130" s="11"/>
      <c r="W130" s="11"/>
      <c r="X130" s="11"/>
      <c r="Y130" s="11"/>
      <c r="Z130" s="11"/>
    </row>
    <row r="131" ht="12.75" customHeight="1">
      <c r="A131" s="123"/>
      <c r="B131" s="123"/>
      <c r="C131" s="123"/>
      <c r="D131" s="123"/>
      <c r="E131" s="123"/>
      <c r="F131" s="136"/>
      <c r="G131" s="136"/>
      <c r="H131" s="136"/>
      <c r="I131" s="137"/>
      <c r="J131" s="11"/>
      <c r="K131" s="11"/>
      <c r="L131" s="11"/>
      <c r="M131" s="11"/>
      <c r="N131" s="11"/>
      <c r="O131" s="11"/>
      <c r="P131" s="11"/>
      <c r="Q131" s="11"/>
      <c r="R131" s="11"/>
      <c r="S131" s="11"/>
      <c r="T131" s="11"/>
      <c r="U131" s="11"/>
      <c r="V131" s="11"/>
      <c r="W131" s="11"/>
      <c r="X131" s="11"/>
      <c r="Y131" s="11"/>
      <c r="Z131" s="11"/>
    </row>
    <row r="132" ht="12.75" customHeight="1">
      <c r="A132" s="123"/>
      <c r="B132" s="123"/>
      <c r="C132" s="123"/>
      <c r="D132" s="123"/>
      <c r="E132" s="123"/>
      <c r="F132" s="136"/>
      <c r="G132" s="136"/>
      <c r="H132" s="136"/>
      <c r="I132" s="137"/>
      <c r="J132" s="11"/>
      <c r="K132" s="11"/>
      <c r="L132" s="11"/>
      <c r="M132" s="11"/>
      <c r="N132" s="11"/>
      <c r="O132" s="11"/>
      <c r="P132" s="11"/>
      <c r="Q132" s="11"/>
      <c r="R132" s="11"/>
      <c r="S132" s="11"/>
      <c r="T132" s="11"/>
      <c r="U132" s="11"/>
      <c r="V132" s="11"/>
      <c r="W132" s="11"/>
      <c r="X132" s="11"/>
      <c r="Y132" s="11"/>
      <c r="Z132" s="11"/>
    </row>
    <row r="133" ht="12.75" customHeight="1">
      <c r="A133" s="123"/>
      <c r="B133" s="123"/>
      <c r="C133" s="123"/>
      <c r="D133" s="123"/>
      <c r="E133" s="123"/>
      <c r="F133" s="136"/>
      <c r="G133" s="136"/>
      <c r="H133" s="136"/>
      <c r="I133" s="137"/>
      <c r="J133" s="11"/>
      <c r="K133" s="11"/>
      <c r="L133" s="11"/>
      <c r="M133" s="11"/>
      <c r="N133" s="11"/>
      <c r="O133" s="11"/>
      <c r="P133" s="11"/>
      <c r="Q133" s="11"/>
      <c r="R133" s="11"/>
      <c r="S133" s="11"/>
      <c r="T133" s="11"/>
      <c r="U133" s="11"/>
      <c r="V133" s="11"/>
      <c r="W133" s="11"/>
      <c r="X133" s="11"/>
      <c r="Y133" s="11"/>
      <c r="Z133" s="11"/>
    </row>
    <row r="134" ht="12.75" customHeight="1">
      <c r="A134" s="123"/>
      <c r="B134" s="123"/>
      <c r="C134" s="123"/>
      <c r="D134" s="123"/>
      <c r="E134" s="123"/>
      <c r="F134" s="136"/>
      <c r="G134" s="136"/>
      <c r="H134" s="136"/>
      <c r="I134" s="137"/>
      <c r="J134" s="11"/>
      <c r="K134" s="11"/>
      <c r="L134" s="11"/>
      <c r="M134" s="11"/>
      <c r="N134" s="11"/>
      <c r="O134" s="11"/>
      <c r="P134" s="11"/>
      <c r="Q134" s="11"/>
      <c r="R134" s="11"/>
      <c r="S134" s="11"/>
      <c r="T134" s="11"/>
      <c r="U134" s="11"/>
      <c r="V134" s="11"/>
      <c r="W134" s="11"/>
      <c r="X134" s="11"/>
      <c r="Y134" s="11"/>
      <c r="Z134" s="11"/>
    </row>
    <row r="135" ht="12.75" customHeight="1">
      <c r="A135" s="123"/>
      <c r="B135" s="123"/>
      <c r="C135" s="123"/>
      <c r="D135" s="123"/>
      <c r="E135" s="123"/>
      <c r="F135" s="136"/>
      <c r="G135" s="136"/>
      <c r="H135" s="136"/>
      <c r="I135" s="137"/>
      <c r="J135" s="11"/>
      <c r="K135" s="11"/>
      <c r="L135" s="11"/>
      <c r="M135" s="11"/>
      <c r="N135" s="11"/>
      <c r="O135" s="11"/>
      <c r="P135" s="11"/>
      <c r="Q135" s="11"/>
      <c r="R135" s="11"/>
      <c r="S135" s="11"/>
      <c r="T135" s="11"/>
      <c r="U135" s="11"/>
      <c r="V135" s="11"/>
      <c r="W135" s="11"/>
      <c r="X135" s="11"/>
      <c r="Y135" s="11"/>
      <c r="Z135" s="11"/>
    </row>
    <row r="136" ht="12.75" customHeight="1">
      <c r="A136" s="123"/>
      <c r="B136" s="123"/>
      <c r="C136" s="123"/>
      <c r="D136" s="123"/>
      <c r="E136" s="123"/>
      <c r="F136" s="136"/>
      <c r="G136" s="136"/>
      <c r="H136" s="136"/>
      <c r="I136" s="137"/>
      <c r="J136" s="11"/>
      <c r="K136" s="11"/>
      <c r="L136" s="11"/>
      <c r="M136" s="11"/>
      <c r="N136" s="11"/>
      <c r="O136" s="11"/>
      <c r="P136" s="11"/>
      <c r="Q136" s="11"/>
      <c r="R136" s="11"/>
      <c r="S136" s="11"/>
      <c r="T136" s="11"/>
      <c r="U136" s="11"/>
      <c r="V136" s="11"/>
      <c r="W136" s="11"/>
      <c r="X136" s="11"/>
      <c r="Y136" s="11"/>
      <c r="Z136" s="11"/>
    </row>
    <row r="137" ht="12.75" customHeight="1">
      <c r="A137" s="123"/>
      <c r="B137" s="123"/>
      <c r="C137" s="123"/>
      <c r="D137" s="123"/>
      <c r="E137" s="123"/>
      <c r="F137" s="136"/>
      <c r="G137" s="136"/>
      <c r="H137" s="136"/>
      <c r="I137" s="137"/>
      <c r="J137" s="11"/>
      <c r="K137" s="11"/>
      <c r="L137" s="11"/>
      <c r="M137" s="11"/>
      <c r="N137" s="11"/>
      <c r="O137" s="11"/>
      <c r="P137" s="11"/>
      <c r="Q137" s="11"/>
      <c r="R137" s="11"/>
      <c r="S137" s="11"/>
      <c r="T137" s="11"/>
      <c r="U137" s="11"/>
      <c r="V137" s="11"/>
      <c r="W137" s="11"/>
      <c r="X137" s="11"/>
      <c r="Y137" s="11"/>
      <c r="Z137" s="11"/>
    </row>
    <row r="138" ht="12.75" customHeight="1">
      <c r="A138" s="123"/>
      <c r="B138" s="123"/>
      <c r="C138" s="123"/>
      <c r="D138" s="123"/>
      <c r="E138" s="123"/>
      <c r="F138" s="136"/>
      <c r="G138" s="136"/>
      <c r="H138" s="136"/>
      <c r="I138" s="137"/>
      <c r="J138" s="11"/>
      <c r="K138" s="11"/>
      <c r="L138" s="11"/>
      <c r="M138" s="11"/>
      <c r="N138" s="11"/>
      <c r="O138" s="11"/>
      <c r="P138" s="11"/>
      <c r="Q138" s="11"/>
      <c r="R138" s="11"/>
      <c r="S138" s="11"/>
      <c r="T138" s="11"/>
      <c r="U138" s="11"/>
      <c r="V138" s="11"/>
      <c r="W138" s="11"/>
      <c r="X138" s="11"/>
      <c r="Y138" s="11"/>
      <c r="Z138" s="11"/>
    </row>
    <row r="139" ht="12.75" customHeight="1">
      <c r="A139" s="123"/>
      <c r="B139" s="123"/>
      <c r="C139" s="123"/>
      <c r="D139" s="123"/>
      <c r="E139" s="123"/>
      <c r="F139" s="136"/>
      <c r="G139" s="136"/>
      <c r="H139" s="136"/>
      <c r="I139" s="137"/>
      <c r="J139" s="11"/>
      <c r="K139" s="11"/>
      <c r="L139" s="11"/>
      <c r="M139" s="11"/>
      <c r="N139" s="11"/>
      <c r="O139" s="11"/>
      <c r="P139" s="11"/>
      <c r="Q139" s="11"/>
      <c r="R139" s="11"/>
      <c r="S139" s="11"/>
      <c r="T139" s="11"/>
      <c r="U139" s="11"/>
      <c r="V139" s="11"/>
      <c r="W139" s="11"/>
      <c r="X139" s="11"/>
      <c r="Y139" s="11"/>
      <c r="Z139" s="11"/>
    </row>
    <row r="140" ht="12.75" customHeight="1">
      <c r="A140" s="123"/>
      <c r="B140" s="123"/>
      <c r="C140" s="123"/>
      <c r="D140" s="123"/>
      <c r="E140" s="123"/>
      <c r="F140" s="136"/>
      <c r="G140" s="136"/>
      <c r="H140" s="136"/>
      <c r="I140" s="137"/>
      <c r="J140" s="11"/>
      <c r="K140" s="11"/>
      <c r="L140" s="11"/>
      <c r="M140" s="11"/>
      <c r="N140" s="11"/>
      <c r="O140" s="11"/>
      <c r="P140" s="11"/>
      <c r="Q140" s="11"/>
      <c r="R140" s="11"/>
      <c r="S140" s="11"/>
      <c r="T140" s="11"/>
      <c r="U140" s="11"/>
      <c r="V140" s="11"/>
      <c r="W140" s="11"/>
      <c r="X140" s="11"/>
      <c r="Y140" s="11"/>
      <c r="Z140" s="11"/>
    </row>
    <row r="141" ht="12.75" customHeight="1">
      <c r="A141" s="123"/>
      <c r="B141" s="123"/>
      <c r="C141" s="123"/>
      <c r="D141" s="123"/>
      <c r="E141" s="123"/>
      <c r="F141" s="136"/>
      <c r="G141" s="136"/>
      <c r="H141" s="136"/>
      <c r="I141" s="137"/>
      <c r="J141" s="11"/>
      <c r="K141" s="11"/>
      <c r="L141" s="11"/>
      <c r="M141" s="11"/>
      <c r="N141" s="11"/>
      <c r="O141" s="11"/>
      <c r="P141" s="11"/>
      <c r="Q141" s="11"/>
      <c r="R141" s="11"/>
      <c r="S141" s="11"/>
      <c r="T141" s="11"/>
      <c r="U141" s="11"/>
      <c r="V141" s="11"/>
      <c r="W141" s="11"/>
      <c r="X141" s="11"/>
      <c r="Y141" s="11"/>
      <c r="Z141" s="11"/>
    </row>
    <row r="142" ht="12.75" customHeight="1">
      <c r="A142" s="123"/>
      <c r="B142" s="123"/>
      <c r="C142" s="123"/>
      <c r="D142" s="123"/>
      <c r="E142" s="123"/>
      <c r="F142" s="136"/>
      <c r="G142" s="136"/>
      <c r="H142" s="136"/>
      <c r="I142" s="137"/>
      <c r="J142" s="11"/>
      <c r="K142" s="11"/>
      <c r="L142" s="11"/>
      <c r="M142" s="11"/>
      <c r="N142" s="11"/>
      <c r="O142" s="11"/>
      <c r="P142" s="11"/>
      <c r="Q142" s="11"/>
      <c r="R142" s="11"/>
      <c r="S142" s="11"/>
      <c r="T142" s="11"/>
      <c r="U142" s="11"/>
      <c r="V142" s="11"/>
      <c r="W142" s="11"/>
      <c r="X142" s="11"/>
      <c r="Y142" s="11"/>
      <c r="Z142" s="11"/>
    </row>
    <row r="143" ht="12.75" customHeight="1">
      <c r="A143" s="123"/>
      <c r="B143" s="123"/>
      <c r="C143" s="123"/>
      <c r="D143" s="123"/>
      <c r="E143" s="123"/>
      <c r="F143" s="136"/>
      <c r="G143" s="136"/>
      <c r="H143" s="136"/>
      <c r="I143" s="137"/>
      <c r="J143" s="11"/>
      <c r="K143" s="11"/>
      <c r="L143" s="11"/>
      <c r="M143" s="11"/>
      <c r="N143" s="11"/>
      <c r="O143" s="11"/>
      <c r="P143" s="11"/>
      <c r="Q143" s="11"/>
      <c r="R143" s="11"/>
      <c r="S143" s="11"/>
      <c r="T143" s="11"/>
      <c r="U143" s="11"/>
      <c r="V143" s="11"/>
      <c r="W143" s="11"/>
      <c r="X143" s="11"/>
      <c r="Y143" s="11"/>
      <c r="Z143" s="11"/>
    </row>
    <row r="144" ht="12.75" customHeight="1">
      <c r="A144" s="123"/>
      <c r="B144" s="123"/>
      <c r="C144" s="123"/>
      <c r="D144" s="123"/>
      <c r="E144" s="123"/>
      <c r="F144" s="136"/>
      <c r="G144" s="136"/>
      <c r="H144" s="136"/>
      <c r="I144" s="137"/>
      <c r="J144" s="11"/>
      <c r="K144" s="11"/>
      <c r="L144" s="11"/>
      <c r="M144" s="11"/>
      <c r="N144" s="11"/>
      <c r="O144" s="11"/>
      <c r="P144" s="11"/>
      <c r="Q144" s="11"/>
      <c r="R144" s="11"/>
      <c r="S144" s="11"/>
      <c r="T144" s="11"/>
      <c r="U144" s="11"/>
      <c r="V144" s="11"/>
      <c r="W144" s="11"/>
      <c r="X144" s="11"/>
      <c r="Y144" s="11"/>
      <c r="Z144" s="11"/>
    </row>
    <row r="145" ht="12.75" customHeight="1">
      <c r="A145" s="123"/>
      <c r="B145" s="123"/>
      <c r="C145" s="123"/>
      <c r="D145" s="123"/>
      <c r="E145" s="123"/>
      <c r="F145" s="136"/>
      <c r="G145" s="136"/>
      <c r="H145" s="136"/>
      <c r="I145" s="137"/>
      <c r="J145" s="11"/>
      <c r="K145" s="11"/>
      <c r="L145" s="11"/>
      <c r="M145" s="11"/>
      <c r="N145" s="11"/>
      <c r="O145" s="11"/>
      <c r="P145" s="11"/>
      <c r="Q145" s="11"/>
      <c r="R145" s="11"/>
      <c r="S145" s="11"/>
      <c r="T145" s="11"/>
      <c r="U145" s="11"/>
      <c r="V145" s="11"/>
      <c r="W145" s="11"/>
      <c r="X145" s="11"/>
      <c r="Y145" s="11"/>
      <c r="Z145" s="11"/>
    </row>
    <row r="146" ht="12.75" customHeight="1">
      <c r="A146" s="123"/>
      <c r="B146" s="123"/>
      <c r="C146" s="123"/>
      <c r="D146" s="123"/>
      <c r="E146" s="123"/>
      <c r="F146" s="136"/>
      <c r="G146" s="136"/>
      <c r="H146" s="136"/>
      <c r="I146" s="137"/>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37"/>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37"/>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37"/>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37"/>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37"/>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37"/>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37"/>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37"/>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37"/>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37"/>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37"/>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37"/>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37"/>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37"/>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37"/>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37"/>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37"/>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37"/>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37"/>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37"/>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37"/>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37"/>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37"/>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37"/>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37"/>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37"/>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37"/>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37"/>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37"/>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37"/>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37"/>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37"/>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37"/>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37"/>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37"/>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37"/>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37"/>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37"/>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37"/>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37"/>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37"/>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37"/>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37"/>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37"/>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37"/>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37"/>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37"/>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37"/>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37"/>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37"/>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37"/>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37"/>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37"/>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37"/>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37"/>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37"/>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37"/>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37"/>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37"/>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37"/>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37"/>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37"/>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37"/>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37"/>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37"/>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37"/>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37"/>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37"/>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37"/>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37"/>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37"/>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37"/>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37"/>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37"/>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37"/>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37"/>
      <c r="J222" s="11"/>
      <c r="K222" s="11"/>
      <c r="L222" s="11"/>
      <c r="M222" s="11"/>
      <c r="N222" s="11"/>
      <c r="O222" s="11"/>
      <c r="P222" s="11"/>
      <c r="Q222" s="11"/>
      <c r="R222" s="11"/>
      <c r="S222" s="11"/>
      <c r="T222" s="11"/>
      <c r="U222" s="11"/>
      <c r="V222" s="11"/>
      <c r="W222" s="11"/>
      <c r="X222" s="11"/>
      <c r="Y222" s="11"/>
      <c r="Z222" s="1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8:$H$146"/>
  <mergeCells count="6">
    <mergeCell ref="B2:F2"/>
    <mergeCell ref="B3:F3"/>
    <mergeCell ref="B4:F4"/>
    <mergeCell ref="E5:F5"/>
    <mergeCell ref="E6:F6"/>
    <mergeCell ref="B9:H9"/>
  </mergeCells>
  <dataValidations>
    <dataValidation type="list" allowBlank="1" showInputMessage="1" showErrorMessage="1" prompt=" - " sqref="F1 F7:F8 F10:F146">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5"/>
    <col customWidth="1" min="2" max="2" width="38.25"/>
    <col customWidth="1" min="3" max="3" width="36.38"/>
    <col customWidth="1" min="4" max="4" width="32.38"/>
    <col customWidth="1" min="5" max="5" width="20.5"/>
    <col customWidth="1" min="6" max="6" width="7.13"/>
    <col customWidth="1" min="7" max="7" width="10.75"/>
    <col customWidth="1" min="8" max="8" width="17.63"/>
    <col customWidth="1" min="9" max="9" width="8.38"/>
    <col customWidth="1" hidden="1" min="10" max="10" width="8.0"/>
    <col customWidth="1" min="11" max="11" width="9.0"/>
    <col customWidth="1" min="12" max="26" width="8.0"/>
  </cols>
  <sheetData>
    <row r="1" ht="12.75" customHeight="1">
      <c r="A1" s="87"/>
      <c r="B1" s="88"/>
      <c r="C1" s="88"/>
      <c r="D1" s="88"/>
      <c r="E1" s="88"/>
      <c r="F1" s="89"/>
      <c r="G1" s="90"/>
      <c r="H1" s="51"/>
      <c r="I1" s="91"/>
      <c r="J1" s="92"/>
      <c r="K1" s="92"/>
      <c r="L1" s="92"/>
      <c r="M1" s="92"/>
      <c r="N1" s="92"/>
      <c r="O1" s="92"/>
      <c r="P1" s="92"/>
      <c r="Q1" s="92"/>
      <c r="R1" s="92"/>
      <c r="S1" s="92"/>
      <c r="T1" s="92"/>
      <c r="U1" s="92"/>
      <c r="V1" s="92"/>
      <c r="W1" s="92"/>
      <c r="X1" s="92"/>
      <c r="Y1" s="92"/>
      <c r="Z1" s="92"/>
    </row>
    <row r="2" ht="15.0" customHeight="1">
      <c r="A2" s="93" t="s">
        <v>124</v>
      </c>
      <c r="B2" s="140" t="s">
        <v>223</v>
      </c>
      <c r="C2" s="6"/>
      <c r="D2" s="6"/>
      <c r="E2" s="6"/>
      <c r="F2" s="95"/>
      <c r="G2" s="51"/>
      <c r="H2" s="51"/>
      <c r="I2" s="91"/>
      <c r="J2" s="92" t="s">
        <v>126</v>
      </c>
      <c r="K2" s="92"/>
      <c r="L2" s="92"/>
      <c r="M2" s="92"/>
      <c r="N2" s="92"/>
      <c r="O2" s="92"/>
      <c r="P2" s="92"/>
      <c r="Q2" s="92"/>
      <c r="R2" s="92"/>
      <c r="S2" s="92"/>
      <c r="T2" s="92"/>
      <c r="U2" s="92"/>
      <c r="V2" s="92"/>
      <c r="W2" s="92"/>
      <c r="X2" s="92"/>
      <c r="Y2" s="92"/>
      <c r="Z2" s="92"/>
    </row>
    <row r="3" ht="25.5" customHeight="1">
      <c r="A3" s="96" t="s">
        <v>127</v>
      </c>
      <c r="B3" s="140" t="s">
        <v>224</v>
      </c>
      <c r="C3" s="6"/>
      <c r="D3" s="6"/>
      <c r="E3" s="6"/>
      <c r="F3" s="95"/>
      <c r="G3" s="51"/>
      <c r="H3" s="51"/>
      <c r="I3" s="91"/>
      <c r="J3" s="92" t="s">
        <v>129</v>
      </c>
      <c r="K3" s="92"/>
      <c r="L3" s="92"/>
      <c r="M3" s="92"/>
      <c r="N3" s="92"/>
      <c r="O3" s="92"/>
      <c r="P3" s="92"/>
      <c r="Q3" s="92"/>
      <c r="R3" s="92"/>
      <c r="S3" s="92"/>
      <c r="T3" s="92"/>
      <c r="U3" s="92"/>
      <c r="V3" s="92"/>
      <c r="W3" s="92"/>
      <c r="X3" s="92"/>
      <c r="Y3" s="92"/>
      <c r="Z3" s="92"/>
    </row>
    <row r="4" ht="18.0" customHeight="1">
      <c r="A4" s="93" t="s">
        <v>130</v>
      </c>
      <c r="B4" s="97" t="s">
        <v>225</v>
      </c>
      <c r="C4" s="98"/>
      <c r="D4" s="98"/>
      <c r="E4" s="98"/>
      <c r="F4" s="99"/>
      <c r="G4" s="51"/>
      <c r="H4" s="51"/>
      <c r="I4" s="91"/>
      <c r="J4" s="100"/>
      <c r="K4" s="92"/>
      <c r="L4" s="92"/>
      <c r="M4" s="92"/>
      <c r="N4" s="92"/>
      <c r="O4" s="92"/>
      <c r="P4" s="92"/>
      <c r="Q4" s="92"/>
      <c r="R4" s="92"/>
      <c r="S4" s="92"/>
      <c r="T4" s="92"/>
      <c r="U4" s="92"/>
      <c r="V4" s="92"/>
      <c r="W4" s="92"/>
      <c r="X4" s="92"/>
      <c r="Y4" s="92"/>
      <c r="Z4" s="92"/>
    </row>
    <row r="5" ht="19.5" customHeight="1">
      <c r="A5" s="101" t="s">
        <v>126</v>
      </c>
      <c r="B5" s="102" t="s">
        <v>129</v>
      </c>
      <c r="C5" s="102" t="s">
        <v>132</v>
      </c>
      <c r="D5" s="103" t="s">
        <v>133</v>
      </c>
      <c r="E5" s="104" t="s">
        <v>134</v>
      </c>
      <c r="F5" s="95"/>
      <c r="G5" s="105"/>
      <c r="H5" s="105"/>
      <c r="I5" s="106"/>
      <c r="J5" s="92" t="s">
        <v>135</v>
      </c>
      <c r="K5" s="92"/>
      <c r="L5" s="92"/>
      <c r="M5" s="92"/>
      <c r="N5" s="92"/>
      <c r="O5" s="92"/>
      <c r="P5" s="92"/>
      <c r="Q5" s="92"/>
      <c r="R5" s="92"/>
      <c r="S5" s="92"/>
      <c r="T5" s="92"/>
      <c r="U5" s="92"/>
      <c r="V5" s="92"/>
      <c r="W5" s="92"/>
      <c r="X5" s="92"/>
      <c r="Y5" s="92"/>
      <c r="Z5" s="92"/>
    </row>
    <row r="6" ht="15.0" customHeight="1">
      <c r="A6" s="107">
        <f>COUNTIF(F10:F1008,"Pass")</f>
        <v>8</v>
      </c>
      <c r="B6" s="108">
        <f>COUNTIF(F10:F1008,"Fail")</f>
        <v>22</v>
      </c>
      <c r="C6" s="108">
        <f>E6-D6-B6-A6</f>
        <v>0</v>
      </c>
      <c r="D6" s="109">
        <f>COUNTIF(F$10:F$1008,"N/A")</f>
        <v>0</v>
      </c>
      <c r="E6" s="110">
        <f>COUNTA(A10:A1008)</f>
        <v>30</v>
      </c>
      <c r="F6" s="111"/>
      <c r="G6" s="105"/>
      <c r="H6" s="105"/>
      <c r="I6" s="106"/>
      <c r="J6" s="92" t="s">
        <v>133</v>
      </c>
      <c r="K6" s="92"/>
      <c r="L6" s="92"/>
      <c r="M6" s="92"/>
      <c r="N6" s="92"/>
      <c r="O6" s="92"/>
      <c r="P6" s="92"/>
      <c r="Q6" s="92"/>
      <c r="R6" s="92"/>
      <c r="S6" s="92"/>
      <c r="T6" s="92"/>
      <c r="U6" s="92"/>
      <c r="V6" s="92"/>
      <c r="W6" s="92"/>
      <c r="X6" s="92"/>
      <c r="Y6" s="92"/>
      <c r="Z6" s="92"/>
    </row>
    <row r="7" ht="15.0" customHeight="1">
      <c r="A7" s="92"/>
      <c r="B7" s="92"/>
      <c r="C7" s="92"/>
      <c r="D7" s="112"/>
      <c r="E7" s="112"/>
      <c r="F7" s="112"/>
      <c r="G7" s="112"/>
      <c r="H7" s="112"/>
      <c r="I7" s="106"/>
      <c r="J7" s="92"/>
      <c r="K7" s="92"/>
      <c r="L7" s="92"/>
      <c r="M7" s="92"/>
      <c r="N7" s="92"/>
      <c r="O7" s="92"/>
      <c r="P7" s="92"/>
      <c r="Q7" s="92"/>
      <c r="R7" s="92"/>
      <c r="S7" s="92"/>
      <c r="T7" s="92"/>
      <c r="U7" s="92"/>
      <c r="V7" s="92"/>
      <c r="W7" s="92"/>
      <c r="X7" s="92"/>
      <c r="Y7" s="92"/>
      <c r="Z7" s="92"/>
    </row>
    <row r="8" ht="25.5" customHeight="1">
      <c r="A8" s="113" t="s">
        <v>136</v>
      </c>
      <c r="B8" s="113" t="s">
        <v>137</v>
      </c>
      <c r="C8" s="113" t="s">
        <v>138</v>
      </c>
      <c r="D8" s="113" t="s">
        <v>139</v>
      </c>
      <c r="E8" s="114" t="s">
        <v>140</v>
      </c>
      <c r="F8" s="114" t="s">
        <v>141</v>
      </c>
      <c r="G8" s="114" t="s">
        <v>142</v>
      </c>
      <c r="H8" s="113" t="s">
        <v>143</v>
      </c>
      <c r="I8" s="115"/>
      <c r="J8" s="92"/>
      <c r="K8" s="92"/>
      <c r="L8" s="92"/>
      <c r="M8" s="92"/>
      <c r="N8" s="92"/>
      <c r="O8" s="92"/>
      <c r="P8" s="92"/>
      <c r="Q8" s="92"/>
      <c r="R8" s="92"/>
      <c r="S8" s="92"/>
      <c r="T8" s="92"/>
      <c r="U8" s="92"/>
      <c r="V8" s="92"/>
      <c r="W8" s="92"/>
      <c r="X8" s="92"/>
      <c r="Y8" s="92"/>
      <c r="Z8" s="92"/>
    </row>
    <row r="9" ht="15.75" customHeight="1">
      <c r="A9" s="116"/>
      <c r="B9" s="141" t="s">
        <v>46</v>
      </c>
      <c r="C9" s="133"/>
      <c r="D9" s="133"/>
      <c r="E9" s="133"/>
      <c r="F9" s="133"/>
      <c r="G9" s="133"/>
      <c r="H9" s="134"/>
      <c r="I9" s="118"/>
      <c r="J9" s="92"/>
      <c r="K9" s="92"/>
      <c r="L9" s="92"/>
      <c r="M9" s="92"/>
      <c r="N9" s="92"/>
      <c r="O9" s="92"/>
      <c r="P9" s="92"/>
      <c r="Q9" s="92"/>
      <c r="R9" s="92"/>
      <c r="S9" s="92"/>
      <c r="T9" s="92"/>
      <c r="U9" s="92"/>
      <c r="V9" s="92"/>
      <c r="W9" s="92"/>
      <c r="X9" s="92"/>
      <c r="Y9" s="92"/>
      <c r="Z9" s="92"/>
    </row>
    <row r="10" ht="42.75" customHeight="1">
      <c r="A10" s="123" t="str">
        <f t="shared" ref="A10:A11" si="1">IF(OR(B10&lt;&gt;"",D10&lt;&gt;""),"["&amp;TEXT($B$2,"##")&amp;"-"&amp;TEXT(ROW()-10,"##")&amp;"]","")</f>
        <v>[Module2-]</v>
      </c>
      <c r="B10" s="130" t="s">
        <v>226</v>
      </c>
      <c r="C10" s="130" t="s">
        <v>227</v>
      </c>
      <c r="D10" s="121" t="s">
        <v>228</v>
      </c>
      <c r="E10" s="121" t="s">
        <v>229</v>
      </c>
      <c r="F10" s="130" t="s">
        <v>126</v>
      </c>
      <c r="G10" s="142">
        <v>45373.0</v>
      </c>
      <c r="H10" s="125"/>
      <c r="I10" s="126"/>
      <c r="J10" s="11"/>
      <c r="K10" s="11"/>
      <c r="L10" s="11"/>
      <c r="M10" s="11"/>
      <c r="N10" s="11"/>
      <c r="O10" s="11"/>
      <c r="P10" s="11"/>
      <c r="Q10" s="11"/>
      <c r="R10" s="11"/>
      <c r="S10" s="11"/>
      <c r="T10" s="11"/>
      <c r="U10" s="11"/>
      <c r="V10" s="11"/>
      <c r="W10" s="11"/>
      <c r="X10" s="11"/>
      <c r="Y10" s="11"/>
      <c r="Z10" s="11"/>
    </row>
    <row r="11" ht="37.5" customHeight="1">
      <c r="A11" s="123" t="str">
        <f t="shared" si="1"/>
        <v>[Module2-1]</v>
      </c>
      <c r="B11" s="130" t="s">
        <v>230</v>
      </c>
      <c r="C11" s="130" t="s">
        <v>227</v>
      </c>
      <c r="D11" s="121" t="s">
        <v>231</v>
      </c>
      <c r="E11" s="121" t="s">
        <v>232</v>
      </c>
      <c r="F11" s="130" t="s">
        <v>129</v>
      </c>
      <c r="G11" s="142">
        <v>45373.0</v>
      </c>
      <c r="H11" s="125"/>
      <c r="I11" s="143"/>
      <c r="J11" s="144"/>
      <c r="K11" s="144"/>
      <c r="L11" s="144"/>
      <c r="M11" s="144"/>
      <c r="N11" s="144"/>
      <c r="O11" s="144"/>
      <c r="P11" s="144"/>
      <c r="Q11" s="144"/>
      <c r="R11" s="144"/>
      <c r="S11" s="144"/>
      <c r="T11" s="144"/>
      <c r="U11" s="144"/>
      <c r="V11" s="144"/>
      <c r="W11" s="144"/>
      <c r="X11" s="144"/>
      <c r="Y11" s="144"/>
      <c r="Z11" s="144"/>
    </row>
    <row r="12" ht="37.5" customHeight="1">
      <c r="A12" s="130" t="s">
        <v>233</v>
      </c>
      <c r="B12" s="130" t="s">
        <v>234</v>
      </c>
      <c r="C12" s="130" t="s">
        <v>235</v>
      </c>
      <c r="D12" s="130" t="s">
        <v>236</v>
      </c>
      <c r="E12" s="130" t="s">
        <v>237</v>
      </c>
      <c r="F12" s="130" t="s">
        <v>126</v>
      </c>
      <c r="G12" s="142">
        <v>45373.0</v>
      </c>
      <c r="H12" s="125"/>
      <c r="I12" s="145"/>
      <c r="J12" s="136"/>
      <c r="K12" s="136"/>
      <c r="L12" s="136"/>
      <c r="M12" s="136"/>
      <c r="N12" s="136"/>
      <c r="O12" s="136"/>
      <c r="P12" s="136"/>
      <c r="Q12" s="136"/>
      <c r="R12" s="136"/>
      <c r="S12" s="136"/>
      <c r="T12" s="136"/>
      <c r="U12" s="136"/>
      <c r="V12" s="136"/>
      <c r="W12" s="136"/>
      <c r="X12" s="136"/>
      <c r="Y12" s="136"/>
      <c r="Z12" s="136"/>
    </row>
    <row r="13" ht="37.5" customHeight="1">
      <c r="A13" s="130" t="s">
        <v>238</v>
      </c>
      <c r="B13" s="130" t="s">
        <v>239</v>
      </c>
      <c r="C13" s="130" t="s">
        <v>235</v>
      </c>
      <c r="D13" s="121" t="s">
        <v>240</v>
      </c>
      <c r="E13" s="121" t="s">
        <v>241</v>
      </c>
      <c r="F13" s="130" t="s">
        <v>129</v>
      </c>
      <c r="G13" s="142">
        <v>45373.0</v>
      </c>
      <c r="H13" s="125"/>
      <c r="I13" s="145"/>
      <c r="J13" s="136"/>
      <c r="K13" s="136"/>
      <c r="L13" s="136"/>
      <c r="M13" s="136"/>
      <c r="N13" s="136"/>
      <c r="O13" s="136"/>
      <c r="P13" s="136"/>
      <c r="Q13" s="136"/>
      <c r="R13" s="136"/>
      <c r="S13" s="136"/>
      <c r="T13" s="136"/>
      <c r="U13" s="136"/>
      <c r="V13" s="136"/>
      <c r="W13" s="136"/>
      <c r="X13" s="136"/>
      <c r="Y13" s="136"/>
      <c r="Z13" s="136"/>
    </row>
    <row r="14" ht="37.5" customHeight="1">
      <c r="A14" s="130" t="s">
        <v>242</v>
      </c>
      <c r="B14" s="130" t="s">
        <v>243</v>
      </c>
      <c r="C14" s="130" t="s">
        <v>244</v>
      </c>
      <c r="D14" s="121" t="s">
        <v>245</v>
      </c>
      <c r="E14" s="121" t="s">
        <v>246</v>
      </c>
      <c r="F14" s="130" t="s">
        <v>129</v>
      </c>
      <c r="G14" s="142">
        <v>45373.0</v>
      </c>
      <c r="H14" s="125"/>
      <c r="I14" s="145"/>
      <c r="J14" s="136"/>
      <c r="K14" s="136"/>
      <c r="L14" s="136"/>
      <c r="M14" s="136"/>
      <c r="N14" s="136"/>
      <c r="O14" s="136"/>
      <c r="P14" s="136"/>
      <c r="Q14" s="136"/>
      <c r="R14" s="136"/>
      <c r="S14" s="136"/>
      <c r="T14" s="136"/>
      <c r="U14" s="136"/>
      <c r="V14" s="136"/>
      <c r="W14" s="136"/>
      <c r="X14" s="136"/>
      <c r="Y14" s="136"/>
      <c r="Z14" s="136"/>
    </row>
    <row r="15" ht="37.5" customHeight="1">
      <c r="A15" s="130" t="s">
        <v>247</v>
      </c>
      <c r="B15" s="130" t="s">
        <v>248</v>
      </c>
      <c r="C15" s="130" t="s">
        <v>249</v>
      </c>
      <c r="D15" s="121" t="s">
        <v>250</v>
      </c>
      <c r="E15" s="121" t="s">
        <v>251</v>
      </c>
      <c r="F15" s="130" t="s">
        <v>129</v>
      </c>
      <c r="G15" s="142">
        <v>45373.0</v>
      </c>
      <c r="H15" s="125"/>
      <c r="I15" s="145"/>
      <c r="J15" s="136"/>
      <c r="K15" s="136"/>
      <c r="L15" s="136"/>
      <c r="M15" s="136"/>
      <c r="N15" s="136"/>
      <c r="O15" s="136"/>
      <c r="P15" s="136"/>
      <c r="Q15" s="136"/>
      <c r="R15" s="136"/>
      <c r="S15" s="136"/>
      <c r="T15" s="136"/>
      <c r="U15" s="136"/>
      <c r="V15" s="136"/>
      <c r="W15" s="136"/>
      <c r="X15" s="136"/>
      <c r="Y15" s="136"/>
      <c r="Z15" s="136"/>
    </row>
    <row r="16" ht="37.5" customHeight="1">
      <c r="A16" s="130" t="s">
        <v>252</v>
      </c>
      <c r="B16" s="130" t="s">
        <v>253</v>
      </c>
      <c r="C16" s="130" t="s">
        <v>254</v>
      </c>
      <c r="D16" s="121" t="s">
        <v>255</v>
      </c>
      <c r="E16" s="121" t="s">
        <v>241</v>
      </c>
      <c r="F16" s="130" t="s">
        <v>129</v>
      </c>
      <c r="G16" s="142">
        <v>45373.0</v>
      </c>
      <c r="H16" s="125"/>
      <c r="I16" s="145"/>
      <c r="J16" s="136"/>
      <c r="K16" s="136"/>
      <c r="L16" s="136"/>
      <c r="M16" s="136"/>
      <c r="N16" s="136"/>
      <c r="O16" s="136"/>
      <c r="P16" s="136"/>
      <c r="Q16" s="136"/>
      <c r="R16" s="136"/>
      <c r="S16" s="136"/>
      <c r="T16" s="136"/>
      <c r="U16" s="136"/>
      <c r="V16" s="136"/>
      <c r="W16" s="136"/>
      <c r="X16" s="136"/>
      <c r="Y16" s="136"/>
      <c r="Z16" s="136"/>
    </row>
    <row r="17" ht="15.75" customHeight="1">
      <c r="A17" s="116"/>
      <c r="B17" s="141" t="s">
        <v>53</v>
      </c>
      <c r="C17" s="133"/>
      <c r="D17" s="133"/>
      <c r="E17" s="133"/>
      <c r="F17" s="133"/>
      <c r="G17" s="133"/>
      <c r="H17" s="134"/>
      <c r="I17" s="146"/>
      <c r="J17" s="147"/>
      <c r="K17" s="147"/>
      <c r="L17" s="147"/>
      <c r="M17" s="147"/>
      <c r="N17" s="147"/>
      <c r="O17" s="147"/>
      <c r="P17" s="147"/>
      <c r="Q17" s="147"/>
      <c r="R17" s="147"/>
      <c r="S17" s="147"/>
      <c r="T17" s="147"/>
      <c r="U17" s="147"/>
      <c r="V17" s="147"/>
      <c r="W17" s="147"/>
      <c r="X17" s="147"/>
      <c r="Y17" s="147"/>
      <c r="Z17" s="147"/>
    </row>
    <row r="18" ht="63.0" customHeight="1">
      <c r="A18" s="123" t="str">
        <f t="shared" ref="A18:A19" si="2">IF(OR(B18&lt;&gt;"",D18&lt;&gt;""),"["&amp;TEXT($B$2,"##")&amp;"-"&amp;TEXT(ROW()-11,"##")&amp;"]","")</f>
        <v>[Module2-7]</v>
      </c>
      <c r="B18" s="130" t="s">
        <v>256</v>
      </c>
      <c r="C18" s="130" t="s">
        <v>257</v>
      </c>
      <c r="D18" s="130" t="s">
        <v>258</v>
      </c>
      <c r="E18" s="130" t="s">
        <v>259</v>
      </c>
      <c r="F18" s="130" t="s">
        <v>126</v>
      </c>
      <c r="G18" s="142">
        <v>45373.0</v>
      </c>
      <c r="H18" s="125"/>
      <c r="I18" s="126"/>
      <c r="J18" s="11"/>
      <c r="K18" s="11"/>
      <c r="L18" s="11"/>
      <c r="M18" s="11"/>
      <c r="N18" s="11"/>
      <c r="O18" s="11"/>
      <c r="P18" s="11"/>
      <c r="Q18" s="11"/>
      <c r="R18" s="11"/>
      <c r="S18" s="11"/>
      <c r="T18" s="11"/>
      <c r="U18" s="11"/>
      <c r="V18" s="11"/>
      <c r="W18" s="11"/>
      <c r="X18" s="11"/>
      <c r="Y18" s="11"/>
      <c r="Z18" s="11"/>
    </row>
    <row r="19" ht="75.75" customHeight="1">
      <c r="A19" s="123" t="str">
        <f t="shared" si="2"/>
        <v>[Module2-8]</v>
      </c>
      <c r="B19" s="130" t="s">
        <v>248</v>
      </c>
      <c r="C19" s="130" t="s">
        <v>260</v>
      </c>
      <c r="D19" s="130" t="s">
        <v>261</v>
      </c>
      <c r="E19" s="130" t="s">
        <v>262</v>
      </c>
      <c r="F19" s="148" t="s">
        <v>129</v>
      </c>
      <c r="G19" s="142">
        <v>45373.0</v>
      </c>
      <c r="H19" s="136"/>
      <c r="I19" s="149"/>
      <c r="J19" s="144"/>
      <c r="K19" s="144"/>
      <c r="L19" s="144"/>
      <c r="M19" s="144"/>
      <c r="N19" s="144"/>
      <c r="O19" s="144"/>
      <c r="P19" s="144"/>
      <c r="Q19" s="144"/>
      <c r="R19" s="144"/>
      <c r="S19" s="144"/>
      <c r="T19" s="144"/>
      <c r="U19" s="144"/>
      <c r="V19" s="144"/>
      <c r="W19" s="144"/>
      <c r="X19" s="144"/>
      <c r="Y19" s="144"/>
      <c r="Z19" s="144"/>
    </row>
    <row r="20" ht="75.75" customHeight="1">
      <c r="A20" s="150" t="s">
        <v>263</v>
      </c>
      <c r="B20" s="130" t="s">
        <v>264</v>
      </c>
      <c r="C20" s="130" t="s">
        <v>265</v>
      </c>
      <c r="D20" s="130" t="s">
        <v>266</v>
      </c>
      <c r="E20" s="130" t="s">
        <v>262</v>
      </c>
      <c r="F20" s="148" t="s">
        <v>129</v>
      </c>
      <c r="G20" s="142">
        <v>45373.0</v>
      </c>
      <c r="H20" s="136"/>
      <c r="I20" s="151"/>
      <c r="J20" s="136"/>
      <c r="K20" s="136"/>
      <c r="L20" s="136"/>
      <c r="M20" s="136"/>
      <c r="N20" s="136"/>
      <c r="O20" s="136"/>
      <c r="P20" s="136"/>
      <c r="Q20" s="136"/>
      <c r="R20" s="136"/>
      <c r="S20" s="136"/>
      <c r="T20" s="136"/>
      <c r="U20" s="136"/>
      <c r="V20" s="136"/>
      <c r="W20" s="136"/>
      <c r="X20" s="136"/>
      <c r="Y20" s="136"/>
      <c r="Z20" s="136"/>
    </row>
    <row r="21" ht="75.75" customHeight="1">
      <c r="A21" s="150" t="s">
        <v>267</v>
      </c>
      <c r="B21" s="130" t="s">
        <v>268</v>
      </c>
      <c r="C21" s="130" t="s">
        <v>269</v>
      </c>
      <c r="D21" s="130" t="s">
        <v>270</v>
      </c>
      <c r="E21" s="130" t="s">
        <v>262</v>
      </c>
      <c r="F21" s="148" t="s">
        <v>129</v>
      </c>
      <c r="G21" s="142">
        <v>45373.0</v>
      </c>
      <c r="H21" s="136"/>
      <c r="I21" s="151"/>
      <c r="J21" s="136"/>
      <c r="K21" s="136"/>
      <c r="L21" s="136"/>
      <c r="M21" s="136"/>
      <c r="N21" s="136"/>
      <c r="O21" s="136"/>
      <c r="P21" s="136"/>
      <c r="Q21" s="136"/>
      <c r="R21" s="136"/>
      <c r="S21" s="136"/>
      <c r="T21" s="136"/>
      <c r="U21" s="136"/>
      <c r="V21" s="136"/>
      <c r="W21" s="136"/>
      <c r="X21" s="136"/>
      <c r="Y21" s="136"/>
      <c r="Z21" s="136"/>
    </row>
    <row r="22" ht="76.5" customHeight="1">
      <c r="A22" s="152" t="s">
        <v>271</v>
      </c>
      <c r="B22" s="130" t="s">
        <v>272</v>
      </c>
      <c r="C22" s="130" t="s">
        <v>273</v>
      </c>
      <c r="D22" s="130" t="s">
        <v>274</v>
      </c>
      <c r="E22" s="130" t="s">
        <v>262</v>
      </c>
      <c r="F22" s="148" t="s">
        <v>129</v>
      </c>
      <c r="G22" s="142">
        <v>45373.0</v>
      </c>
      <c r="H22" s="136"/>
      <c r="I22" s="151"/>
      <c r="J22" s="136"/>
      <c r="K22" s="136"/>
      <c r="L22" s="136"/>
      <c r="M22" s="136"/>
      <c r="N22" s="136"/>
      <c r="O22" s="136"/>
      <c r="P22" s="136"/>
      <c r="Q22" s="136"/>
      <c r="R22" s="136"/>
      <c r="S22" s="136"/>
      <c r="T22" s="136"/>
      <c r="U22" s="136"/>
      <c r="V22" s="136"/>
      <c r="W22" s="136"/>
      <c r="X22" s="136"/>
      <c r="Y22" s="136"/>
      <c r="Z22" s="136"/>
    </row>
    <row r="23" ht="76.5" customHeight="1">
      <c r="A23" s="152" t="s">
        <v>275</v>
      </c>
      <c r="B23" s="130" t="s">
        <v>276</v>
      </c>
      <c r="C23" s="130" t="s">
        <v>277</v>
      </c>
      <c r="D23" s="130" t="s">
        <v>278</v>
      </c>
      <c r="E23" s="130" t="s">
        <v>262</v>
      </c>
      <c r="F23" s="148" t="s">
        <v>129</v>
      </c>
      <c r="G23" s="142">
        <v>45373.0</v>
      </c>
      <c r="H23" s="136"/>
      <c r="I23" s="151"/>
      <c r="J23" s="136"/>
      <c r="K23" s="136"/>
      <c r="L23" s="136"/>
      <c r="M23" s="136"/>
      <c r="N23" s="136"/>
      <c r="O23" s="136"/>
      <c r="P23" s="136"/>
      <c r="Q23" s="136"/>
      <c r="R23" s="136"/>
      <c r="S23" s="136"/>
      <c r="T23" s="136"/>
      <c r="U23" s="136"/>
      <c r="V23" s="136"/>
      <c r="W23" s="136"/>
      <c r="X23" s="136"/>
      <c r="Y23" s="136"/>
      <c r="Z23" s="136"/>
    </row>
    <row r="24" ht="76.5" customHeight="1">
      <c r="A24" s="152" t="s">
        <v>279</v>
      </c>
      <c r="B24" s="130" t="s">
        <v>253</v>
      </c>
      <c r="C24" s="130" t="s">
        <v>280</v>
      </c>
      <c r="D24" s="130" t="s">
        <v>281</v>
      </c>
      <c r="E24" s="130" t="s">
        <v>262</v>
      </c>
      <c r="F24" s="148" t="s">
        <v>129</v>
      </c>
      <c r="G24" s="142">
        <v>45373.0</v>
      </c>
      <c r="H24" s="136"/>
      <c r="I24" s="151"/>
      <c r="J24" s="136"/>
      <c r="K24" s="136"/>
      <c r="L24" s="136"/>
      <c r="M24" s="136"/>
      <c r="N24" s="136"/>
      <c r="O24" s="136"/>
      <c r="P24" s="136"/>
      <c r="Q24" s="136"/>
      <c r="R24" s="136"/>
      <c r="S24" s="136"/>
      <c r="T24" s="136"/>
      <c r="U24" s="136"/>
      <c r="V24" s="136"/>
      <c r="W24" s="136"/>
      <c r="X24" s="136"/>
      <c r="Y24" s="136"/>
      <c r="Z24" s="136"/>
    </row>
    <row r="25" ht="15.75" customHeight="1">
      <c r="A25" s="116"/>
      <c r="B25" s="141" t="s">
        <v>50</v>
      </c>
      <c r="C25" s="133"/>
      <c r="D25" s="133"/>
      <c r="E25" s="133"/>
      <c r="F25" s="133"/>
      <c r="G25" s="133"/>
      <c r="H25" s="134"/>
      <c r="I25" s="146"/>
      <c r="J25" s="147"/>
      <c r="K25" s="147"/>
      <c r="L25" s="147"/>
      <c r="M25" s="147"/>
      <c r="N25" s="147"/>
      <c r="O25" s="147"/>
      <c r="P25" s="147"/>
      <c r="Q25" s="147"/>
      <c r="R25" s="147"/>
      <c r="S25" s="147"/>
      <c r="T25" s="147"/>
      <c r="U25" s="147"/>
      <c r="V25" s="147"/>
      <c r="W25" s="147"/>
      <c r="X25" s="147"/>
      <c r="Y25" s="147"/>
      <c r="Z25" s="147"/>
    </row>
    <row r="26" ht="76.5" customHeight="1">
      <c r="A26" s="152" t="s">
        <v>282</v>
      </c>
      <c r="B26" s="130" t="s">
        <v>283</v>
      </c>
      <c r="C26" s="130" t="s">
        <v>284</v>
      </c>
      <c r="D26" s="130" t="s">
        <v>285</v>
      </c>
      <c r="E26" s="130" t="s">
        <v>286</v>
      </c>
      <c r="F26" s="148" t="s">
        <v>126</v>
      </c>
      <c r="G26" s="142">
        <v>45373.0</v>
      </c>
      <c r="H26" s="136"/>
      <c r="I26" s="151"/>
      <c r="J26" s="136"/>
      <c r="K26" s="136"/>
      <c r="L26" s="136"/>
      <c r="M26" s="136"/>
      <c r="N26" s="136"/>
      <c r="O26" s="136"/>
      <c r="P26" s="136"/>
      <c r="Q26" s="136"/>
      <c r="R26" s="136"/>
      <c r="S26" s="136"/>
      <c r="T26" s="136"/>
      <c r="U26" s="136"/>
      <c r="V26" s="136"/>
      <c r="W26" s="136"/>
      <c r="X26" s="136"/>
      <c r="Y26" s="136"/>
      <c r="Z26" s="136"/>
    </row>
    <row r="27" ht="76.5" customHeight="1">
      <c r="A27" s="152" t="s">
        <v>287</v>
      </c>
      <c r="B27" s="130" t="s">
        <v>288</v>
      </c>
      <c r="C27" s="130" t="s">
        <v>289</v>
      </c>
      <c r="D27" s="130" t="s">
        <v>290</v>
      </c>
      <c r="E27" s="130" t="s">
        <v>286</v>
      </c>
      <c r="F27" s="148" t="s">
        <v>129</v>
      </c>
      <c r="G27" s="142">
        <v>45373.0</v>
      </c>
      <c r="H27" s="136"/>
      <c r="I27" s="151"/>
      <c r="J27" s="136"/>
      <c r="K27" s="136"/>
      <c r="L27" s="136"/>
      <c r="M27" s="136"/>
      <c r="N27" s="136"/>
      <c r="O27" s="136"/>
      <c r="P27" s="136"/>
      <c r="Q27" s="136"/>
      <c r="R27" s="136"/>
      <c r="S27" s="136"/>
      <c r="T27" s="136"/>
      <c r="U27" s="136"/>
      <c r="V27" s="136"/>
      <c r="W27" s="136"/>
      <c r="X27" s="136"/>
      <c r="Y27" s="136"/>
      <c r="Z27" s="136"/>
    </row>
    <row r="28" ht="15.75" customHeight="1">
      <c r="A28" s="116"/>
      <c r="B28" s="141" t="s">
        <v>55</v>
      </c>
      <c r="C28" s="133"/>
      <c r="D28" s="133"/>
      <c r="E28" s="133"/>
      <c r="F28" s="133"/>
      <c r="G28" s="133"/>
      <c r="H28" s="134"/>
      <c r="I28" s="146"/>
      <c r="J28" s="147"/>
      <c r="K28" s="147"/>
      <c r="L28" s="147"/>
      <c r="M28" s="147"/>
      <c r="N28" s="147"/>
      <c r="O28" s="147"/>
      <c r="P28" s="147"/>
      <c r="Q28" s="147"/>
      <c r="R28" s="147"/>
      <c r="S28" s="147"/>
      <c r="T28" s="147"/>
      <c r="U28" s="147"/>
      <c r="V28" s="147"/>
      <c r="W28" s="147"/>
      <c r="X28" s="147"/>
      <c r="Y28" s="147"/>
      <c r="Z28" s="147"/>
    </row>
    <row r="29" ht="76.5" customHeight="1">
      <c r="A29" s="152" t="s">
        <v>291</v>
      </c>
      <c r="B29" s="130" t="s">
        <v>292</v>
      </c>
      <c r="C29" s="130" t="s">
        <v>293</v>
      </c>
      <c r="D29" s="130" t="s">
        <v>294</v>
      </c>
      <c r="E29" s="130" t="s">
        <v>295</v>
      </c>
      <c r="F29" s="148" t="s">
        <v>126</v>
      </c>
      <c r="G29" s="142">
        <v>45373.0</v>
      </c>
      <c r="H29" s="136"/>
      <c r="I29" s="151"/>
      <c r="J29" s="136"/>
      <c r="K29" s="136"/>
      <c r="L29" s="136"/>
      <c r="M29" s="136"/>
      <c r="N29" s="136"/>
      <c r="O29" s="136"/>
      <c r="P29" s="136"/>
      <c r="Q29" s="136"/>
      <c r="R29" s="136"/>
      <c r="S29" s="136"/>
      <c r="T29" s="136"/>
      <c r="U29" s="136"/>
      <c r="V29" s="136"/>
      <c r="W29" s="136"/>
      <c r="X29" s="136"/>
      <c r="Y29" s="136"/>
      <c r="Z29" s="136"/>
    </row>
    <row r="30" ht="76.5" customHeight="1">
      <c r="A30" s="152" t="s">
        <v>296</v>
      </c>
      <c r="B30" s="130" t="s">
        <v>297</v>
      </c>
      <c r="C30" s="130" t="s">
        <v>298</v>
      </c>
      <c r="D30" s="130" t="s">
        <v>299</v>
      </c>
      <c r="E30" s="130" t="s">
        <v>295</v>
      </c>
      <c r="F30" s="148" t="s">
        <v>129</v>
      </c>
      <c r="G30" s="142">
        <v>45373.0</v>
      </c>
      <c r="H30" s="136"/>
      <c r="I30" s="151"/>
      <c r="J30" s="136"/>
      <c r="K30" s="136"/>
      <c r="L30" s="136"/>
      <c r="M30" s="136"/>
      <c r="N30" s="136"/>
      <c r="O30" s="136"/>
      <c r="P30" s="136"/>
      <c r="Q30" s="136"/>
      <c r="R30" s="136"/>
      <c r="S30" s="136"/>
      <c r="T30" s="136"/>
      <c r="U30" s="136"/>
      <c r="V30" s="136"/>
      <c r="W30" s="136"/>
      <c r="X30" s="136"/>
      <c r="Y30" s="136"/>
      <c r="Z30" s="136"/>
    </row>
    <row r="31" ht="76.5" customHeight="1">
      <c r="A31" s="152" t="s">
        <v>300</v>
      </c>
      <c r="B31" s="130" t="s">
        <v>301</v>
      </c>
      <c r="C31" s="130" t="s">
        <v>302</v>
      </c>
      <c r="D31" s="130" t="s">
        <v>303</v>
      </c>
      <c r="E31" s="130" t="s">
        <v>304</v>
      </c>
      <c r="F31" s="148" t="s">
        <v>126</v>
      </c>
      <c r="G31" s="142">
        <v>45373.0</v>
      </c>
      <c r="H31" s="136"/>
      <c r="I31" s="151"/>
      <c r="J31" s="136"/>
      <c r="K31" s="136"/>
      <c r="L31" s="136"/>
      <c r="M31" s="136"/>
      <c r="N31" s="136"/>
      <c r="O31" s="136"/>
      <c r="P31" s="136"/>
      <c r="Q31" s="136"/>
      <c r="R31" s="136"/>
      <c r="S31" s="136"/>
      <c r="T31" s="136"/>
      <c r="U31" s="136"/>
      <c r="V31" s="136"/>
      <c r="W31" s="136"/>
      <c r="X31" s="136"/>
      <c r="Y31" s="136"/>
      <c r="Z31" s="136"/>
    </row>
    <row r="32" ht="76.5" customHeight="1">
      <c r="A32" s="152" t="s">
        <v>305</v>
      </c>
      <c r="B32" s="130" t="s">
        <v>306</v>
      </c>
      <c r="C32" s="130" t="s">
        <v>307</v>
      </c>
      <c r="D32" s="130" t="s">
        <v>299</v>
      </c>
      <c r="E32" s="130" t="s">
        <v>304</v>
      </c>
      <c r="F32" s="148" t="s">
        <v>129</v>
      </c>
      <c r="G32" s="142">
        <v>45373.0</v>
      </c>
      <c r="H32" s="136"/>
      <c r="I32" s="151"/>
      <c r="J32" s="136"/>
      <c r="K32" s="136"/>
      <c r="L32" s="136"/>
      <c r="M32" s="136"/>
      <c r="N32" s="136"/>
      <c r="O32" s="136"/>
      <c r="P32" s="136"/>
      <c r="Q32" s="136"/>
      <c r="R32" s="136"/>
      <c r="S32" s="136"/>
      <c r="T32" s="136"/>
      <c r="U32" s="136"/>
      <c r="V32" s="136"/>
      <c r="W32" s="136"/>
      <c r="X32" s="136"/>
      <c r="Y32" s="136"/>
      <c r="Z32" s="136"/>
    </row>
    <row r="33" ht="15.75" customHeight="1">
      <c r="A33" s="116"/>
      <c r="B33" s="141" t="s">
        <v>58</v>
      </c>
      <c r="C33" s="133"/>
      <c r="D33" s="133"/>
      <c r="E33" s="133"/>
      <c r="F33" s="133"/>
      <c r="G33" s="133"/>
      <c r="H33" s="134"/>
      <c r="I33" s="146"/>
      <c r="J33" s="147"/>
      <c r="K33" s="147"/>
      <c r="L33" s="147"/>
      <c r="M33" s="147"/>
      <c r="N33" s="147"/>
      <c r="O33" s="147"/>
      <c r="P33" s="147"/>
      <c r="Q33" s="147"/>
      <c r="R33" s="147"/>
      <c r="S33" s="147"/>
      <c r="T33" s="147"/>
      <c r="U33" s="147"/>
      <c r="V33" s="147"/>
      <c r="W33" s="147"/>
      <c r="X33" s="147"/>
      <c r="Y33" s="147"/>
      <c r="Z33" s="147"/>
    </row>
    <row r="34" ht="103.5" customHeight="1">
      <c r="A34" s="152" t="s">
        <v>308</v>
      </c>
      <c r="B34" s="130" t="s">
        <v>309</v>
      </c>
      <c r="C34" s="130" t="s">
        <v>310</v>
      </c>
      <c r="D34" s="130" t="s">
        <v>311</v>
      </c>
      <c r="E34" s="130" t="s">
        <v>295</v>
      </c>
      <c r="F34" s="148" t="s">
        <v>126</v>
      </c>
      <c r="G34" s="142">
        <v>45373.0</v>
      </c>
      <c r="H34" s="136"/>
      <c r="I34" s="151"/>
      <c r="J34" s="136"/>
      <c r="K34" s="136"/>
      <c r="L34" s="136"/>
      <c r="M34" s="136"/>
      <c r="N34" s="136"/>
      <c r="O34" s="136"/>
      <c r="P34" s="136"/>
      <c r="Q34" s="136"/>
      <c r="R34" s="136"/>
      <c r="S34" s="136"/>
      <c r="T34" s="136"/>
      <c r="U34" s="136"/>
      <c r="V34" s="136"/>
      <c r="W34" s="136"/>
      <c r="X34" s="136"/>
      <c r="Y34" s="136"/>
      <c r="Z34" s="136"/>
    </row>
    <row r="35" ht="103.5" customHeight="1">
      <c r="A35" s="152" t="s">
        <v>312</v>
      </c>
      <c r="B35" s="130" t="s">
        <v>248</v>
      </c>
      <c r="C35" s="130" t="s">
        <v>313</v>
      </c>
      <c r="D35" s="130" t="s">
        <v>314</v>
      </c>
      <c r="E35" s="130" t="s">
        <v>295</v>
      </c>
      <c r="F35" s="148" t="s">
        <v>129</v>
      </c>
      <c r="G35" s="142">
        <v>45373.0</v>
      </c>
      <c r="H35" s="136"/>
      <c r="I35" s="151"/>
      <c r="J35" s="136"/>
      <c r="K35" s="136"/>
      <c r="L35" s="136"/>
      <c r="M35" s="136"/>
      <c r="N35" s="136"/>
      <c r="O35" s="136"/>
      <c r="P35" s="136"/>
      <c r="Q35" s="136"/>
      <c r="R35" s="136"/>
      <c r="S35" s="136"/>
      <c r="T35" s="136"/>
      <c r="U35" s="136"/>
      <c r="V35" s="136"/>
      <c r="W35" s="136"/>
      <c r="X35" s="136"/>
      <c r="Y35" s="136"/>
      <c r="Z35" s="136"/>
    </row>
    <row r="36" ht="97.5" customHeight="1">
      <c r="A36" s="152" t="s">
        <v>315</v>
      </c>
      <c r="B36" s="130" t="s">
        <v>316</v>
      </c>
      <c r="C36" s="130" t="s">
        <v>317</v>
      </c>
      <c r="D36" s="130" t="s">
        <v>318</v>
      </c>
      <c r="E36" s="130" t="s">
        <v>295</v>
      </c>
      <c r="F36" s="148" t="s">
        <v>129</v>
      </c>
      <c r="G36" s="142">
        <v>45373.0</v>
      </c>
      <c r="H36" s="136"/>
      <c r="I36" s="151"/>
      <c r="J36" s="136"/>
      <c r="K36" s="136"/>
      <c r="L36" s="136"/>
      <c r="M36" s="136"/>
      <c r="N36" s="136"/>
      <c r="O36" s="136"/>
      <c r="P36" s="136"/>
      <c r="Q36" s="136"/>
      <c r="R36" s="136"/>
      <c r="S36" s="136"/>
      <c r="T36" s="136"/>
      <c r="U36" s="136"/>
      <c r="V36" s="136"/>
      <c r="W36" s="136"/>
      <c r="X36" s="136"/>
      <c r="Y36" s="136"/>
      <c r="Z36" s="136"/>
    </row>
    <row r="37" ht="97.5" customHeight="1">
      <c r="A37" s="152" t="s">
        <v>319</v>
      </c>
      <c r="B37" s="130" t="s">
        <v>320</v>
      </c>
      <c r="C37" s="130" t="s">
        <v>321</v>
      </c>
      <c r="D37" s="130" t="s">
        <v>318</v>
      </c>
      <c r="E37" s="130" t="s">
        <v>295</v>
      </c>
      <c r="F37" s="148" t="s">
        <v>129</v>
      </c>
      <c r="G37" s="142">
        <v>45373.0</v>
      </c>
      <c r="H37" s="136"/>
      <c r="I37" s="151"/>
      <c r="J37" s="136"/>
      <c r="K37" s="136"/>
      <c r="L37" s="136"/>
      <c r="M37" s="136"/>
      <c r="N37" s="136"/>
      <c r="O37" s="136"/>
      <c r="P37" s="136"/>
      <c r="Q37" s="136"/>
      <c r="R37" s="136"/>
      <c r="S37" s="136"/>
      <c r="T37" s="136"/>
      <c r="U37" s="136"/>
      <c r="V37" s="136"/>
      <c r="W37" s="136"/>
      <c r="X37" s="136"/>
      <c r="Y37" s="136"/>
      <c r="Z37" s="136"/>
    </row>
    <row r="38" ht="99.75" customHeight="1">
      <c r="A38" s="152" t="s">
        <v>322</v>
      </c>
      <c r="B38" s="130" t="s">
        <v>323</v>
      </c>
      <c r="C38" s="130" t="s">
        <v>324</v>
      </c>
      <c r="D38" s="130" t="s">
        <v>318</v>
      </c>
      <c r="E38" s="130" t="s">
        <v>295</v>
      </c>
      <c r="F38" s="148" t="s">
        <v>129</v>
      </c>
      <c r="G38" s="142">
        <v>45373.0</v>
      </c>
      <c r="H38" s="136"/>
      <c r="I38" s="151"/>
      <c r="J38" s="136"/>
      <c r="K38" s="136"/>
      <c r="L38" s="136"/>
      <c r="M38" s="136"/>
      <c r="N38" s="136"/>
      <c r="O38" s="136"/>
      <c r="P38" s="136"/>
      <c r="Q38" s="136"/>
      <c r="R38" s="136"/>
      <c r="S38" s="136"/>
      <c r="T38" s="136"/>
      <c r="U38" s="136"/>
      <c r="V38" s="136"/>
      <c r="W38" s="136"/>
      <c r="X38" s="136"/>
      <c r="Y38" s="136"/>
      <c r="Z38" s="136"/>
    </row>
    <row r="39" ht="103.5" customHeight="1">
      <c r="A39" s="152" t="s">
        <v>325</v>
      </c>
      <c r="B39" s="130" t="s">
        <v>326</v>
      </c>
      <c r="C39" s="130" t="s">
        <v>327</v>
      </c>
      <c r="D39" s="130" t="s">
        <v>328</v>
      </c>
      <c r="E39" s="130" t="s">
        <v>295</v>
      </c>
      <c r="F39" s="148" t="s">
        <v>129</v>
      </c>
      <c r="G39" s="142">
        <v>45373.0</v>
      </c>
      <c r="H39" s="136"/>
      <c r="I39" s="151"/>
      <c r="J39" s="136"/>
      <c r="K39" s="136"/>
      <c r="L39" s="136"/>
      <c r="M39" s="136"/>
      <c r="N39" s="136"/>
      <c r="O39" s="136"/>
      <c r="P39" s="136"/>
      <c r="Q39" s="136"/>
      <c r="R39" s="136"/>
      <c r="S39" s="136"/>
      <c r="T39" s="136"/>
      <c r="U39" s="136"/>
      <c r="V39" s="136"/>
      <c r="W39" s="136"/>
      <c r="X39" s="136"/>
      <c r="Y39" s="136"/>
      <c r="Z39" s="136"/>
    </row>
    <row r="40" ht="99.0" customHeight="1">
      <c r="A40" s="152" t="s">
        <v>329</v>
      </c>
      <c r="B40" s="130" t="s">
        <v>330</v>
      </c>
      <c r="C40" s="130" t="s">
        <v>331</v>
      </c>
      <c r="D40" s="130" t="s">
        <v>332</v>
      </c>
      <c r="E40" s="130" t="s">
        <v>304</v>
      </c>
      <c r="F40" s="148" t="s">
        <v>126</v>
      </c>
      <c r="G40" s="142">
        <v>45373.0</v>
      </c>
      <c r="H40" s="136"/>
      <c r="I40" s="151"/>
      <c r="J40" s="136"/>
      <c r="K40" s="136"/>
      <c r="L40" s="136"/>
      <c r="M40" s="136"/>
      <c r="N40" s="136"/>
      <c r="O40" s="136"/>
      <c r="P40" s="136"/>
      <c r="Q40" s="136"/>
      <c r="R40" s="136"/>
      <c r="S40" s="136"/>
      <c r="T40" s="136"/>
      <c r="U40" s="136"/>
      <c r="V40" s="136"/>
      <c r="W40" s="136"/>
      <c r="X40" s="136"/>
      <c r="Y40" s="136"/>
      <c r="Z40" s="136"/>
    </row>
    <row r="41" ht="102.0" customHeight="1">
      <c r="A41" s="152" t="s">
        <v>333</v>
      </c>
      <c r="B41" s="130" t="s">
        <v>334</v>
      </c>
      <c r="C41" s="130" t="s">
        <v>335</v>
      </c>
      <c r="D41" s="130" t="s">
        <v>336</v>
      </c>
      <c r="E41" s="130" t="s">
        <v>304</v>
      </c>
      <c r="F41" s="148" t="s">
        <v>129</v>
      </c>
      <c r="G41" s="142">
        <v>45373.0</v>
      </c>
      <c r="H41" s="136"/>
      <c r="I41" s="151"/>
      <c r="J41" s="136"/>
      <c r="K41" s="136"/>
      <c r="L41" s="136"/>
      <c r="M41" s="136"/>
      <c r="N41" s="136"/>
      <c r="O41" s="136"/>
      <c r="P41" s="136"/>
      <c r="Q41" s="136"/>
      <c r="R41" s="136"/>
      <c r="S41" s="136"/>
      <c r="T41" s="136"/>
      <c r="U41" s="136"/>
      <c r="V41" s="136"/>
      <c r="W41" s="136"/>
      <c r="X41" s="136"/>
      <c r="Y41" s="136"/>
      <c r="Z41" s="136"/>
    </row>
    <row r="42" ht="97.5" customHeight="1">
      <c r="A42" s="152" t="s">
        <v>337</v>
      </c>
      <c r="B42" s="130" t="s">
        <v>338</v>
      </c>
      <c r="C42" s="130" t="s">
        <v>339</v>
      </c>
      <c r="D42" s="130" t="s">
        <v>340</v>
      </c>
      <c r="E42" s="130" t="s">
        <v>304</v>
      </c>
      <c r="F42" s="148" t="s">
        <v>129</v>
      </c>
      <c r="G42" s="142">
        <v>45373.0</v>
      </c>
      <c r="H42" s="136"/>
      <c r="I42" s="151"/>
      <c r="J42" s="136"/>
      <c r="K42" s="136"/>
      <c r="L42" s="136"/>
      <c r="M42" s="136"/>
      <c r="N42" s="136"/>
      <c r="O42" s="136"/>
      <c r="P42" s="136"/>
      <c r="Q42" s="136"/>
      <c r="R42" s="136"/>
      <c r="S42" s="136"/>
      <c r="T42" s="136"/>
      <c r="U42" s="136"/>
      <c r="V42" s="136"/>
      <c r="W42" s="136"/>
      <c r="X42" s="136"/>
      <c r="Y42" s="136"/>
      <c r="Z42" s="136"/>
    </row>
    <row r="43" ht="93.0" customHeight="1">
      <c r="A43" s="152" t="s">
        <v>341</v>
      </c>
      <c r="B43" s="130" t="s">
        <v>342</v>
      </c>
      <c r="C43" s="130" t="s">
        <v>343</v>
      </c>
      <c r="D43" s="130" t="s">
        <v>340</v>
      </c>
      <c r="E43" s="130" t="s">
        <v>304</v>
      </c>
      <c r="F43" s="148" t="s">
        <v>129</v>
      </c>
      <c r="G43" s="142">
        <v>45373.0</v>
      </c>
      <c r="H43" s="136"/>
      <c r="I43" s="151"/>
      <c r="J43" s="136"/>
      <c r="K43" s="136"/>
      <c r="L43" s="136"/>
      <c r="M43" s="136"/>
      <c r="N43" s="136"/>
      <c r="O43" s="136"/>
      <c r="P43" s="136"/>
      <c r="Q43" s="136"/>
      <c r="R43" s="136"/>
      <c r="S43" s="136"/>
      <c r="T43" s="136"/>
      <c r="U43" s="136"/>
      <c r="V43" s="136"/>
      <c r="W43" s="136"/>
      <c r="X43" s="136"/>
      <c r="Y43" s="136"/>
      <c r="Z43" s="136"/>
    </row>
    <row r="44" ht="12.75" customHeight="1">
      <c r="A44" s="11"/>
      <c r="B44" s="11"/>
      <c r="C44" s="11"/>
      <c r="D44" s="11"/>
      <c r="E44" s="11"/>
      <c r="F44" s="11"/>
      <c r="G44" s="11"/>
      <c r="H44" s="11"/>
      <c r="I44" s="137"/>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37"/>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37"/>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37"/>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37"/>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37"/>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37"/>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37"/>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37"/>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37"/>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37"/>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37"/>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37"/>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37"/>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37"/>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37"/>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37"/>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37"/>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37"/>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37"/>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37"/>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37"/>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37"/>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37"/>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37"/>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37"/>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37"/>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37"/>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37"/>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37"/>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37"/>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37"/>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37"/>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37"/>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37"/>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37"/>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37"/>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37"/>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37"/>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37"/>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37"/>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37"/>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37"/>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37"/>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37"/>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37"/>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37"/>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37"/>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37"/>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37"/>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37"/>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37"/>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37"/>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37"/>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37"/>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37"/>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37"/>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37"/>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37"/>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37"/>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37"/>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37"/>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37"/>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37"/>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37"/>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37"/>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37"/>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37"/>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37"/>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37"/>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37"/>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37"/>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37"/>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37"/>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37"/>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37"/>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37"/>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37"/>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37"/>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37"/>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37"/>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37"/>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37"/>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37"/>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37"/>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37"/>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37"/>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37"/>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37"/>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37"/>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37"/>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37"/>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37"/>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37"/>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37"/>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37"/>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37"/>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37"/>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37"/>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37"/>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37"/>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37"/>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37"/>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37"/>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37"/>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37"/>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37"/>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37"/>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37"/>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37"/>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37"/>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37"/>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37"/>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37"/>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37"/>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37"/>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37"/>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37"/>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37"/>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37"/>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37"/>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37"/>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37"/>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37"/>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37"/>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37"/>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37"/>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37"/>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37"/>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37"/>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37"/>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37"/>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37"/>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37"/>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37"/>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37"/>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37"/>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37"/>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37"/>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37"/>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37"/>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37"/>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37"/>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37"/>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37"/>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37"/>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37"/>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37"/>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37"/>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37"/>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37"/>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37"/>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37"/>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37"/>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37"/>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37"/>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37"/>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37"/>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37"/>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37"/>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37"/>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37"/>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37"/>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37"/>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37"/>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37"/>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37"/>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37"/>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37"/>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37"/>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37"/>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37"/>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37"/>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37"/>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37"/>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37"/>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37"/>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37"/>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37"/>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37"/>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37"/>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37"/>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37"/>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37"/>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37"/>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37"/>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37"/>
      <c r="J230" s="11"/>
      <c r="K230" s="11"/>
      <c r="L230" s="11"/>
      <c r="M230" s="11"/>
      <c r="N230" s="11"/>
      <c r="O230" s="11"/>
      <c r="P230" s="11"/>
      <c r="Q230" s="11"/>
      <c r="R230" s="11"/>
      <c r="S230" s="11"/>
      <c r="T230" s="11"/>
      <c r="U230" s="11"/>
      <c r="V230" s="11"/>
      <c r="W230" s="11"/>
      <c r="X230" s="11"/>
      <c r="Y230" s="11"/>
      <c r="Z230" s="1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autoFilter ref="$A$8:$H$20"/>
  <mergeCells count="5">
    <mergeCell ref="B2:F2"/>
    <mergeCell ref="B3:F3"/>
    <mergeCell ref="B4:F4"/>
    <mergeCell ref="E5:F5"/>
    <mergeCell ref="E6:F6"/>
  </mergeCells>
  <dataValidations>
    <dataValidation type="list" allowBlank="1" showInputMessage="1" showErrorMessage="1" prompt=" - " sqref="F1 F7:F154">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5"/>
    <col customWidth="1" min="2" max="2" width="30.0"/>
    <col customWidth="1" min="3" max="3" width="25.63"/>
    <col customWidth="1" min="4" max="4" width="30.13"/>
    <col customWidth="1" min="5" max="5" width="16.75"/>
    <col customWidth="1" min="6" max="6" width="7.13"/>
    <col customWidth="1" min="7" max="7" width="9.0"/>
    <col customWidth="1" min="8" max="8" width="17.63"/>
    <col customWidth="1" min="9" max="9" width="8.38"/>
    <col customWidth="1" hidden="1" min="10" max="10" width="8.0"/>
    <col customWidth="1" min="11" max="11" width="9.0"/>
    <col customWidth="1" min="12" max="26" width="8.0"/>
  </cols>
  <sheetData>
    <row r="1" ht="12.75" customHeight="1">
      <c r="A1" s="87"/>
      <c r="B1" s="88"/>
      <c r="C1" s="88"/>
      <c r="D1" s="88"/>
      <c r="E1" s="88"/>
      <c r="F1" s="89"/>
      <c r="G1" s="90"/>
      <c r="H1" s="51"/>
      <c r="I1" s="91"/>
      <c r="J1" s="92"/>
      <c r="K1" s="92"/>
      <c r="L1" s="92"/>
      <c r="M1" s="92"/>
      <c r="N1" s="92"/>
      <c r="O1" s="92"/>
      <c r="P1" s="92"/>
      <c r="Q1" s="92"/>
      <c r="R1" s="92"/>
      <c r="S1" s="92"/>
      <c r="T1" s="92"/>
      <c r="U1" s="92"/>
      <c r="V1" s="92"/>
      <c r="W1" s="92"/>
      <c r="X1" s="92"/>
      <c r="Y1" s="92"/>
      <c r="Z1" s="92"/>
    </row>
    <row r="2" ht="15.0" customHeight="1">
      <c r="A2" s="93" t="s">
        <v>124</v>
      </c>
      <c r="B2" s="94" t="s">
        <v>344</v>
      </c>
      <c r="C2" s="6"/>
      <c r="D2" s="6"/>
      <c r="E2" s="6"/>
      <c r="F2" s="95"/>
      <c r="G2" s="51"/>
      <c r="H2" s="51"/>
      <c r="I2" s="91"/>
      <c r="J2" s="92" t="s">
        <v>126</v>
      </c>
      <c r="K2" s="92"/>
      <c r="L2" s="92"/>
      <c r="M2" s="92"/>
      <c r="N2" s="92"/>
      <c r="O2" s="92"/>
      <c r="P2" s="92"/>
      <c r="Q2" s="92"/>
      <c r="R2" s="92"/>
      <c r="S2" s="92"/>
      <c r="T2" s="92"/>
      <c r="U2" s="92"/>
      <c r="V2" s="92"/>
      <c r="W2" s="92"/>
      <c r="X2" s="92"/>
      <c r="Y2" s="92"/>
      <c r="Z2" s="92"/>
    </row>
    <row r="3" ht="25.5" customHeight="1">
      <c r="A3" s="96" t="s">
        <v>127</v>
      </c>
      <c r="B3" s="140" t="s">
        <v>224</v>
      </c>
      <c r="C3" s="6"/>
      <c r="D3" s="6"/>
      <c r="E3" s="6"/>
      <c r="F3" s="95"/>
      <c r="G3" s="51"/>
      <c r="H3" s="51"/>
      <c r="I3" s="91"/>
      <c r="J3" s="92" t="s">
        <v>129</v>
      </c>
      <c r="K3" s="92"/>
      <c r="L3" s="92"/>
      <c r="M3" s="92"/>
      <c r="N3" s="92"/>
      <c r="O3" s="92"/>
      <c r="P3" s="92"/>
      <c r="Q3" s="92"/>
      <c r="R3" s="92"/>
      <c r="S3" s="92"/>
      <c r="T3" s="92"/>
      <c r="U3" s="92"/>
      <c r="V3" s="92"/>
      <c r="W3" s="92"/>
      <c r="X3" s="92"/>
      <c r="Y3" s="92"/>
      <c r="Z3" s="92"/>
    </row>
    <row r="4" ht="18.0" customHeight="1">
      <c r="A4" s="93" t="s">
        <v>130</v>
      </c>
      <c r="B4" s="97" t="s">
        <v>345</v>
      </c>
      <c r="C4" s="98"/>
      <c r="D4" s="98"/>
      <c r="E4" s="98"/>
      <c r="F4" s="99"/>
      <c r="G4" s="51"/>
      <c r="H4" s="51"/>
      <c r="I4" s="91"/>
      <c r="J4" s="100"/>
      <c r="K4" s="92"/>
      <c r="L4" s="92"/>
      <c r="M4" s="92"/>
      <c r="N4" s="92"/>
      <c r="O4" s="92"/>
      <c r="P4" s="92"/>
      <c r="Q4" s="92"/>
      <c r="R4" s="92"/>
      <c r="S4" s="92"/>
      <c r="T4" s="92"/>
      <c r="U4" s="92"/>
      <c r="V4" s="92"/>
      <c r="W4" s="92"/>
      <c r="X4" s="92"/>
      <c r="Y4" s="92"/>
      <c r="Z4" s="92"/>
    </row>
    <row r="5" ht="19.5" customHeight="1">
      <c r="A5" s="101" t="s">
        <v>126</v>
      </c>
      <c r="B5" s="102" t="s">
        <v>129</v>
      </c>
      <c r="C5" s="102" t="s">
        <v>132</v>
      </c>
      <c r="D5" s="103" t="s">
        <v>133</v>
      </c>
      <c r="E5" s="104" t="s">
        <v>134</v>
      </c>
      <c r="F5" s="95"/>
      <c r="G5" s="105"/>
      <c r="H5" s="105"/>
      <c r="I5" s="106"/>
      <c r="J5" s="92" t="s">
        <v>135</v>
      </c>
      <c r="K5" s="92"/>
      <c r="L5" s="92"/>
      <c r="M5" s="92"/>
      <c r="N5" s="92"/>
      <c r="O5" s="92"/>
      <c r="P5" s="92"/>
      <c r="Q5" s="92"/>
      <c r="R5" s="92"/>
      <c r="S5" s="92"/>
      <c r="T5" s="92"/>
      <c r="U5" s="92"/>
      <c r="V5" s="92"/>
      <c r="W5" s="92"/>
      <c r="X5" s="92"/>
      <c r="Y5" s="92"/>
      <c r="Z5" s="92"/>
    </row>
    <row r="6" ht="15.0" customHeight="1">
      <c r="A6" s="107">
        <f>COUNTIF(F10:F1014,"Pass")</f>
        <v>15</v>
      </c>
      <c r="B6" s="108">
        <f>COUNTIF(F10:F1014,"Fail")</f>
        <v>15</v>
      </c>
      <c r="C6" s="108">
        <f>E6-D6-B6-A6</f>
        <v>0</v>
      </c>
      <c r="D6" s="109">
        <f>COUNTIF(F$10:F$1014,"N/A")</f>
        <v>0</v>
      </c>
      <c r="E6" s="110">
        <f>COUNTA(A10:A1014)</f>
        <v>30</v>
      </c>
      <c r="F6" s="111"/>
      <c r="G6" s="105"/>
      <c r="H6" s="105"/>
      <c r="I6" s="106"/>
      <c r="J6" s="92" t="s">
        <v>133</v>
      </c>
      <c r="K6" s="92"/>
      <c r="L6" s="92"/>
      <c r="M6" s="92"/>
      <c r="N6" s="92"/>
      <c r="O6" s="92"/>
      <c r="P6" s="92"/>
      <c r="Q6" s="92"/>
      <c r="R6" s="92"/>
      <c r="S6" s="92"/>
      <c r="T6" s="92"/>
      <c r="U6" s="92"/>
      <c r="V6" s="92"/>
      <c r="W6" s="92"/>
      <c r="X6" s="92"/>
      <c r="Y6" s="92"/>
      <c r="Z6" s="92"/>
    </row>
    <row r="7" ht="15.0" customHeight="1">
      <c r="A7" s="92"/>
      <c r="B7" s="92"/>
      <c r="C7" s="92"/>
      <c r="D7" s="112"/>
      <c r="E7" s="112"/>
      <c r="F7" s="112"/>
      <c r="G7" s="112"/>
      <c r="H7" s="112"/>
      <c r="I7" s="106"/>
      <c r="J7" s="92"/>
      <c r="K7" s="92"/>
      <c r="L7" s="92"/>
      <c r="M7" s="92"/>
      <c r="N7" s="92"/>
      <c r="O7" s="92"/>
      <c r="P7" s="92"/>
      <c r="Q7" s="92"/>
      <c r="R7" s="92"/>
      <c r="S7" s="92"/>
      <c r="T7" s="92"/>
      <c r="U7" s="92"/>
      <c r="V7" s="92"/>
      <c r="W7" s="92"/>
      <c r="X7" s="92"/>
      <c r="Y7" s="92"/>
      <c r="Z7" s="92"/>
    </row>
    <row r="8" ht="25.5" customHeight="1">
      <c r="A8" s="113" t="s">
        <v>136</v>
      </c>
      <c r="B8" s="113" t="s">
        <v>137</v>
      </c>
      <c r="C8" s="113" t="s">
        <v>138</v>
      </c>
      <c r="D8" s="113" t="s">
        <v>139</v>
      </c>
      <c r="E8" s="114" t="s">
        <v>140</v>
      </c>
      <c r="F8" s="114" t="s">
        <v>141</v>
      </c>
      <c r="G8" s="114" t="s">
        <v>142</v>
      </c>
      <c r="H8" s="113" t="s">
        <v>143</v>
      </c>
      <c r="I8" s="115"/>
      <c r="J8" s="92"/>
      <c r="K8" s="92"/>
      <c r="L8" s="92"/>
      <c r="M8" s="92"/>
      <c r="N8" s="92"/>
      <c r="O8" s="92"/>
      <c r="P8" s="92"/>
      <c r="Q8" s="92"/>
      <c r="R8" s="92"/>
      <c r="S8" s="92"/>
      <c r="T8" s="92"/>
      <c r="U8" s="92"/>
      <c r="V8" s="92"/>
      <c r="W8" s="92"/>
      <c r="X8" s="92"/>
      <c r="Y8" s="92"/>
      <c r="Z8" s="92"/>
    </row>
    <row r="9" ht="15.75" customHeight="1">
      <c r="A9" s="116"/>
      <c r="B9" s="141" t="s">
        <v>346</v>
      </c>
      <c r="C9" s="133"/>
      <c r="D9" s="133"/>
      <c r="E9" s="133"/>
      <c r="F9" s="133"/>
      <c r="G9" s="133"/>
      <c r="H9" s="134"/>
      <c r="I9" s="118"/>
      <c r="J9" s="92"/>
      <c r="K9" s="92"/>
      <c r="L9" s="92"/>
      <c r="M9" s="92"/>
      <c r="N9" s="92"/>
      <c r="O9" s="92"/>
      <c r="P9" s="92"/>
      <c r="Q9" s="92"/>
      <c r="R9" s="92"/>
      <c r="S9" s="92"/>
      <c r="T9" s="92"/>
      <c r="U9" s="92"/>
      <c r="V9" s="92"/>
      <c r="W9" s="92"/>
      <c r="X9" s="92"/>
      <c r="Y9" s="92"/>
      <c r="Z9" s="92"/>
    </row>
    <row r="10" ht="42.0" customHeight="1">
      <c r="A10" s="123" t="str">
        <f t="shared" ref="A10:A13" si="1">IF(OR(B10&lt;&gt;"",D10&lt;&gt;""),"["&amp;TEXT($B$2,"##")&amp;"-"&amp;TEXT(ROW()-9,"##")&amp;"]","")</f>
        <v>[Module3-1]</v>
      </c>
      <c r="B10" s="130" t="s">
        <v>347</v>
      </c>
      <c r="C10" s="130" t="s">
        <v>348</v>
      </c>
      <c r="D10" s="121" t="s">
        <v>349</v>
      </c>
      <c r="E10" s="121" t="s">
        <v>350</v>
      </c>
      <c r="F10" s="130" t="s">
        <v>126</v>
      </c>
      <c r="G10" s="153">
        <v>45373.0</v>
      </c>
      <c r="H10" s="125"/>
      <c r="I10" s="126"/>
      <c r="J10" s="11"/>
      <c r="K10" s="11"/>
      <c r="L10" s="11"/>
      <c r="M10" s="11"/>
      <c r="N10" s="11"/>
      <c r="O10" s="11"/>
      <c r="P10" s="11"/>
      <c r="Q10" s="11"/>
      <c r="R10" s="11"/>
      <c r="S10" s="11"/>
      <c r="T10" s="11"/>
      <c r="U10" s="11"/>
      <c r="V10" s="11"/>
      <c r="W10" s="11"/>
      <c r="X10" s="11"/>
      <c r="Y10" s="11"/>
      <c r="Z10" s="11"/>
    </row>
    <row r="11" ht="47.25" customHeight="1">
      <c r="A11" s="123" t="str">
        <f t="shared" si="1"/>
        <v>[Module3-2]</v>
      </c>
      <c r="B11" s="130" t="s">
        <v>351</v>
      </c>
      <c r="C11" s="130" t="s">
        <v>352</v>
      </c>
      <c r="D11" s="121" t="s">
        <v>353</v>
      </c>
      <c r="E11" s="121" t="s">
        <v>350</v>
      </c>
      <c r="F11" s="130" t="s">
        <v>126</v>
      </c>
      <c r="G11" s="153">
        <v>45373.0</v>
      </c>
      <c r="H11" s="154"/>
      <c r="I11" s="126"/>
      <c r="J11" s="11"/>
      <c r="K11" s="11"/>
      <c r="L11" s="11"/>
      <c r="M11" s="11"/>
      <c r="N11" s="11"/>
      <c r="O11" s="11"/>
      <c r="P11" s="11"/>
      <c r="Q11" s="11"/>
      <c r="R11" s="11"/>
      <c r="S11" s="11"/>
      <c r="T11" s="11"/>
      <c r="U11" s="11"/>
      <c r="V11" s="11"/>
      <c r="W11" s="11"/>
      <c r="X11" s="11"/>
      <c r="Y11" s="11"/>
      <c r="Z11" s="11"/>
    </row>
    <row r="12" ht="40.5" customHeight="1">
      <c r="A12" s="123" t="str">
        <f t="shared" si="1"/>
        <v>[Module3-3]</v>
      </c>
      <c r="B12" s="130" t="s">
        <v>354</v>
      </c>
      <c r="C12" s="130" t="s">
        <v>355</v>
      </c>
      <c r="D12" s="121" t="s">
        <v>356</v>
      </c>
      <c r="E12" s="121" t="s">
        <v>350</v>
      </c>
      <c r="F12" s="130" t="s">
        <v>126</v>
      </c>
      <c r="G12" s="153">
        <v>45373.0</v>
      </c>
      <c r="H12" s="125"/>
      <c r="I12" s="126"/>
      <c r="J12" s="11"/>
      <c r="K12" s="11"/>
      <c r="L12" s="11"/>
      <c r="M12" s="11"/>
      <c r="N12" s="11"/>
      <c r="O12" s="11"/>
      <c r="P12" s="11"/>
      <c r="Q12" s="11"/>
      <c r="R12" s="11"/>
      <c r="S12" s="11"/>
      <c r="T12" s="11"/>
      <c r="U12" s="11"/>
      <c r="V12" s="11"/>
      <c r="W12" s="11"/>
      <c r="X12" s="11"/>
      <c r="Y12" s="11"/>
      <c r="Z12" s="11"/>
    </row>
    <row r="13" ht="40.5" customHeight="1">
      <c r="A13" s="123" t="str">
        <f t="shared" si="1"/>
        <v>[Module3-4]</v>
      </c>
      <c r="B13" s="130" t="s">
        <v>357</v>
      </c>
      <c r="C13" s="130" t="s">
        <v>358</v>
      </c>
      <c r="D13" s="121" t="s">
        <v>359</v>
      </c>
      <c r="E13" s="121" t="s">
        <v>350</v>
      </c>
      <c r="F13" s="130" t="s">
        <v>126</v>
      </c>
      <c r="G13" s="153">
        <v>45373.0</v>
      </c>
      <c r="H13" s="125"/>
      <c r="I13" s="126"/>
      <c r="J13" s="11"/>
      <c r="K13" s="11"/>
      <c r="L13" s="11"/>
      <c r="M13" s="11"/>
      <c r="N13" s="11"/>
      <c r="O13" s="11"/>
      <c r="P13" s="11"/>
      <c r="Q13" s="11"/>
      <c r="R13" s="11"/>
      <c r="S13" s="11"/>
      <c r="T13" s="11"/>
      <c r="U13" s="11"/>
      <c r="V13" s="11"/>
      <c r="W13" s="11"/>
      <c r="X13" s="11"/>
      <c r="Y13" s="11"/>
      <c r="Z13" s="11"/>
    </row>
    <row r="14" ht="15.75" customHeight="1">
      <c r="A14" s="116"/>
      <c r="B14" s="141" t="s">
        <v>64</v>
      </c>
      <c r="C14" s="133"/>
      <c r="D14" s="133"/>
      <c r="E14" s="133"/>
      <c r="F14" s="133"/>
      <c r="G14" s="133"/>
      <c r="H14" s="134"/>
      <c r="I14" s="118"/>
      <c r="J14" s="92"/>
      <c r="K14" s="92"/>
      <c r="L14" s="92"/>
      <c r="M14" s="92"/>
      <c r="N14" s="92"/>
      <c r="O14" s="92"/>
      <c r="P14" s="92"/>
      <c r="Q14" s="92"/>
      <c r="R14" s="92"/>
      <c r="S14" s="92"/>
      <c r="T14" s="92"/>
      <c r="U14" s="92"/>
      <c r="V14" s="92"/>
      <c r="W14" s="92"/>
      <c r="X14" s="92"/>
      <c r="Y14" s="92"/>
      <c r="Z14" s="92"/>
    </row>
    <row r="15" ht="73.5" customHeight="1">
      <c r="A15" s="123" t="str">
        <f t="shared" ref="A15:A19" si="2">IF(OR(B15&lt;&gt;"",D15&lt;&gt;""),"["&amp;TEXT($B$2,"##")&amp;"-"&amp;TEXT(ROW()-10,"##")&amp;"]","")</f>
        <v>[Module3-5]</v>
      </c>
      <c r="B15" s="130" t="s">
        <v>360</v>
      </c>
      <c r="C15" s="130" t="s">
        <v>361</v>
      </c>
      <c r="D15" s="130" t="s">
        <v>362</v>
      </c>
      <c r="E15" s="130" t="s">
        <v>363</v>
      </c>
      <c r="F15" s="130" t="s">
        <v>126</v>
      </c>
      <c r="G15" s="153">
        <v>45373.0</v>
      </c>
      <c r="H15" s="125"/>
      <c r="I15" s="126"/>
      <c r="J15" s="11"/>
      <c r="K15" s="11"/>
      <c r="L15" s="11"/>
      <c r="M15" s="11"/>
      <c r="N15" s="11"/>
      <c r="O15" s="11"/>
      <c r="P15" s="11"/>
      <c r="Q15" s="11"/>
      <c r="R15" s="11"/>
      <c r="S15" s="11"/>
      <c r="T15" s="11"/>
      <c r="U15" s="11"/>
      <c r="V15" s="11"/>
      <c r="W15" s="11"/>
      <c r="X15" s="11"/>
      <c r="Y15" s="11"/>
      <c r="Z15" s="11"/>
    </row>
    <row r="16" ht="75.75" customHeight="1">
      <c r="A16" s="123" t="str">
        <f t="shared" si="2"/>
        <v>[Module3-6]</v>
      </c>
      <c r="B16" s="130" t="s">
        <v>364</v>
      </c>
      <c r="C16" s="130" t="s">
        <v>361</v>
      </c>
      <c r="D16" s="130" t="s">
        <v>365</v>
      </c>
      <c r="E16" s="130" t="s">
        <v>363</v>
      </c>
      <c r="F16" s="130" t="s">
        <v>129</v>
      </c>
      <c r="G16" s="153">
        <v>45373.0</v>
      </c>
      <c r="H16" s="125"/>
      <c r="I16" s="126"/>
      <c r="J16" s="11"/>
      <c r="K16" s="11"/>
      <c r="L16" s="11"/>
      <c r="M16" s="11"/>
      <c r="N16" s="11"/>
      <c r="O16" s="11"/>
      <c r="P16" s="11"/>
      <c r="Q16" s="11"/>
      <c r="R16" s="11"/>
      <c r="S16" s="11"/>
      <c r="T16" s="11"/>
      <c r="U16" s="11"/>
      <c r="V16" s="11"/>
      <c r="W16" s="11"/>
      <c r="X16" s="11"/>
      <c r="Y16" s="11"/>
      <c r="Z16" s="11"/>
    </row>
    <row r="17" ht="73.5" customHeight="1">
      <c r="A17" s="123" t="str">
        <f t="shared" si="2"/>
        <v>[Module3-7]</v>
      </c>
      <c r="B17" s="130" t="s">
        <v>366</v>
      </c>
      <c r="C17" s="130" t="s">
        <v>361</v>
      </c>
      <c r="D17" s="130" t="s">
        <v>365</v>
      </c>
      <c r="E17" s="130" t="s">
        <v>363</v>
      </c>
      <c r="F17" s="130" t="s">
        <v>129</v>
      </c>
      <c r="G17" s="153">
        <v>45373.0</v>
      </c>
      <c r="H17" s="125"/>
      <c r="I17" s="126"/>
      <c r="J17" s="11"/>
      <c r="K17" s="11"/>
      <c r="L17" s="11"/>
      <c r="M17" s="11"/>
      <c r="N17" s="11"/>
      <c r="O17" s="11"/>
      <c r="P17" s="11"/>
      <c r="Q17" s="11"/>
      <c r="R17" s="11"/>
      <c r="S17" s="11"/>
      <c r="T17" s="11"/>
      <c r="U17" s="11"/>
      <c r="V17" s="11"/>
      <c r="W17" s="11"/>
      <c r="X17" s="11"/>
      <c r="Y17" s="11"/>
      <c r="Z17" s="11"/>
    </row>
    <row r="18" ht="75.75" customHeight="1">
      <c r="A18" s="123" t="str">
        <f t="shared" si="2"/>
        <v>[Module3-8]</v>
      </c>
      <c r="B18" s="130" t="s">
        <v>367</v>
      </c>
      <c r="C18" s="130" t="s">
        <v>361</v>
      </c>
      <c r="D18" s="130" t="s">
        <v>365</v>
      </c>
      <c r="E18" s="130" t="s">
        <v>363</v>
      </c>
      <c r="F18" s="130" t="s">
        <v>129</v>
      </c>
      <c r="G18" s="153">
        <v>45373.0</v>
      </c>
      <c r="H18" s="125"/>
      <c r="I18" s="126"/>
      <c r="J18" s="11"/>
      <c r="K18" s="11"/>
      <c r="L18" s="11"/>
      <c r="M18" s="11"/>
      <c r="N18" s="11"/>
      <c r="O18" s="11"/>
      <c r="P18" s="11"/>
      <c r="Q18" s="11"/>
      <c r="R18" s="11"/>
      <c r="S18" s="11"/>
      <c r="T18" s="11"/>
      <c r="U18" s="11"/>
      <c r="V18" s="11"/>
      <c r="W18" s="11"/>
      <c r="X18" s="11"/>
      <c r="Y18" s="11"/>
      <c r="Z18" s="11"/>
    </row>
    <row r="19" ht="97.5" customHeight="1">
      <c r="A19" s="123" t="str">
        <f t="shared" si="2"/>
        <v>[Module3-9]</v>
      </c>
      <c r="B19" s="130" t="s">
        <v>368</v>
      </c>
      <c r="C19" s="130" t="s">
        <v>369</v>
      </c>
      <c r="D19" s="130" t="s">
        <v>370</v>
      </c>
      <c r="E19" s="130" t="s">
        <v>371</v>
      </c>
      <c r="F19" s="130" t="s">
        <v>126</v>
      </c>
      <c r="G19" s="153">
        <v>45373.0</v>
      </c>
      <c r="H19" s="125"/>
      <c r="I19" s="126"/>
      <c r="J19" s="11"/>
      <c r="K19" s="11"/>
      <c r="L19" s="11"/>
      <c r="M19" s="11"/>
      <c r="N19" s="11"/>
      <c r="O19" s="11"/>
      <c r="P19" s="11"/>
      <c r="Q19" s="11"/>
      <c r="R19" s="11"/>
      <c r="S19" s="11"/>
      <c r="T19" s="11"/>
      <c r="U19" s="11"/>
      <c r="V19" s="11"/>
      <c r="W19" s="11"/>
      <c r="X19" s="11"/>
      <c r="Y19" s="11"/>
      <c r="Z19" s="11"/>
    </row>
    <row r="20" ht="15.75" customHeight="1">
      <c r="A20" s="116"/>
      <c r="B20" s="141" t="s">
        <v>67</v>
      </c>
      <c r="C20" s="133"/>
      <c r="D20" s="133"/>
      <c r="E20" s="133"/>
      <c r="F20" s="133"/>
      <c r="G20" s="133"/>
      <c r="H20" s="134"/>
      <c r="I20" s="118"/>
      <c r="J20" s="92"/>
      <c r="K20" s="92"/>
      <c r="L20" s="92"/>
      <c r="M20" s="92"/>
      <c r="N20" s="92"/>
      <c r="O20" s="92"/>
      <c r="P20" s="92"/>
      <c r="Q20" s="92"/>
      <c r="R20" s="92"/>
      <c r="S20" s="92"/>
      <c r="T20" s="92"/>
      <c r="U20" s="92"/>
      <c r="V20" s="92"/>
      <c r="W20" s="92"/>
      <c r="X20" s="92"/>
      <c r="Y20" s="92"/>
      <c r="Z20" s="92"/>
    </row>
    <row r="21" ht="60.0" customHeight="1">
      <c r="A21" s="123" t="str">
        <f t="shared" ref="A21:A23" si="3">IF(OR(B21&lt;&gt;"",D21&lt;&gt;""),"["&amp;TEXT($B$2,"##")&amp;"-"&amp;TEXT(ROW()-11,"##")&amp;"]","")</f>
        <v>[Module3-10]</v>
      </c>
      <c r="B21" s="130" t="s">
        <v>372</v>
      </c>
      <c r="C21" s="130" t="s">
        <v>373</v>
      </c>
      <c r="D21" s="130" t="s">
        <v>374</v>
      </c>
      <c r="E21" s="130" t="s">
        <v>375</v>
      </c>
      <c r="F21" s="130" t="s">
        <v>126</v>
      </c>
      <c r="G21" s="153">
        <v>45373.0</v>
      </c>
      <c r="H21" s="125"/>
      <c r="I21" s="118"/>
      <c r="J21" s="92"/>
      <c r="K21" s="92"/>
      <c r="L21" s="11"/>
      <c r="M21" s="11"/>
      <c r="N21" s="11"/>
      <c r="O21" s="11"/>
      <c r="P21" s="11"/>
      <c r="Q21" s="11"/>
      <c r="R21" s="11"/>
      <c r="S21" s="11"/>
      <c r="T21" s="11"/>
      <c r="U21" s="11"/>
      <c r="V21" s="11"/>
      <c r="W21" s="11"/>
      <c r="X21" s="11"/>
      <c r="Y21" s="11"/>
      <c r="Z21" s="11"/>
    </row>
    <row r="22" ht="60.0" customHeight="1">
      <c r="A22" s="123" t="str">
        <f t="shared" si="3"/>
        <v>[Module3-11]</v>
      </c>
      <c r="B22" s="130" t="s">
        <v>376</v>
      </c>
      <c r="C22" s="130" t="s">
        <v>377</v>
      </c>
      <c r="D22" s="130" t="s">
        <v>374</v>
      </c>
      <c r="E22" s="130" t="s">
        <v>378</v>
      </c>
      <c r="F22" s="130" t="s">
        <v>126</v>
      </c>
      <c r="G22" s="153">
        <v>45373.0</v>
      </c>
      <c r="H22" s="125"/>
      <c r="I22" s="126"/>
      <c r="J22" s="11"/>
      <c r="K22" s="11"/>
      <c r="L22" s="11"/>
      <c r="M22" s="11"/>
      <c r="N22" s="11"/>
      <c r="O22" s="11"/>
      <c r="P22" s="11"/>
      <c r="Q22" s="11"/>
      <c r="R22" s="11"/>
      <c r="S22" s="11"/>
      <c r="T22" s="11"/>
      <c r="U22" s="11"/>
      <c r="V22" s="11"/>
      <c r="W22" s="11"/>
      <c r="X22" s="11"/>
      <c r="Y22" s="11"/>
      <c r="Z22" s="11"/>
    </row>
    <row r="23" ht="99.0" customHeight="1">
      <c r="A23" s="123" t="str">
        <f t="shared" si="3"/>
        <v>[Module3-12]</v>
      </c>
      <c r="B23" s="130" t="s">
        <v>379</v>
      </c>
      <c r="C23" s="130" t="s">
        <v>380</v>
      </c>
      <c r="D23" s="130" t="s">
        <v>381</v>
      </c>
      <c r="E23" s="130" t="s">
        <v>382</v>
      </c>
      <c r="F23" s="130" t="s">
        <v>126</v>
      </c>
      <c r="G23" s="153">
        <v>45373.0</v>
      </c>
      <c r="H23" s="125"/>
      <c r="I23" s="137"/>
      <c r="J23" s="11"/>
      <c r="K23" s="11"/>
      <c r="L23" s="11"/>
      <c r="M23" s="11"/>
      <c r="N23" s="11"/>
      <c r="O23" s="11"/>
      <c r="P23" s="11"/>
      <c r="Q23" s="11"/>
      <c r="R23" s="11"/>
      <c r="S23" s="11"/>
      <c r="T23" s="11"/>
      <c r="U23" s="11"/>
      <c r="V23" s="11"/>
      <c r="W23" s="11"/>
      <c r="X23" s="11"/>
      <c r="Y23" s="11"/>
      <c r="Z23" s="11"/>
    </row>
    <row r="24" ht="12.75" customHeight="1">
      <c r="A24" s="116"/>
      <c r="B24" s="141" t="s">
        <v>70</v>
      </c>
      <c r="C24" s="133"/>
      <c r="D24" s="133"/>
      <c r="E24" s="133"/>
      <c r="F24" s="133"/>
      <c r="G24" s="133"/>
      <c r="H24" s="134"/>
      <c r="I24" s="137"/>
      <c r="J24" s="11"/>
      <c r="K24" s="11"/>
      <c r="L24" s="11"/>
      <c r="M24" s="11"/>
      <c r="N24" s="11"/>
      <c r="O24" s="11"/>
      <c r="P24" s="11"/>
      <c r="Q24" s="11"/>
      <c r="R24" s="11"/>
      <c r="S24" s="11"/>
      <c r="T24" s="11"/>
      <c r="U24" s="11"/>
      <c r="V24" s="11"/>
      <c r="W24" s="11"/>
      <c r="X24" s="11"/>
      <c r="Y24" s="11"/>
      <c r="Z24" s="11"/>
    </row>
    <row r="25" ht="74.25" customHeight="1">
      <c r="A25" s="123" t="str">
        <f t="shared" ref="A25:A40" si="4">IF(OR(B25&lt;&gt;"",D25&lt;&gt;""),"["&amp;TEXT($B$2,"##")&amp;"-"&amp;TEXT(ROW()-12,"##")&amp;"]","")</f>
        <v>[Module3-13]</v>
      </c>
      <c r="B25" s="130" t="s">
        <v>383</v>
      </c>
      <c r="C25" s="130" t="s">
        <v>384</v>
      </c>
      <c r="D25" s="130" t="s">
        <v>385</v>
      </c>
      <c r="E25" s="130" t="s">
        <v>386</v>
      </c>
      <c r="F25" s="130" t="s">
        <v>126</v>
      </c>
      <c r="G25" s="153">
        <v>45373.0</v>
      </c>
      <c r="H25" s="125"/>
      <c r="I25" s="137"/>
      <c r="J25" s="11"/>
      <c r="K25" s="11"/>
      <c r="L25" s="11"/>
      <c r="M25" s="11"/>
      <c r="N25" s="11"/>
      <c r="O25" s="11"/>
      <c r="P25" s="11"/>
      <c r="Q25" s="11"/>
      <c r="R25" s="11"/>
      <c r="S25" s="11"/>
      <c r="T25" s="11"/>
      <c r="U25" s="11"/>
      <c r="V25" s="11"/>
      <c r="W25" s="11"/>
      <c r="X25" s="11"/>
      <c r="Y25" s="11"/>
      <c r="Z25" s="11"/>
    </row>
    <row r="26" ht="72.75" customHeight="1">
      <c r="A26" s="123" t="str">
        <f t="shared" si="4"/>
        <v>[Module3-14]</v>
      </c>
      <c r="B26" s="130" t="s">
        <v>387</v>
      </c>
      <c r="C26" s="130" t="s">
        <v>388</v>
      </c>
      <c r="D26" s="130" t="s">
        <v>385</v>
      </c>
      <c r="E26" s="130" t="s">
        <v>389</v>
      </c>
      <c r="F26" s="130" t="s">
        <v>126</v>
      </c>
      <c r="G26" s="153">
        <v>45373.0</v>
      </c>
      <c r="H26" s="125"/>
      <c r="I26" s="137"/>
      <c r="J26" s="11"/>
      <c r="K26" s="11"/>
      <c r="L26" s="11"/>
      <c r="M26" s="11"/>
      <c r="N26" s="11"/>
      <c r="O26" s="11"/>
      <c r="P26" s="11"/>
      <c r="Q26" s="11"/>
      <c r="R26" s="11"/>
      <c r="S26" s="11"/>
      <c r="T26" s="11"/>
      <c r="U26" s="11"/>
      <c r="V26" s="11"/>
      <c r="W26" s="11"/>
      <c r="X26" s="11"/>
      <c r="Y26" s="11"/>
      <c r="Z26" s="11"/>
    </row>
    <row r="27" ht="72.75" customHeight="1">
      <c r="A27" s="123" t="str">
        <f t="shared" si="4"/>
        <v>[Module3-15]</v>
      </c>
      <c r="B27" s="130" t="s">
        <v>390</v>
      </c>
      <c r="C27" s="130" t="s">
        <v>391</v>
      </c>
      <c r="D27" s="130" t="s">
        <v>365</v>
      </c>
      <c r="E27" s="130" t="s">
        <v>392</v>
      </c>
      <c r="F27" s="130" t="s">
        <v>129</v>
      </c>
      <c r="G27" s="153">
        <v>45373.0</v>
      </c>
      <c r="H27" s="125"/>
      <c r="I27" s="137"/>
      <c r="J27" s="11"/>
      <c r="K27" s="11"/>
      <c r="L27" s="11"/>
      <c r="M27" s="11"/>
      <c r="N27" s="11"/>
      <c r="O27" s="11"/>
      <c r="P27" s="11"/>
      <c r="Q27" s="11"/>
      <c r="R27" s="11"/>
      <c r="S27" s="11"/>
      <c r="T27" s="11"/>
      <c r="U27" s="11"/>
      <c r="V27" s="11"/>
      <c r="W27" s="11"/>
      <c r="X27" s="11"/>
      <c r="Y27" s="11"/>
      <c r="Z27" s="11"/>
    </row>
    <row r="28" ht="72.75" customHeight="1">
      <c r="A28" s="123" t="str">
        <f t="shared" si="4"/>
        <v>[Module3-16]</v>
      </c>
      <c r="B28" s="130" t="s">
        <v>393</v>
      </c>
      <c r="C28" s="130" t="s">
        <v>394</v>
      </c>
      <c r="D28" s="130" t="s">
        <v>365</v>
      </c>
      <c r="E28" s="130" t="s">
        <v>392</v>
      </c>
      <c r="F28" s="130" t="s">
        <v>129</v>
      </c>
      <c r="G28" s="153">
        <v>45373.0</v>
      </c>
      <c r="H28" s="125"/>
      <c r="I28" s="137"/>
      <c r="J28" s="11"/>
      <c r="K28" s="11"/>
      <c r="L28" s="11"/>
      <c r="M28" s="11"/>
      <c r="N28" s="11"/>
      <c r="O28" s="11"/>
      <c r="P28" s="11"/>
      <c r="Q28" s="11"/>
      <c r="R28" s="11"/>
      <c r="S28" s="11"/>
      <c r="T28" s="11"/>
      <c r="U28" s="11"/>
      <c r="V28" s="11"/>
      <c r="W28" s="11"/>
      <c r="X28" s="11"/>
      <c r="Y28" s="11"/>
      <c r="Z28" s="11"/>
    </row>
    <row r="29" ht="72.75" customHeight="1">
      <c r="A29" s="123" t="str">
        <f t="shared" si="4"/>
        <v>[Module3-17]</v>
      </c>
      <c r="B29" s="130" t="s">
        <v>395</v>
      </c>
      <c r="C29" s="130" t="s">
        <v>396</v>
      </c>
      <c r="D29" s="130" t="s">
        <v>365</v>
      </c>
      <c r="E29" s="130" t="s">
        <v>392</v>
      </c>
      <c r="F29" s="130" t="s">
        <v>129</v>
      </c>
      <c r="G29" s="153">
        <v>45373.0</v>
      </c>
      <c r="H29" s="125"/>
      <c r="I29" s="137"/>
      <c r="J29" s="11"/>
      <c r="K29" s="11"/>
      <c r="L29" s="11"/>
      <c r="M29" s="11"/>
      <c r="N29" s="11"/>
      <c r="O29" s="11"/>
      <c r="P29" s="11"/>
      <c r="Q29" s="11"/>
      <c r="R29" s="11"/>
      <c r="S29" s="11"/>
      <c r="T29" s="11"/>
      <c r="U29" s="11"/>
      <c r="V29" s="11"/>
      <c r="W29" s="11"/>
      <c r="X29" s="11"/>
      <c r="Y29" s="11"/>
      <c r="Z29" s="11"/>
    </row>
    <row r="30" ht="72.75" customHeight="1">
      <c r="A30" s="123" t="str">
        <f t="shared" si="4"/>
        <v>[Module3-18]</v>
      </c>
      <c r="B30" s="130" t="s">
        <v>397</v>
      </c>
      <c r="C30" s="130" t="s">
        <v>398</v>
      </c>
      <c r="D30" s="130" t="s">
        <v>365</v>
      </c>
      <c r="E30" s="130" t="s">
        <v>392</v>
      </c>
      <c r="F30" s="130" t="s">
        <v>129</v>
      </c>
      <c r="G30" s="153">
        <v>45373.0</v>
      </c>
      <c r="H30" s="125"/>
      <c r="I30" s="137"/>
      <c r="J30" s="11"/>
      <c r="K30" s="11"/>
      <c r="L30" s="11"/>
      <c r="M30" s="11"/>
      <c r="N30" s="11"/>
      <c r="O30" s="11"/>
      <c r="P30" s="11"/>
      <c r="Q30" s="11"/>
      <c r="R30" s="11"/>
      <c r="S30" s="11"/>
      <c r="T30" s="11"/>
      <c r="U30" s="11"/>
      <c r="V30" s="11"/>
      <c r="W30" s="11"/>
      <c r="X30" s="11"/>
      <c r="Y30" s="11"/>
      <c r="Z30" s="11"/>
    </row>
    <row r="31" ht="72.75" customHeight="1">
      <c r="A31" s="123" t="str">
        <f t="shared" si="4"/>
        <v>[Module3-19]</v>
      </c>
      <c r="B31" s="130" t="s">
        <v>399</v>
      </c>
      <c r="C31" s="130" t="s">
        <v>400</v>
      </c>
      <c r="D31" s="130" t="s">
        <v>365</v>
      </c>
      <c r="E31" s="130" t="s">
        <v>392</v>
      </c>
      <c r="F31" s="130" t="s">
        <v>129</v>
      </c>
      <c r="G31" s="153">
        <v>45373.0</v>
      </c>
      <c r="H31" s="125"/>
      <c r="I31" s="137"/>
      <c r="J31" s="11"/>
      <c r="K31" s="11"/>
      <c r="L31" s="11"/>
      <c r="M31" s="11"/>
      <c r="N31" s="11"/>
      <c r="O31" s="11"/>
      <c r="P31" s="11"/>
      <c r="Q31" s="11"/>
      <c r="R31" s="11"/>
      <c r="S31" s="11"/>
      <c r="T31" s="11"/>
      <c r="U31" s="11"/>
      <c r="V31" s="11"/>
      <c r="W31" s="11"/>
      <c r="X31" s="11"/>
      <c r="Y31" s="11"/>
      <c r="Z31" s="11"/>
    </row>
    <row r="32" ht="72.75" customHeight="1">
      <c r="A32" s="123" t="str">
        <f t="shared" si="4"/>
        <v>[Module3-20]</v>
      </c>
      <c r="B32" s="130" t="s">
        <v>401</v>
      </c>
      <c r="C32" s="130" t="s">
        <v>402</v>
      </c>
      <c r="D32" s="130" t="s">
        <v>365</v>
      </c>
      <c r="E32" s="130" t="s">
        <v>392</v>
      </c>
      <c r="F32" s="130" t="s">
        <v>129</v>
      </c>
      <c r="G32" s="153">
        <v>45373.0</v>
      </c>
      <c r="H32" s="125"/>
      <c r="I32" s="137"/>
      <c r="J32" s="11"/>
      <c r="K32" s="11"/>
      <c r="L32" s="11"/>
      <c r="M32" s="11"/>
      <c r="N32" s="11"/>
      <c r="O32" s="11"/>
      <c r="P32" s="11"/>
      <c r="Q32" s="11"/>
      <c r="R32" s="11"/>
      <c r="S32" s="11"/>
      <c r="T32" s="11"/>
      <c r="U32" s="11"/>
      <c r="V32" s="11"/>
      <c r="W32" s="11"/>
      <c r="X32" s="11"/>
      <c r="Y32" s="11"/>
      <c r="Z32" s="11"/>
    </row>
    <row r="33" ht="72.75" customHeight="1">
      <c r="A33" s="123" t="str">
        <f t="shared" si="4"/>
        <v>[Module3-21]</v>
      </c>
      <c r="B33" s="130" t="s">
        <v>403</v>
      </c>
      <c r="C33" s="130" t="s">
        <v>404</v>
      </c>
      <c r="D33" s="130" t="s">
        <v>365</v>
      </c>
      <c r="E33" s="130" t="s">
        <v>392</v>
      </c>
      <c r="F33" s="130" t="s">
        <v>129</v>
      </c>
      <c r="G33" s="153">
        <v>45373.0</v>
      </c>
      <c r="H33" s="125"/>
      <c r="I33" s="137"/>
      <c r="J33" s="11"/>
      <c r="K33" s="11"/>
      <c r="L33" s="11"/>
      <c r="M33" s="11"/>
      <c r="N33" s="11"/>
      <c r="O33" s="11"/>
      <c r="P33" s="11"/>
      <c r="Q33" s="11"/>
      <c r="R33" s="11"/>
      <c r="S33" s="11"/>
      <c r="T33" s="11"/>
      <c r="U33" s="11"/>
      <c r="V33" s="11"/>
      <c r="W33" s="11"/>
      <c r="X33" s="11"/>
      <c r="Y33" s="11"/>
      <c r="Z33" s="11"/>
    </row>
    <row r="34" ht="72.75" customHeight="1">
      <c r="A34" s="123" t="str">
        <f t="shared" si="4"/>
        <v>[Module3-22]</v>
      </c>
      <c r="B34" s="130" t="s">
        <v>405</v>
      </c>
      <c r="C34" s="130" t="s">
        <v>406</v>
      </c>
      <c r="D34" s="130" t="s">
        <v>365</v>
      </c>
      <c r="E34" s="130" t="s">
        <v>392</v>
      </c>
      <c r="F34" s="130" t="s">
        <v>129</v>
      </c>
      <c r="G34" s="153">
        <v>45373.0</v>
      </c>
      <c r="H34" s="125"/>
      <c r="I34" s="137"/>
      <c r="J34" s="11"/>
      <c r="K34" s="11"/>
      <c r="L34" s="11"/>
      <c r="M34" s="11"/>
      <c r="N34" s="11"/>
      <c r="O34" s="11"/>
      <c r="P34" s="11"/>
      <c r="Q34" s="11"/>
      <c r="R34" s="11"/>
      <c r="S34" s="11"/>
      <c r="T34" s="11"/>
      <c r="U34" s="11"/>
      <c r="V34" s="11"/>
      <c r="W34" s="11"/>
      <c r="X34" s="11"/>
      <c r="Y34" s="11"/>
      <c r="Z34" s="11"/>
    </row>
    <row r="35" ht="72.75" customHeight="1">
      <c r="A35" s="123" t="str">
        <f t="shared" si="4"/>
        <v>[Module3-23]</v>
      </c>
      <c r="B35" s="130" t="s">
        <v>407</v>
      </c>
      <c r="C35" s="130" t="s">
        <v>408</v>
      </c>
      <c r="D35" s="130" t="s">
        <v>365</v>
      </c>
      <c r="E35" s="130" t="s">
        <v>392</v>
      </c>
      <c r="F35" s="130" t="s">
        <v>129</v>
      </c>
      <c r="G35" s="153">
        <v>45373.0</v>
      </c>
      <c r="H35" s="125"/>
      <c r="I35" s="137"/>
      <c r="J35" s="11"/>
      <c r="K35" s="11"/>
      <c r="L35" s="11"/>
      <c r="M35" s="11"/>
      <c r="N35" s="11"/>
      <c r="O35" s="11"/>
      <c r="P35" s="11"/>
      <c r="Q35" s="11"/>
      <c r="R35" s="11"/>
      <c r="S35" s="11"/>
      <c r="T35" s="11"/>
      <c r="U35" s="11"/>
      <c r="V35" s="11"/>
      <c r="W35" s="11"/>
      <c r="X35" s="11"/>
      <c r="Y35" s="11"/>
      <c r="Z35" s="11"/>
    </row>
    <row r="36" ht="72.75" customHeight="1">
      <c r="A36" s="123" t="str">
        <f t="shared" si="4"/>
        <v>[Module3-24]</v>
      </c>
      <c r="B36" s="130" t="s">
        <v>409</v>
      </c>
      <c r="C36" s="130" t="s">
        <v>410</v>
      </c>
      <c r="D36" s="130" t="s">
        <v>365</v>
      </c>
      <c r="E36" s="130" t="s">
        <v>392</v>
      </c>
      <c r="F36" s="130" t="s">
        <v>129</v>
      </c>
      <c r="G36" s="153">
        <v>45373.0</v>
      </c>
      <c r="H36" s="125"/>
      <c r="I36" s="137"/>
      <c r="J36" s="11"/>
      <c r="K36" s="11"/>
      <c r="L36" s="11"/>
      <c r="M36" s="11"/>
      <c r="N36" s="11"/>
      <c r="O36" s="11"/>
      <c r="P36" s="11"/>
      <c r="Q36" s="11"/>
      <c r="R36" s="11"/>
      <c r="S36" s="11"/>
      <c r="T36" s="11"/>
      <c r="U36" s="11"/>
      <c r="V36" s="11"/>
      <c r="W36" s="11"/>
      <c r="X36" s="11"/>
      <c r="Y36" s="11"/>
      <c r="Z36" s="11"/>
    </row>
    <row r="37" ht="72.75" customHeight="1">
      <c r="A37" s="123" t="str">
        <f t="shared" si="4"/>
        <v>[Module3-25]</v>
      </c>
      <c r="B37" s="130" t="s">
        <v>411</v>
      </c>
      <c r="C37" s="130" t="s">
        <v>412</v>
      </c>
      <c r="D37" s="130" t="s">
        <v>365</v>
      </c>
      <c r="E37" s="130" t="s">
        <v>392</v>
      </c>
      <c r="F37" s="130" t="s">
        <v>129</v>
      </c>
      <c r="G37" s="153">
        <v>45373.0</v>
      </c>
      <c r="H37" s="125"/>
      <c r="I37" s="137"/>
      <c r="J37" s="11"/>
      <c r="K37" s="11"/>
      <c r="L37" s="11"/>
      <c r="M37" s="11"/>
      <c r="N37" s="11"/>
      <c r="O37" s="11"/>
      <c r="P37" s="11"/>
      <c r="Q37" s="11"/>
      <c r="R37" s="11"/>
      <c r="S37" s="11"/>
      <c r="T37" s="11"/>
      <c r="U37" s="11"/>
      <c r="V37" s="11"/>
      <c r="W37" s="11"/>
      <c r="X37" s="11"/>
      <c r="Y37" s="11"/>
      <c r="Z37" s="11"/>
    </row>
    <row r="38" ht="77.25" customHeight="1">
      <c r="A38" s="123" t="str">
        <f t="shared" si="4"/>
        <v>[Module3-26]</v>
      </c>
      <c r="B38" s="130" t="s">
        <v>413</v>
      </c>
      <c r="C38" s="130" t="s">
        <v>414</v>
      </c>
      <c r="D38" s="130" t="s">
        <v>415</v>
      </c>
      <c r="E38" s="130" t="s">
        <v>416</v>
      </c>
      <c r="F38" s="130" t="s">
        <v>126</v>
      </c>
      <c r="G38" s="153">
        <v>45373.0</v>
      </c>
      <c r="H38" s="125"/>
      <c r="I38" s="137"/>
      <c r="J38" s="11"/>
      <c r="K38" s="11"/>
      <c r="L38" s="11"/>
      <c r="M38" s="11"/>
      <c r="N38" s="11"/>
      <c r="O38" s="11"/>
      <c r="P38" s="11"/>
      <c r="Q38" s="11"/>
      <c r="R38" s="11"/>
      <c r="S38" s="11"/>
      <c r="T38" s="11"/>
      <c r="U38" s="11"/>
      <c r="V38" s="11"/>
      <c r="W38" s="11"/>
      <c r="X38" s="11"/>
      <c r="Y38" s="11"/>
      <c r="Z38" s="11"/>
    </row>
    <row r="39" ht="73.5" customHeight="1">
      <c r="A39" s="123" t="str">
        <f t="shared" si="4"/>
        <v>[Module3-27]</v>
      </c>
      <c r="B39" s="130" t="s">
        <v>417</v>
      </c>
      <c r="C39" s="130" t="s">
        <v>418</v>
      </c>
      <c r="D39" s="130" t="s">
        <v>419</v>
      </c>
      <c r="E39" s="130" t="s">
        <v>416</v>
      </c>
      <c r="F39" s="130" t="s">
        <v>126</v>
      </c>
      <c r="G39" s="153">
        <v>45373.0</v>
      </c>
      <c r="H39" s="125"/>
      <c r="I39" s="137"/>
      <c r="J39" s="11"/>
      <c r="K39" s="11"/>
      <c r="L39" s="11"/>
      <c r="M39" s="11"/>
      <c r="N39" s="11"/>
      <c r="O39" s="11"/>
      <c r="P39" s="11"/>
      <c r="Q39" s="11"/>
      <c r="R39" s="11"/>
      <c r="S39" s="11"/>
      <c r="T39" s="11"/>
      <c r="U39" s="11"/>
      <c r="V39" s="11"/>
      <c r="W39" s="11"/>
      <c r="X39" s="11"/>
      <c r="Y39" s="11"/>
      <c r="Z39" s="11"/>
    </row>
    <row r="40" ht="48.75" customHeight="1">
      <c r="A40" s="123" t="str">
        <f t="shared" si="4"/>
        <v>[Module3-28]</v>
      </c>
      <c r="B40" s="130" t="s">
        <v>420</v>
      </c>
      <c r="C40" s="130" t="s">
        <v>421</v>
      </c>
      <c r="D40" s="130" t="s">
        <v>422</v>
      </c>
      <c r="E40" s="130" t="s">
        <v>423</v>
      </c>
      <c r="F40" s="130" t="s">
        <v>126</v>
      </c>
      <c r="G40" s="153">
        <v>45373.0</v>
      </c>
      <c r="H40" s="125"/>
      <c r="I40" s="137"/>
      <c r="J40" s="11"/>
      <c r="K40" s="11"/>
      <c r="L40" s="11"/>
      <c r="M40" s="11"/>
      <c r="N40" s="11"/>
      <c r="O40" s="11"/>
      <c r="P40" s="11"/>
      <c r="Q40" s="11"/>
      <c r="R40" s="11"/>
      <c r="S40" s="11"/>
      <c r="T40" s="11"/>
      <c r="U40" s="11"/>
      <c r="V40" s="11"/>
      <c r="W40" s="11"/>
      <c r="X40" s="11"/>
      <c r="Y40" s="11"/>
      <c r="Z40" s="11"/>
    </row>
    <row r="41" ht="12.75" customHeight="1">
      <c r="A41" s="116"/>
      <c r="B41" s="141" t="s">
        <v>73</v>
      </c>
      <c r="C41" s="133"/>
      <c r="D41" s="133"/>
      <c r="E41" s="133"/>
      <c r="F41" s="133"/>
      <c r="G41" s="133"/>
      <c r="H41" s="134"/>
      <c r="I41" s="137"/>
      <c r="J41" s="11"/>
      <c r="K41" s="11"/>
      <c r="L41" s="11"/>
      <c r="M41" s="11"/>
      <c r="N41" s="11"/>
      <c r="O41" s="11"/>
      <c r="P41" s="11"/>
      <c r="Q41" s="11"/>
      <c r="R41" s="11"/>
      <c r="S41" s="11"/>
      <c r="T41" s="11"/>
      <c r="U41" s="11"/>
      <c r="V41" s="11"/>
      <c r="W41" s="11"/>
      <c r="X41" s="11"/>
      <c r="Y41" s="11"/>
      <c r="Z41" s="11"/>
    </row>
    <row r="42" ht="69.0" customHeight="1">
      <c r="A42" s="123" t="str">
        <f t="shared" ref="A42:A43" si="5">IF(OR(B42&lt;&gt;"",D42&lt;&gt;""),"["&amp;TEXT($B$2,"##")&amp;"-"&amp;TEXT(ROW()-12,"##")&amp;"]","")</f>
        <v>[Module3-30]</v>
      </c>
      <c r="B42" s="130" t="s">
        <v>73</v>
      </c>
      <c r="C42" s="130" t="s">
        <v>424</v>
      </c>
      <c r="D42" s="130" t="s">
        <v>425</v>
      </c>
      <c r="E42" s="130" t="s">
        <v>426</v>
      </c>
      <c r="F42" s="130" t="s">
        <v>126</v>
      </c>
      <c r="G42" s="153">
        <v>45373.0</v>
      </c>
      <c r="H42" s="125"/>
      <c r="I42" s="137"/>
      <c r="J42" s="11"/>
      <c r="K42" s="11"/>
      <c r="L42" s="11"/>
      <c r="M42" s="11"/>
      <c r="N42" s="11"/>
      <c r="O42" s="11"/>
      <c r="P42" s="11"/>
      <c r="Q42" s="11"/>
      <c r="R42" s="11"/>
      <c r="S42" s="11"/>
      <c r="T42" s="11"/>
      <c r="U42" s="11"/>
      <c r="V42" s="11"/>
      <c r="W42" s="11"/>
      <c r="X42" s="11"/>
      <c r="Y42" s="11"/>
      <c r="Z42" s="11"/>
    </row>
    <row r="43" ht="63.0" customHeight="1">
      <c r="A43" s="123" t="str">
        <f t="shared" si="5"/>
        <v>[Module3-31]</v>
      </c>
      <c r="B43" s="130" t="s">
        <v>427</v>
      </c>
      <c r="C43" s="130" t="s">
        <v>428</v>
      </c>
      <c r="D43" s="130" t="s">
        <v>429</v>
      </c>
      <c r="E43" s="130" t="s">
        <v>426</v>
      </c>
      <c r="F43" s="130" t="s">
        <v>129</v>
      </c>
      <c r="G43" s="153">
        <v>45373.0</v>
      </c>
      <c r="H43" s="125"/>
      <c r="I43" s="137"/>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37"/>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37"/>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37"/>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37"/>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37"/>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37"/>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37"/>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37"/>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37"/>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37"/>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37"/>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37"/>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37"/>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37"/>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37"/>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37"/>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37"/>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37"/>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37"/>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37"/>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37"/>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37"/>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37"/>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37"/>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37"/>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37"/>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37"/>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37"/>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37"/>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37"/>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37"/>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37"/>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37"/>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37"/>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37"/>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37"/>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37"/>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37"/>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37"/>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37"/>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37"/>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37"/>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37"/>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37"/>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37"/>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37"/>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37"/>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37"/>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37"/>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37"/>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37"/>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37"/>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37"/>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37"/>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37"/>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37"/>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37"/>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37"/>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37"/>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37"/>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37"/>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37"/>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37"/>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37"/>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37"/>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37"/>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37"/>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37"/>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37"/>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37"/>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37"/>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37"/>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37"/>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37"/>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37"/>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37"/>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37"/>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37"/>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37"/>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37"/>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37"/>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37"/>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37"/>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37"/>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37"/>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37"/>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37"/>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37"/>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37"/>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37"/>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37"/>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37"/>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37"/>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37"/>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37"/>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37"/>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37"/>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37"/>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37"/>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37"/>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37"/>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37"/>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37"/>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37"/>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37"/>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37"/>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37"/>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37"/>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37"/>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37"/>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37"/>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37"/>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37"/>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37"/>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37"/>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37"/>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37"/>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37"/>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37"/>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37"/>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37"/>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37"/>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37"/>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37"/>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37"/>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37"/>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37"/>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37"/>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37"/>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37"/>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37"/>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37"/>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37"/>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37"/>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37"/>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37"/>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37"/>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37"/>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37"/>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37"/>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37"/>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37"/>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37"/>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37"/>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37"/>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37"/>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37"/>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37"/>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37"/>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37"/>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37"/>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37"/>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37"/>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37"/>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37"/>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37"/>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37"/>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37"/>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37"/>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37"/>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37"/>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37"/>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37"/>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37"/>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37"/>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37"/>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37"/>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37"/>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37"/>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37"/>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37"/>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37"/>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37"/>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37"/>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37"/>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37"/>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37"/>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37"/>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37"/>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37"/>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37"/>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37"/>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37"/>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37"/>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37"/>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37"/>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37"/>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37"/>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37"/>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37"/>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37"/>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37"/>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37"/>
      <c r="J236" s="11"/>
      <c r="K236" s="11"/>
      <c r="L236" s="11"/>
      <c r="M236" s="11"/>
      <c r="N236" s="11"/>
      <c r="O236" s="11"/>
      <c r="P236" s="11"/>
      <c r="Q236" s="11"/>
      <c r="R236" s="11"/>
      <c r="S236" s="11"/>
      <c r="T236" s="11"/>
      <c r="U236" s="11"/>
      <c r="V236" s="11"/>
      <c r="W236" s="11"/>
      <c r="X236" s="11"/>
      <c r="Y236" s="11"/>
      <c r="Z236" s="1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autoFilter ref="$A$8:$H$43"/>
  <mergeCells count="5">
    <mergeCell ref="B2:F2"/>
    <mergeCell ref="B3:F3"/>
    <mergeCell ref="B4:F4"/>
    <mergeCell ref="E5:F5"/>
    <mergeCell ref="E6:F6"/>
  </mergeCells>
  <dataValidations>
    <dataValidation type="list" allowBlank="1" showInputMessage="1" showErrorMessage="1" prompt=" - " sqref="F1 F7:F160">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2.63" defaultRowHeight="15.0"/>
  <cols>
    <col customWidth="1" min="1" max="1" width="11.5"/>
    <col customWidth="1" min="2" max="2" width="19.13"/>
    <col customWidth="1" min="3" max="3" width="28.5"/>
    <col customWidth="1" min="4" max="4" width="47.13"/>
    <col customWidth="1" min="5" max="5" width="16.75"/>
    <col customWidth="1" min="6" max="6" width="7.13"/>
    <col customWidth="1" min="7" max="7" width="9.0"/>
    <col customWidth="1" min="8" max="8" width="17.63"/>
    <col customWidth="1" min="9" max="9" width="8.38"/>
    <col customWidth="1" hidden="1" min="10" max="10" width="8.0"/>
    <col customWidth="1" min="11" max="11" width="9.0"/>
    <col customWidth="1" min="12" max="26" width="8.0"/>
  </cols>
  <sheetData>
    <row r="1" ht="12.75" customHeight="1">
      <c r="A1" s="155"/>
      <c r="B1" s="88"/>
      <c r="C1" s="88"/>
      <c r="D1" s="88"/>
      <c r="E1" s="88"/>
      <c r="F1" s="89"/>
      <c r="G1" s="90"/>
      <c r="H1" s="51"/>
      <c r="I1" s="91"/>
      <c r="J1" s="92"/>
      <c r="K1" s="92"/>
      <c r="L1" s="92"/>
      <c r="M1" s="92"/>
      <c r="N1" s="92"/>
      <c r="O1" s="92"/>
      <c r="P1" s="92"/>
      <c r="Q1" s="92"/>
      <c r="R1" s="92"/>
      <c r="S1" s="92"/>
      <c r="T1" s="92"/>
      <c r="U1" s="92"/>
      <c r="V1" s="92"/>
      <c r="W1" s="92"/>
      <c r="X1" s="92"/>
      <c r="Y1" s="92"/>
      <c r="Z1" s="92"/>
    </row>
    <row r="2" ht="15.0" customHeight="1">
      <c r="A2" s="156" t="s">
        <v>124</v>
      </c>
      <c r="B2" s="94" t="s">
        <v>430</v>
      </c>
      <c r="C2" s="6"/>
      <c r="D2" s="6"/>
      <c r="E2" s="6"/>
      <c r="F2" s="95"/>
      <c r="G2" s="51"/>
      <c r="H2" s="51"/>
      <c r="I2" s="91"/>
      <c r="J2" s="92" t="s">
        <v>126</v>
      </c>
      <c r="K2" s="92"/>
      <c r="L2" s="92"/>
      <c r="M2" s="92"/>
      <c r="N2" s="92"/>
      <c r="O2" s="92"/>
      <c r="P2" s="92"/>
      <c r="Q2" s="92"/>
      <c r="R2" s="92"/>
      <c r="S2" s="92"/>
      <c r="T2" s="92"/>
      <c r="U2" s="92"/>
      <c r="V2" s="92"/>
      <c r="W2" s="92"/>
      <c r="X2" s="92"/>
      <c r="Y2" s="92"/>
      <c r="Z2" s="92"/>
    </row>
    <row r="3" ht="25.5" customHeight="1">
      <c r="A3" s="157" t="s">
        <v>127</v>
      </c>
      <c r="B3" s="140" t="s">
        <v>224</v>
      </c>
      <c r="C3" s="6"/>
      <c r="D3" s="6"/>
      <c r="E3" s="6"/>
      <c r="F3" s="95"/>
      <c r="G3" s="51"/>
      <c r="H3" s="51"/>
      <c r="I3" s="91"/>
      <c r="J3" s="92" t="s">
        <v>129</v>
      </c>
      <c r="K3" s="92"/>
      <c r="L3" s="92"/>
      <c r="M3" s="92"/>
      <c r="N3" s="92"/>
      <c r="O3" s="92"/>
      <c r="P3" s="92"/>
      <c r="Q3" s="92"/>
      <c r="R3" s="92"/>
      <c r="S3" s="92"/>
      <c r="T3" s="92"/>
      <c r="U3" s="92"/>
      <c r="V3" s="92"/>
      <c r="W3" s="92"/>
      <c r="X3" s="92"/>
      <c r="Y3" s="92"/>
      <c r="Z3" s="92"/>
    </row>
    <row r="4" ht="18.0" customHeight="1">
      <c r="A4" s="156" t="s">
        <v>130</v>
      </c>
      <c r="B4" s="97" t="s">
        <v>431</v>
      </c>
      <c r="C4" s="98"/>
      <c r="D4" s="98"/>
      <c r="E4" s="98"/>
      <c r="F4" s="99"/>
      <c r="G4" s="51"/>
      <c r="H4" s="51"/>
      <c r="I4" s="91"/>
      <c r="J4" s="100"/>
      <c r="K4" s="92"/>
      <c r="L4" s="92"/>
      <c r="M4" s="92"/>
      <c r="N4" s="92"/>
      <c r="O4" s="92"/>
      <c r="P4" s="92"/>
      <c r="Q4" s="92"/>
      <c r="R4" s="92"/>
      <c r="S4" s="92"/>
      <c r="T4" s="92"/>
      <c r="U4" s="92"/>
      <c r="V4" s="92"/>
      <c r="W4" s="92"/>
      <c r="X4" s="92"/>
      <c r="Y4" s="92"/>
      <c r="Z4" s="92"/>
    </row>
    <row r="5" ht="19.5" customHeight="1">
      <c r="A5" s="158" t="s">
        <v>126</v>
      </c>
      <c r="B5" s="102" t="s">
        <v>129</v>
      </c>
      <c r="C5" s="102" t="s">
        <v>132</v>
      </c>
      <c r="D5" s="103" t="s">
        <v>133</v>
      </c>
      <c r="E5" s="104" t="s">
        <v>134</v>
      </c>
      <c r="F5" s="95"/>
      <c r="G5" s="105"/>
      <c r="H5" s="105"/>
      <c r="I5" s="106"/>
      <c r="J5" s="92" t="s">
        <v>135</v>
      </c>
      <c r="K5" s="92"/>
      <c r="L5" s="92"/>
      <c r="M5" s="92"/>
      <c r="N5" s="92"/>
      <c r="O5" s="92"/>
      <c r="P5" s="92"/>
      <c r="Q5" s="92"/>
      <c r="R5" s="92"/>
      <c r="S5" s="92"/>
      <c r="T5" s="92"/>
      <c r="U5" s="92"/>
      <c r="V5" s="92"/>
      <c r="W5" s="92"/>
      <c r="X5" s="92"/>
      <c r="Y5" s="92"/>
      <c r="Z5" s="92"/>
    </row>
    <row r="6" ht="15.0" customHeight="1">
      <c r="A6" s="159">
        <f>COUNTIF(F10:F1008,"Pass")</f>
        <v>20</v>
      </c>
      <c r="B6" s="108">
        <f>COUNTIF(F10:F1008,"Fail")</f>
        <v>14</v>
      </c>
      <c r="C6" s="108">
        <f>E6-D6-B6-A6</f>
        <v>0</v>
      </c>
      <c r="D6" s="109">
        <f>COUNTIF(F$10:F$1008,"N/A")</f>
        <v>0</v>
      </c>
      <c r="E6" s="110">
        <f>COUNTA(A10:A1008)</f>
        <v>34</v>
      </c>
      <c r="F6" s="111"/>
      <c r="G6" s="105"/>
      <c r="H6" s="105"/>
      <c r="I6" s="106"/>
      <c r="J6" s="92" t="s">
        <v>133</v>
      </c>
      <c r="K6" s="92"/>
      <c r="L6" s="92"/>
      <c r="M6" s="92"/>
      <c r="N6" s="92"/>
      <c r="O6" s="92"/>
      <c r="P6" s="92"/>
      <c r="Q6" s="92"/>
      <c r="R6" s="92"/>
      <c r="S6" s="92"/>
      <c r="T6" s="92"/>
      <c r="U6" s="92"/>
      <c r="V6" s="92"/>
      <c r="W6" s="92"/>
      <c r="X6" s="92"/>
      <c r="Y6" s="92"/>
      <c r="Z6" s="92"/>
    </row>
    <row r="7" ht="15.0" customHeight="1">
      <c r="A7" s="127"/>
      <c r="B7" s="92"/>
      <c r="C7" s="92"/>
      <c r="D7" s="112"/>
      <c r="E7" s="112"/>
      <c r="F7" s="112"/>
      <c r="G7" s="112"/>
      <c r="H7" s="112"/>
      <c r="I7" s="106"/>
      <c r="J7" s="92"/>
      <c r="K7" s="92"/>
      <c r="L7" s="92"/>
      <c r="M7" s="92"/>
      <c r="N7" s="92"/>
      <c r="O7" s="92"/>
      <c r="P7" s="92"/>
      <c r="Q7" s="92"/>
      <c r="R7" s="92"/>
      <c r="S7" s="92"/>
      <c r="T7" s="92"/>
      <c r="U7" s="92"/>
      <c r="V7" s="92"/>
      <c r="W7" s="92"/>
      <c r="X7" s="92"/>
      <c r="Y7" s="92"/>
      <c r="Z7" s="92"/>
    </row>
    <row r="8" ht="25.5" customHeight="1">
      <c r="A8" s="160" t="s">
        <v>136</v>
      </c>
      <c r="B8" s="113" t="s">
        <v>137</v>
      </c>
      <c r="C8" s="113" t="s">
        <v>138</v>
      </c>
      <c r="D8" s="113" t="s">
        <v>139</v>
      </c>
      <c r="E8" s="114" t="s">
        <v>140</v>
      </c>
      <c r="F8" s="114" t="s">
        <v>141</v>
      </c>
      <c r="G8" s="114" t="s">
        <v>142</v>
      </c>
      <c r="H8" s="113" t="s">
        <v>143</v>
      </c>
      <c r="I8" s="115"/>
      <c r="J8" s="92"/>
      <c r="K8" s="92"/>
      <c r="L8" s="92"/>
      <c r="M8" s="92"/>
      <c r="N8" s="92"/>
      <c r="O8" s="92"/>
      <c r="P8" s="92"/>
      <c r="Q8" s="92"/>
      <c r="R8" s="92"/>
      <c r="S8" s="92"/>
      <c r="T8" s="92"/>
      <c r="U8" s="92"/>
      <c r="V8" s="92"/>
      <c r="W8" s="92"/>
      <c r="X8" s="92"/>
      <c r="Y8" s="92"/>
      <c r="Z8" s="92"/>
    </row>
    <row r="9" ht="15.75" customHeight="1">
      <c r="A9" s="161"/>
      <c r="B9" s="141" t="s">
        <v>75</v>
      </c>
      <c r="C9" s="133"/>
      <c r="D9" s="133"/>
      <c r="E9" s="133"/>
      <c r="F9" s="133"/>
      <c r="G9" s="133"/>
      <c r="H9" s="134"/>
      <c r="I9" s="118"/>
      <c r="J9" s="92"/>
      <c r="K9" s="92"/>
      <c r="L9" s="92"/>
      <c r="M9" s="92"/>
      <c r="N9" s="92"/>
      <c r="O9" s="92"/>
      <c r="P9" s="92"/>
      <c r="Q9" s="92"/>
      <c r="R9" s="92"/>
      <c r="S9" s="92"/>
      <c r="T9" s="92"/>
      <c r="U9" s="92"/>
      <c r="V9" s="92"/>
      <c r="W9" s="92"/>
      <c r="X9" s="92"/>
      <c r="Y9" s="92"/>
      <c r="Z9" s="92"/>
    </row>
    <row r="10" ht="220.5" customHeight="1">
      <c r="A10" s="162" t="str">
        <f>IF(OR(B10&lt;&gt;"",D10&lt;&gt;""),"["&amp;TEXT($B$2,"##")&amp;"-"&amp;TEXT(ROW()-10,"##")&amp;"]","")</f>
        <v>[Module4-]</v>
      </c>
      <c r="B10" s="163" t="s">
        <v>432</v>
      </c>
      <c r="C10" s="163" t="s">
        <v>433</v>
      </c>
      <c r="D10" s="164" t="s">
        <v>434</v>
      </c>
      <c r="E10" s="165" t="s">
        <v>148</v>
      </c>
      <c r="F10" s="125" t="s">
        <v>126</v>
      </c>
      <c r="G10" s="142">
        <v>45372.0</v>
      </c>
      <c r="H10" s="125"/>
      <c r="I10" s="126"/>
      <c r="J10" s="127"/>
      <c r="K10" s="127"/>
      <c r="L10" s="127"/>
      <c r="M10" s="127"/>
      <c r="N10" s="127"/>
      <c r="O10" s="127"/>
      <c r="P10" s="127"/>
      <c r="Q10" s="127"/>
      <c r="R10" s="127"/>
      <c r="S10" s="127"/>
      <c r="T10" s="127"/>
      <c r="U10" s="127"/>
      <c r="V10" s="127"/>
      <c r="W10" s="127"/>
      <c r="X10" s="127"/>
      <c r="Y10" s="127"/>
      <c r="Z10" s="127"/>
    </row>
    <row r="11" ht="52.5" customHeight="1">
      <c r="A11" s="162" t="str">
        <f>IF(OR(B10&lt;&gt;"",D10&lt;&gt;""),"["&amp;TEXT($B$2,"##")&amp;"-"&amp;TEXT(ROW()-10,"##")&amp;"]","")</f>
        <v>[Module4-1]</v>
      </c>
      <c r="B11" s="121" t="s">
        <v>435</v>
      </c>
      <c r="C11" s="163" t="s">
        <v>436</v>
      </c>
      <c r="D11" s="166" t="s">
        <v>437</v>
      </c>
      <c r="E11" s="121" t="s">
        <v>438</v>
      </c>
      <c r="F11" s="120" t="s">
        <v>126</v>
      </c>
      <c r="G11" s="142">
        <v>45372.0</v>
      </c>
      <c r="H11" s="125"/>
      <c r="I11" s="167"/>
      <c r="J11" s="127"/>
      <c r="K11" s="127"/>
      <c r="L11" s="127"/>
      <c r="M11" s="127"/>
      <c r="N11" s="127"/>
      <c r="O11" s="127"/>
      <c r="P11" s="127"/>
      <c r="Q11" s="127"/>
      <c r="R11" s="127"/>
      <c r="S11" s="127"/>
      <c r="T11" s="127"/>
      <c r="U11" s="127"/>
      <c r="V11" s="127"/>
      <c r="W11" s="127"/>
      <c r="X11" s="127"/>
      <c r="Y11" s="127"/>
      <c r="Z11" s="127"/>
    </row>
    <row r="12" ht="15.75" customHeight="1">
      <c r="A12" s="161"/>
      <c r="B12" s="141" t="s">
        <v>79</v>
      </c>
      <c r="C12" s="133"/>
      <c r="D12" s="133"/>
      <c r="E12" s="133"/>
      <c r="F12" s="133"/>
      <c r="G12" s="168"/>
      <c r="H12" s="134"/>
      <c r="I12" s="118"/>
      <c r="J12" s="92"/>
      <c r="K12" s="92"/>
      <c r="L12" s="92"/>
      <c r="M12" s="92"/>
      <c r="N12" s="92"/>
      <c r="O12" s="92"/>
      <c r="P12" s="92"/>
      <c r="Q12" s="92"/>
      <c r="R12" s="92"/>
      <c r="S12" s="92"/>
      <c r="T12" s="92"/>
      <c r="U12" s="92"/>
      <c r="V12" s="92"/>
      <c r="W12" s="92"/>
      <c r="X12" s="92"/>
      <c r="Y12" s="92"/>
      <c r="Z12" s="92"/>
    </row>
    <row r="13" ht="75.0" customHeight="1">
      <c r="A13" s="162" t="str">
        <f>IF(OR(B13&lt;&gt;"",D13&lt;&gt;""),"["&amp;TEXT($B$2,"##")&amp;"-"&amp;TEXT(ROW()-10,"##")&amp;"]","")</f>
        <v>[Module4-3]</v>
      </c>
      <c r="B13" s="120" t="s">
        <v>439</v>
      </c>
      <c r="C13" s="120" t="s">
        <v>440</v>
      </c>
      <c r="D13" s="121" t="s">
        <v>441</v>
      </c>
      <c r="E13" s="169" t="s">
        <v>438</v>
      </c>
      <c r="F13" s="170" t="s">
        <v>126</v>
      </c>
      <c r="G13" s="142">
        <v>45372.0</v>
      </c>
      <c r="H13" s="120"/>
      <c r="I13" s="171"/>
      <c r="J13" s="92"/>
      <c r="K13" s="92"/>
      <c r="L13" s="92"/>
      <c r="M13" s="92"/>
      <c r="N13" s="92"/>
      <c r="O13" s="92"/>
      <c r="P13" s="92"/>
      <c r="Q13" s="92"/>
      <c r="R13" s="92"/>
      <c r="S13" s="92"/>
      <c r="T13" s="92"/>
      <c r="U13" s="92"/>
      <c r="V13" s="92"/>
      <c r="W13" s="92"/>
      <c r="X13" s="92"/>
      <c r="Y13" s="92"/>
      <c r="Z13" s="92"/>
    </row>
    <row r="14" ht="96.75" customHeight="1">
      <c r="A14" s="162" t="str">
        <f>IF(OR(B10&lt;&gt;"",D10&lt;&gt;""),"["&amp;TEXT($B$2,"##")&amp;"-"&amp;TEXT(ROW()-10,"##")&amp;"]","")</f>
        <v>[Module4-4]</v>
      </c>
      <c r="B14" s="120" t="s">
        <v>442</v>
      </c>
      <c r="C14" s="120" t="s">
        <v>443</v>
      </c>
      <c r="D14" s="120" t="s">
        <v>444</v>
      </c>
      <c r="E14" s="120" t="s">
        <v>148</v>
      </c>
      <c r="F14" s="170" t="s">
        <v>129</v>
      </c>
      <c r="G14" s="142">
        <v>45372.0</v>
      </c>
      <c r="H14" s="120"/>
      <c r="I14" s="92"/>
      <c r="J14" s="92"/>
      <c r="K14" s="92"/>
      <c r="L14" s="92"/>
      <c r="M14" s="92"/>
      <c r="N14" s="92"/>
      <c r="O14" s="92"/>
      <c r="P14" s="92"/>
      <c r="Q14" s="92"/>
      <c r="R14" s="92"/>
      <c r="S14" s="92"/>
      <c r="T14" s="92"/>
      <c r="U14" s="92"/>
      <c r="V14" s="92"/>
      <c r="W14" s="92"/>
      <c r="X14" s="92"/>
      <c r="Y14" s="92"/>
      <c r="Z14" s="92"/>
    </row>
    <row r="15" ht="87.0" customHeight="1">
      <c r="A15" s="162" t="str">
        <f>IF(OR(B10&lt;&gt;"",D10&lt;&gt;""),"["&amp;TEXT($B$2,"##")&amp;"-"&amp;TEXT(ROW()-10,"##")&amp;"]","")</f>
        <v>[Module4-5]</v>
      </c>
      <c r="B15" s="120" t="s">
        <v>445</v>
      </c>
      <c r="C15" s="120" t="s">
        <v>446</v>
      </c>
      <c r="D15" s="120" t="s">
        <v>447</v>
      </c>
      <c r="E15" s="120" t="s">
        <v>448</v>
      </c>
      <c r="F15" s="120" t="s">
        <v>126</v>
      </c>
      <c r="G15" s="142">
        <v>45372.0</v>
      </c>
      <c r="H15" s="125"/>
      <c r="I15" s="172"/>
      <c r="J15" s="92"/>
      <c r="K15" s="92"/>
      <c r="L15" s="92"/>
      <c r="M15" s="92"/>
      <c r="N15" s="92"/>
      <c r="O15" s="92"/>
      <c r="P15" s="92"/>
      <c r="Q15" s="92"/>
      <c r="R15" s="92"/>
      <c r="S15" s="92"/>
      <c r="T15" s="92"/>
      <c r="U15" s="92"/>
      <c r="V15" s="92"/>
      <c r="W15" s="92"/>
      <c r="X15" s="92"/>
      <c r="Y15" s="92"/>
      <c r="Z15" s="92"/>
    </row>
    <row r="16" ht="81.75" customHeight="1">
      <c r="A16" s="162" t="str">
        <f>IF(OR(B10&lt;&gt;"",D10&lt;&gt;""),"["&amp;TEXT($B$2,"##")&amp;"-"&amp;TEXT(ROW()-10,"##")&amp;"]","")</f>
        <v>[Module4-6]</v>
      </c>
      <c r="B16" s="120" t="s">
        <v>449</v>
      </c>
      <c r="C16" s="120" t="s">
        <v>450</v>
      </c>
      <c r="D16" s="120" t="s">
        <v>451</v>
      </c>
      <c r="E16" s="173" t="s">
        <v>448</v>
      </c>
      <c r="F16" s="120" t="s">
        <v>129</v>
      </c>
      <c r="G16" s="142">
        <v>45372.0</v>
      </c>
      <c r="H16" s="120" t="s">
        <v>452</v>
      </c>
      <c r="I16" s="174"/>
      <c r="J16" s="92"/>
      <c r="K16" s="92"/>
      <c r="L16" s="92"/>
      <c r="M16" s="92"/>
      <c r="N16" s="92"/>
      <c r="O16" s="92"/>
      <c r="P16" s="92"/>
      <c r="Q16" s="92"/>
      <c r="R16" s="92"/>
      <c r="S16" s="92"/>
      <c r="T16" s="92"/>
      <c r="U16" s="92"/>
      <c r="V16" s="92"/>
      <c r="W16" s="92"/>
      <c r="X16" s="92"/>
      <c r="Y16" s="92"/>
      <c r="Z16" s="92"/>
    </row>
    <row r="17" ht="75.75" customHeight="1">
      <c r="A17" s="162" t="str">
        <f>IF(OR(B10&lt;&gt;"",D10&lt;&gt;""),"["&amp;TEXT($B$2,"##")&amp;"-"&amp;TEXT(ROW()-10,"##")&amp;"]","")</f>
        <v>[Module4-7]</v>
      </c>
      <c r="B17" s="120" t="s">
        <v>453</v>
      </c>
      <c r="C17" s="120" t="s">
        <v>454</v>
      </c>
      <c r="D17" s="120" t="s">
        <v>455</v>
      </c>
      <c r="E17" s="173" t="s">
        <v>448</v>
      </c>
      <c r="F17" s="120" t="s">
        <v>126</v>
      </c>
      <c r="G17" s="142">
        <v>45372.0</v>
      </c>
      <c r="H17" s="175" t="s">
        <v>456</v>
      </c>
      <c r="I17" s="174"/>
      <c r="J17" s="92"/>
      <c r="K17" s="92"/>
      <c r="L17" s="92"/>
      <c r="M17" s="92"/>
      <c r="N17" s="92"/>
      <c r="O17" s="92"/>
      <c r="P17" s="92"/>
      <c r="Q17" s="92"/>
      <c r="R17" s="92"/>
      <c r="S17" s="92"/>
      <c r="T17" s="92"/>
      <c r="U17" s="92"/>
      <c r="V17" s="92"/>
      <c r="W17" s="92"/>
      <c r="X17" s="92"/>
      <c r="Y17" s="92"/>
      <c r="Z17" s="92"/>
    </row>
    <row r="18" ht="81.75" customHeight="1">
      <c r="A18" s="162" t="str">
        <f>IF(OR(B10&lt;&gt;"",D10&lt;&gt;""),"["&amp;TEXT($B$2,"##")&amp;"-"&amp;TEXT(ROW()-10,"##")&amp;"]","")</f>
        <v>[Module4-8]</v>
      </c>
      <c r="B18" s="120" t="s">
        <v>457</v>
      </c>
      <c r="C18" s="120" t="s">
        <v>458</v>
      </c>
      <c r="D18" s="120" t="s">
        <v>459</v>
      </c>
      <c r="E18" s="176" t="s">
        <v>448</v>
      </c>
      <c r="F18" s="120" t="s">
        <v>126</v>
      </c>
      <c r="G18" s="142">
        <v>45372.0</v>
      </c>
      <c r="H18" s="175" t="s">
        <v>460</v>
      </c>
      <c r="I18" s="174"/>
      <c r="J18" s="92"/>
      <c r="K18" s="92"/>
      <c r="L18" s="92"/>
      <c r="M18" s="92"/>
      <c r="N18" s="92"/>
      <c r="O18" s="92"/>
      <c r="P18" s="92"/>
      <c r="Q18" s="92"/>
      <c r="R18" s="92"/>
      <c r="S18" s="92"/>
      <c r="T18" s="92"/>
      <c r="U18" s="92"/>
      <c r="V18" s="92"/>
      <c r="W18" s="92"/>
      <c r="X18" s="92"/>
      <c r="Y18" s="92"/>
      <c r="Z18" s="92"/>
    </row>
    <row r="19" ht="96.75" customHeight="1">
      <c r="A19" s="162" t="str">
        <f>IF(OR(B10&lt;&gt;"",D10&lt;&gt;""),"["&amp;TEXT($B$2,"##")&amp;"-"&amp;TEXT(ROW()-10,"##")&amp;"]","")</f>
        <v>[Module4-9]</v>
      </c>
      <c r="B19" s="120" t="s">
        <v>461</v>
      </c>
      <c r="C19" s="120" t="s">
        <v>462</v>
      </c>
      <c r="D19" s="120" t="s">
        <v>463</v>
      </c>
      <c r="E19" s="173" t="s">
        <v>448</v>
      </c>
      <c r="F19" s="120" t="s">
        <v>126</v>
      </c>
      <c r="G19" s="142">
        <v>45372.0</v>
      </c>
      <c r="H19" s="175"/>
      <c r="I19" s="174"/>
      <c r="J19" s="92"/>
      <c r="K19" s="92"/>
      <c r="L19" s="92"/>
      <c r="M19" s="92"/>
      <c r="N19" s="92"/>
      <c r="O19" s="92"/>
      <c r="P19" s="92"/>
      <c r="Q19" s="92"/>
      <c r="R19" s="92"/>
      <c r="S19" s="92"/>
      <c r="T19" s="92"/>
      <c r="U19" s="92"/>
      <c r="V19" s="92"/>
      <c r="W19" s="92"/>
      <c r="X19" s="92"/>
      <c r="Y19" s="92"/>
      <c r="Z19" s="92"/>
    </row>
    <row r="20" ht="79.5" customHeight="1">
      <c r="A20" s="162" t="str">
        <f>IF(OR(B10&lt;&gt;"",D10&lt;&gt;""),"["&amp;TEXT($B$2,"##")&amp;"-"&amp;TEXT(ROW()-10,"##")&amp;"]","")</f>
        <v>[Module4-10]</v>
      </c>
      <c r="B20" s="120" t="s">
        <v>464</v>
      </c>
      <c r="C20" s="120" t="s">
        <v>465</v>
      </c>
      <c r="D20" s="120" t="s">
        <v>466</v>
      </c>
      <c r="E20" s="173" t="s">
        <v>448</v>
      </c>
      <c r="F20" s="120" t="s">
        <v>129</v>
      </c>
      <c r="G20" s="142">
        <v>45372.0</v>
      </c>
      <c r="H20" s="120" t="s">
        <v>467</v>
      </c>
      <c r="I20" s="174"/>
      <c r="J20" s="92"/>
      <c r="K20" s="92"/>
      <c r="L20" s="92"/>
      <c r="M20" s="92"/>
      <c r="N20" s="92"/>
      <c r="O20" s="92"/>
      <c r="P20" s="92"/>
      <c r="Q20" s="92"/>
      <c r="R20" s="92"/>
      <c r="S20" s="92"/>
      <c r="T20" s="92"/>
      <c r="U20" s="92"/>
      <c r="V20" s="92"/>
      <c r="W20" s="92"/>
      <c r="X20" s="92"/>
      <c r="Y20" s="92"/>
      <c r="Z20" s="92"/>
    </row>
    <row r="21" ht="82.5" customHeight="1">
      <c r="A21" s="162" t="str">
        <f>IF(OR(B10&lt;&gt;"",D10&lt;&gt;""),"["&amp;TEXT($B$2,"##")&amp;"-"&amp;TEXT(ROW()-10,"##")&amp;"]","")</f>
        <v>[Module4-11]</v>
      </c>
      <c r="B21" s="120" t="s">
        <v>468</v>
      </c>
      <c r="C21" s="120" t="s">
        <v>469</v>
      </c>
      <c r="D21" s="120" t="s">
        <v>470</v>
      </c>
      <c r="E21" s="173" t="s">
        <v>448</v>
      </c>
      <c r="F21" s="120" t="s">
        <v>126</v>
      </c>
      <c r="G21" s="142">
        <v>45372.0</v>
      </c>
      <c r="H21" s="120"/>
      <c r="I21" s="177"/>
      <c r="J21" s="92"/>
      <c r="K21" s="92"/>
      <c r="L21" s="92"/>
      <c r="M21" s="92"/>
      <c r="N21" s="92"/>
      <c r="O21" s="92"/>
      <c r="P21" s="92"/>
      <c r="Q21" s="92"/>
      <c r="R21" s="92"/>
      <c r="S21" s="92"/>
      <c r="T21" s="92"/>
      <c r="U21" s="92"/>
      <c r="V21" s="92"/>
      <c r="W21" s="92"/>
      <c r="X21" s="92"/>
      <c r="Y21" s="92"/>
      <c r="Z21" s="92"/>
    </row>
    <row r="22" ht="84.0" customHeight="1">
      <c r="A22" s="162" t="str">
        <f>IF(OR(B10&lt;&gt;"",D10&lt;&gt;""),"["&amp;TEXT($B$2,"##")&amp;"-"&amp;TEXT(ROW()-10,"##")&amp;"]","")</f>
        <v>[Module4-12]</v>
      </c>
      <c r="B22" s="120" t="s">
        <v>471</v>
      </c>
      <c r="C22" s="120" t="s">
        <v>472</v>
      </c>
      <c r="D22" s="120" t="s">
        <v>473</v>
      </c>
      <c r="E22" s="173" t="s">
        <v>448</v>
      </c>
      <c r="F22" s="120" t="s">
        <v>126</v>
      </c>
      <c r="G22" s="142">
        <v>45372.0</v>
      </c>
      <c r="H22" s="175"/>
      <c r="I22" s="172"/>
      <c r="J22" s="92"/>
      <c r="K22" s="92"/>
      <c r="L22" s="92"/>
      <c r="M22" s="92"/>
      <c r="N22" s="92"/>
      <c r="O22" s="92"/>
      <c r="P22" s="92"/>
      <c r="Q22" s="92"/>
      <c r="R22" s="92"/>
      <c r="S22" s="92"/>
      <c r="T22" s="92"/>
      <c r="U22" s="92"/>
      <c r="V22" s="92"/>
      <c r="W22" s="92"/>
      <c r="X22" s="92"/>
      <c r="Y22" s="92"/>
      <c r="Z22" s="92"/>
    </row>
    <row r="23" ht="96.75" customHeight="1">
      <c r="A23" s="162" t="str">
        <f>IF(OR(B10&lt;&gt;"",D10&lt;&gt;""),"["&amp;TEXT($B$2,"##")&amp;"-"&amp;TEXT(ROW()-10,"##")&amp;"]","")</f>
        <v>[Module4-13]</v>
      </c>
      <c r="B23" s="120" t="s">
        <v>474</v>
      </c>
      <c r="C23" s="120" t="s">
        <v>475</v>
      </c>
      <c r="D23" s="120" t="s">
        <v>476</v>
      </c>
      <c r="E23" s="173" t="s">
        <v>448</v>
      </c>
      <c r="F23" s="120" t="s">
        <v>129</v>
      </c>
      <c r="G23" s="142">
        <v>45372.0</v>
      </c>
      <c r="H23" s="175"/>
      <c r="I23" s="172"/>
      <c r="J23" s="92"/>
      <c r="K23" s="92"/>
      <c r="L23" s="92"/>
      <c r="M23" s="92"/>
      <c r="N23" s="92"/>
      <c r="O23" s="92"/>
      <c r="P23" s="92"/>
      <c r="Q23" s="92"/>
      <c r="R23" s="92"/>
      <c r="S23" s="92"/>
      <c r="T23" s="92"/>
      <c r="U23" s="92"/>
      <c r="V23" s="92"/>
      <c r="W23" s="92"/>
      <c r="X23" s="92"/>
      <c r="Y23" s="92"/>
      <c r="Z23" s="92"/>
    </row>
    <row r="24" ht="119.25" customHeight="1">
      <c r="A24" s="162" t="str">
        <f>IF(OR(B10&lt;&gt;"",D10&lt;&gt;""),"["&amp;TEXT($B$2,"##")&amp;"-"&amp;TEXT(ROW()-10,"##")&amp;"]","")</f>
        <v>[Module4-14]</v>
      </c>
      <c r="B24" s="120" t="s">
        <v>477</v>
      </c>
      <c r="C24" s="120" t="s">
        <v>478</v>
      </c>
      <c r="D24" s="120" t="s">
        <v>479</v>
      </c>
      <c r="E24" s="173" t="s">
        <v>448</v>
      </c>
      <c r="F24" s="120" t="s">
        <v>129</v>
      </c>
      <c r="G24" s="142">
        <v>45372.0</v>
      </c>
      <c r="H24" s="120" t="s">
        <v>480</v>
      </c>
      <c r="I24" s="172"/>
      <c r="J24" s="92"/>
      <c r="K24" s="92"/>
      <c r="L24" s="92"/>
      <c r="M24" s="92"/>
      <c r="N24" s="92"/>
      <c r="O24" s="92"/>
      <c r="P24" s="92"/>
      <c r="Q24" s="92"/>
      <c r="R24" s="92"/>
      <c r="S24" s="92"/>
      <c r="T24" s="92"/>
      <c r="U24" s="92"/>
      <c r="V24" s="92"/>
      <c r="W24" s="92"/>
      <c r="X24" s="92"/>
      <c r="Y24" s="92"/>
      <c r="Z24" s="92"/>
    </row>
    <row r="25" ht="100.5" customHeight="1">
      <c r="A25" s="120" t="str">
        <f>IF(OR(B10&lt;&gt;"",D10&lt;&gt;""),"["&amp;TEXT($B$2,"##")&amp;"-"&amp;TEXT(ROW()-10,"##")&amp;"]","")</f>
        <v>[Module4-15]</v>
      </c>
      <c r="B25" s="120" t="s">
        <v>481</v>
      </c>
      <c r="C25" s="120" t="s">
        <v>482</v>
      </c>
      <c r="D25" s="120" t="s">
        <v>483</v>
      </c>
      <c r="E25" s="173" t="s">
        <v>448</v>
      </c>
      <c r="F25" s="120" t="s">
        <v>129</v>
      </c>
      <c r="G25" s="142">
        <v>45372.0</v>
      </c>
      <c r="H25" s="120" t="s">
        <v>484</v>
      </c>
      <c r="I25" s="92"/>
      <c r="J25" s="92"/>
      <c r="K25" s="92"/>
      <c r="L25" s="92"/>
      <c r="M25" s="92"/>
      <c r="N25" s="92"/>
      <c r="O25" s="92"/>
      <c r="P25" s="92"/>
      <c r="Q25" s="92"/>
      <c r="R25" s="92"/>
      <c r="S25" s="92"/>
      <c r="T25" s="92"/>
      <c r="U25" s="92"/>
      <c r="V25" s="92"/>
      <c r="W25" s="92"/>
      <c r="X25" s="92"/>
      <c r="Y25" s="92"/>
      <c r="Z25" s="92"/>
    </row>
    <row r="26" ht="78.0" customHeight="1">
      <c r="A26" s="178" t="str">
        <f>IF(OR(B10&lt;&gt;"",D10&lt;&gt;""),"["&amp;TEXT($B$2,"##")&amp;"-"&amp;TEXT(ROW()-10,"##")&amp;"]","")</f>
        <v>[Module4-16]</v>
      </c>
      <c r="B26" s="120" t="s">
        <v>485</v>
      </c>
      <c r="C26" s="120" t="s">
        <v>486</v>
      </c>
      <c r="D26" s="120" t="s">
        <v>487</v>
      </c>
      <c r="E26" s="173" t="s">
        <v>448</v>
      </c>
      <c r="F26" s="120" t="s">
        <v>129</v>
      </c>
      <c r="G26" s="142">
        <v>45372.0</v>
      </c>
      <c r="H26" s="120" t="s">
        <v>488</v>
      </c>
      <c r="I26" s="92"/>
      <c r="J26" s="92"/>
      <c r="K26" s="92"/>
      <c r="L26" s="92"/>
      <c r="M26" s="92"/>
      <c r="N26" s="92"/>
      <c r="O26" s="92"/>
      <c r="P26" s="92"/>
      <c r="Q26" s="92"/>
      <c r="R26" s="92"/>
      <c r="S26" s="92"/>
      <c r="T26" s="92"/>
      <c r="U26" s="92"/>
      <c r="V26" s="92"/>
      <c r="W26" s="92"/>
      <c r="X26" s="92"/>
      <c r="Y26" s="92"/>
      <c r="Z26" s="92"/>
    </row>
    <row r="27" ht="86.25" customHeight="1">
      <c r="A27" s="178" t="str">
        <f t="shared" ref="A27:A30" si="1">IF(OR(B10&lt;&gt;"",D10&lt;&gt;""),"["&amp;TEXT($B$2,"##")&amp;"-"&amp;TEXT(ROW()-10,"##")&amp;"]","")</f>
        <v>[Module4-17]</v>
      </c>
      <c r="B27" s="120" t="s">
        <v>489</v>
      </c>
      <c r="C27" s="120" t="s">
        <v>490</v>
      </c>
      <c r="D27" s="120" t="s">
        <v>491</v>
      </c>
      <c r="E27" s="173" t="s">
        <v>448</v>
      </c>
      <c r="F27" s="120" t="s">
        <v>129</v>
      </c>
      <c r="G27" s="142">
        <v>45372.0</v>
      </c>
      <c r="H27" s="120" t="s">
        <v>492</v>
      </c>
      <c r="I27" s="92"/>
      <c r="J27" s="92"/>
      <c r="K27" s="92"/>
      <c r="L27" s="92"/>
      <c r="M27" s="92"/>
      <c r="N27" s="92"/>
      <c r="O27" s="92"/>
      <c r="P27" s="92"/>
      <c r="Q27" s="92"/>
      <c r="R27" s="92"/>
      <c r="S27" s="92"/>
      <c r="T27" s="92"/>
      <c r="U27" s="92"/>
      <c r="V27" s="92"/>
      <c r="W27" s="92"/>
      <c r="X27" s="92"/>
      <c r="Y27" s="92"/>
      <c r="Z27" s="92"/>
    </row>
    <row r="28" ht="94.5" customHeight="1">
      <c r="A28" s="178" t="str">
        <f t="shared" si="1"/>
        <v>[Module4-18]</v>
      </c>
      <c r="B28" s="120" t="s">
        <v>493</v>
      </c>
      <c r="C28" s="120" t="s">
        <v>494</v>
      </c>
      <c r="D28" s="120" t="s">
        <v>495</v>
      </c>
      <c r="E28" s="173" t="s">
        <v>448</v>
      </c>
      <c r="F28" s="120" t="s">
        <v>129</v>
      </c>
      <c r="G28" s="142">
        <v>45372.0</v>
      </c>
      <c r="H28" s="120" t="s">
        <v>496</v>
      </c>
      <c r="I28" s="92"/>
      <c r="J28" s="92"/>
      <c r="K28" s="92"/>
      <c r="L28" s="92"/>
      <c r="M28" s="92"/>
      <c r="N28" s="92"/>
      <c r="O28" s="92"/>
      <c r="P28" s="92"/>
      <c r="Q28" s="92"/>
      <c r="R28" s="92"/>
      <c r="S28" s="92"/>
      <c r="T28" s="92"/>
      <c r="U28" s="92"/>
      <c r="V28" s="92"/>
      <c r="W28" s="92"/>
      <c r="X28" s="92"/>
      <c r="Y28" s="92"/>
      <c r="Z28" s="92"/>
    </row>
    <row r="29" ht="102.75" customHeight="1">
      <c r="A29" s="178" t="str">
        <f t="shared" si="1"/>
        <v>[Module4-19]</v>
      </c>
      <c r="B29" s="120" t="s">
        <v>497</v>
      </c>
      <c r="C29" s="120" t="s">
        <v>498</v>
      </c>
      <c r="D29" s="120" t="s">
        <v>499</v>
      </c>
      <c r="E29" s="173" t="s">
        <v>448</v>
      </c>
      <c r="F29" s="120" t="s">
        <v>129</v>
      </c>
      <c r="G29" s="142">
        <v>45372.0</v>
      </c>
      <c r="H29" s="120" t="s">
        <v>500</v>
      </c>
      <c r="I29" s="92"/>
      <c r="J29" s="92"/>
      <c r="K29" s="92"/>
      <c r="L29" s="92"/>
      <c r="M29" s="92"/>
      <c r="N29" s="92"/>
      <c r="O29" s="92"/>
      <c r="P29" s="92"/>
      <c r="Q29" s="92"/>
      <c r="R29" s="92"/>
      <c r="S29" s="92"/>
      <c r="T29" s="92"/>
      <c r="U29" s="92"/>
      <c r="V29" s="92"/>
      <c r="W29" s="92"/>
      <c r="X29" s="92"/>
      <c r="Y29" s="92"/>
      <c r="Z29" s="92"/>
    </row>
    <row r="30" ht="83.25" customHeight="1">
      <c r="A30" s="178" t="str">
        <f t="shared" si="1"/>
        <v>[Module4-20]</v>
      </c>
      <c r="B30" s="120" t="s">
        <v>501</v>
      </c>
      <c r="C30" s="120" t="s">
        <v>502</v>
      </c>
      <c r="D30" s="120" t="s">
        <v>503</v>
      </c>
      <c r="E30" s="173" t="s">
        <v>448</v>
      </c>
      <c r="F30" s="120" t="s">
        <v>129</v>
      </c>
      <c r="G30" s="142">
        <v>45372.0</v>
      </c>
      <c r="H30" s="120"/>
      <c r="I30" s="92"/>
      <c r="J30" s="92"/>
      <c r="K30" s="92"/>
      <c r="L30" s="92"/>
      <c r="M30" s="92"/>
      <c r="N30" s="92"/>
      <c r="O30" s="92"/>
      <c r="P30" s="92"/>
      <c r="Q30" s="92"/>
      <c r="R30" s="92"/>
      <c r="S30" s="92"/>
      <c r="T30" s="92"/>
      <c r="U30" s="92"/>
      <c r="V30" s="92"/>
      <c r="W30" s="92"/>
      <c r="X30" s="92"/>
      <c r="Y30" s="92"/>
      <c r="Z30" s="92"/>
    </row>
    <row r="31" ht="25.5" customHeight="1">
      <c r="A31" s="179"/>
      <c r="B31" s="131" t="s">
        <v>82</v>
      </c>
      <c r="C31" s="132"/>
      <c r="D31" s="132"/>
      <c r="E31" s="132"/>
      <c r="F31" s="132"/>
      <c r="G31" s="168"/>
      <c r="H31" s="168"/>
      <c r="I31" s="92"/>
      <c r="J31" s="92"/>
      <c r="K31" s="92"/>
      <c r="L31" s="92"/>
      <c r="M31" s="92"/>
      <c r="N31" s="92"/>
      <c r="O31" s="92"/>
      <c r="P31" s="92"/>
      <c r="Q31" s="92"/>
      <c r="R31" s="92"/>
      <c r="S31" s="92"/>
      <c r="T31" s="92"/>
      <c r="U31" s="92"/>
      <c r="V31" s="92"/>
      <c r="W31" s="92"/>
      <c r="X31" s="92"/>
      <c r="Y31" s="92"/>
      <c r="Z31" s="92"/>
    </row>
    <row r="32" ht="60.75" customHeight="1">
      <c r="A32" s="178" t="str">
        <f t="shared" ref="A32:A37" si="2">IF(OR(B14&lt;&gt;"",D14&lt;&gt;""),"["&amp;TEXT($B$2,"##")&amp;"-"&amp;TEXT(ROW()-10,"##")&amp;"]","")</f>
        <v>[Module4-22]</v>
      </c>
      <c r="B32" s="180" t="s">
        <v>504</v>
      </c>
      <c r="C32" s="181" t="s">
        <v>505</v>
      </c>
      <c r="D32" s="181" t="s">
        <v>506</v>
      </c>
      <c r="E32" s="182" t="s">
        <v>507</v>
      </c>
      <c r="F32" s="183" t="s">
        <v>126</v>
      </c>
      <c r="G32" s="142">
        <v>45372.0</v>
      </c>
      <c r="H32" s="120"/>
      <c r="I32" s="92"/>
      <c r="J32" s="92"/>
      <c r="K32" s="92"/>
      <c r="L32" s="92"/>
      <c r="M32" s="92"/>
      <c r="N32" s="92"/>
      <c r="O32" s="92"/>
      <c r="P32" s="92"/>
      <c r="Q32" s="92"/>
      <c r="R32" s="92"/>
      <c r="S32" s="92"/>
      <c r="T32" s="92"/>
      <c r="U32" s="92"/>
      <c r="V32" s="92"/>
      <c r="W32" s="92"/>
      <c r="X32" s="92"/>
      <c r="Y32" s="92"/>
      <c r="Z32" s="92"/>
    </row>
    <row r="33" ht="57.75" customHeight="1">
      <c r="A33" s="178" t="str">
        <f t="shared" si="2"/>
        <v>[Module4-23]</v>
      </c>
      <c r="B33" s="180" t="s">
        <v>508</v>
      </c>
      <c r="C33" s="181" t="s">
        <v>509</v>
      </c>
      <c r="D33" s="181" t="s">
        <v>510</v>
      </c>
      <c r="E33" s="182" t="s">
        <v>507</v>
      </c>
      <c r="F33" s="183" t="s">
        <v>126</v>
      </c>
      <c r="G33" s="142">
        <v>45372.0</v>
      </c>
      <c r="H33" s="120"/>
      <c r="I33" s="92"/>
      <c r="J33" s="92"/>
      <c r="K33" s="92"/>
      <c r="L33" s="92"/>
      <c r="M33" s="92"/>
      <c r="N33" s="92"/>
      <c r="O33" s="92"/>
      <c r="P33" s="92"/>
      <c r="Q33" s="92"/>
      <c r="R33" s="92"/>
      <c r="S33" s="92"/>
      <c r="T33" s="92"/>
      <c r="U33" s="92"/>
      <c r="V33" s="92"/>
      <c r="W33" s="92"/>
      <c r="X33" s="92"/>
      <c r="Y33" s="92"/>
      <c r="Z33" s="92"/>
    </row>
    <row r="34" ht="59.25" customHeight="1">
      <c r="A34" s="178" t="str">
        <f t="shared" si="2"/>
        <v>[Module4-24]</v>
      </c>
      <c r="B34" s="180" t="s">
        <v>511</v>
      </c>
      <c r="C34" s="181" t="s">
        <v>512</v>
      </c>
      <c r="D34" s="181" t="s">
        <v>513</v>
      </c>
      <c r="E34" s="182" t="s">
        <v>507</v>
      </c>
      <c r="F34" s="183" t="s">
        <v>126</v>
      </c>
      <c r="G34" s="142">
        <v>45372.0</v>
      </c>
      <c r="H34" s="120"/>
      <c r="I34" s="92"/>
      <c r="J34" s="92"/>
      <c r="K34" s="92"/>
      <c r="L34" s="92"/>
      <c r="M34" s="92"/>
      <c r="N34" s="92"/>
      <c r="O34" s="92"/>
      <c r="P34" s="92"/>
      <c r="Q34" s="92"/>
      <c r="R34" s="92"/>
      <c r="S34" s="92"/>
      <c r="T34" s="92"/>
      <c r="U34" s="92"/>
      <c r="V34" s="92"/>
      <c r="W34" s="92"/>
      <c r="X34" s="92"/>
      <c r="Y34" s="92"/>
      <c r="Z34" s="92"/>
    </row>
    <row r="35" ht="67.5" customHeight="1">
      <c r="A35" s="178" t="str">
        <f t="shared" si="2"/>
        <v>[Module4-25]</v>
      </c>
      <c r="B35" s="180" t="s">
        <v>514</v>
      </c>
      <c r="C35" s="181" t="s">
        <v>515</v>
      </c>
      <c r="D35" s="181" t="s">
        <v>516</v>
      </c>
      <c r="E35" s="182" t="s">
        <v>507</v>
      </c>
      <c r="F35" s="183" t="s">
        <v>126</v>
      </c>
      <c r="G35" s="142">
        <v>45372.0</v>
      </c>
      <c r="H35" s="120"/>
      <c r="I35" s="92"/>
      <c r="J35" s="92"/>
      <c r="K35" s="92"/>
      <c r="L35" s="92"/>
      <c r="M35" s="92"/>
      <c r="N35" s="92"/>
      <c r="O35" s="92"/>
      <c r="P35" s="92"/>
      <c r="Q35" s="92"/>
      <c r="R35" s="92"/>
      <c r="S35" s="92"/>
      <c r="T35" s="92"/>
      <c r="U35" s="92"/>
      <c r="V35" s="92"/>
      <c r="W35" s="92"/>
      <c r="X35" s="92"/>
      <c r="Y35" s="92"/>
      <c r="Z35" s="92"/>
    </row>
    <row r="36" ht="69.0" customHeight="1">
      <c r="A36" s="178" t="str">
        <f t="shared" si="2"/>
        <v>[Module4-26]</v>
      </c>
      <c r="B36" s="184" t="s">
        <v>517</v>
      </c>
      <c r="C36" s="181" t="s">
        <v>518</v>
      </c>
      <c r="D36" s="181" t="s">
        <v>506</v>
      </c>
      <c r="E36" s="182" t="s">
        <v>507</v>
      </c>
      <c r="F36" s="183" t="s">
        <v>126</v>
      </c>
      <c r="G36" s="142">
        <v>45372.0</v>
      </c>
      <c r="H36" s="120"/>
      <c r="I36" s="92"/>
      <c r="J36" s="92"/>
      <c r="K36" s="92"/>
      <c r="L36" s="92"/>
      <c r="M36" s="92"/>
      <c r="N36" s="92"/>
      <c r="O36" s="92"/>
      <c r="P36" s="92"/>
      <c r="Q36" s="92"/>
      <c r="R36" s="92"/>
      <c r="S36" s="92"/>
      <c r="T36" s="92"/>
      <c r="U36" s="92"/>
      <c r="V36" s="92"/>
      <c r="W36" s="92"/>
      <c r="X36" s="92"/>
      <c r="Y36" s="92"/>
      <c r="Z36" s="92"/>
    </row>
    <row r="37" ht="50.25" customHeight="1">
      <c r="A37" s="178" t="str">
        <f t="shared" si="2"/>
        <v>[Module4-27]</v>
      </c>
      <c r="B37" s="180" t="s">
        <v>519</v>
      </c>
      <c r="C37" s="181" t="s">
        <v>520</v>
      </c>
      <c r="D37" s="181" t="s">
        <v>521</v>
      </c>
      <c r="E37" s="182" t="s">
        <v>507</v>
      </c>
      <c r="F37" s="183" t="s">
        <v>126</v>
      </c>
      <c r="G37" s="142">
        <v>45372.0</v>
      </c>
      <c r="H37" s="120"/>
      <c r="I37" s="92"/>
      <c r="J37" s="92"/>
      <c r="K37" s="92"/>
      <c r="L37" s="92"/>
      <c r="M37" s="92"/>
      <c r="N37" s="92"/>
      <c r="O37" s="92"/>
      <c r="P37" s="92"/>
      <c r="Q37" s="92"/>
      <c r="R37" s="92"/>
      <c r="S37" s="92"/>
      <c r="T37" s="92"/>
      <c r="U37" s="92"/>
      <c r="V37" s="92"/>
      <c r="W37" s="92"/>
      <c r="X37" s="92"/>
      <c r="Y37" s="92"/>
      <c r="Z37" s="92"/>
    </row>
    <row r="38" ht="50.25" customHeight="1">
      <c r="A38" s="178" t="str">
        <f>IF(OR(B19&lt;&gt;"",D19&lt;&gt;""),"["&amp;TEXT($B$2,"##")&amp;"-"&amp;TEXT(ROW()-10,"##")&amp;"]","")</f>
        <v>[Module4-28]</v>
      </c>
      <c r="B38" s="180" t="s">
        <v>522</v>
      </c>
      <c r="C38" s="181" t="s">
        <v>523</v>
      </c>
      <c r="D38" s="181" t="s">
        <v>524</v>
      </c>
      <c r="E38" s="182" t="s">
        <v>507</v>
      </c>
      <c r="F38" s="183" t="s">
        <v>126</v>
      </c>
      <c r="G38" s="142">
        <v>45372.0</v>
      </c>
      <c r="H38" s="120"/>
      <c r="I38" s="92"/>
      <c r="J38" s="92"/>
      <c r="K38" s="92"/>
      <c r="L38" s="92"/>
      <c r="M38" s="92"/>
      <c r="N38" s="92"/>
      <c r="O38" s="92"/>
      <c r="P38" s="92"/>
      <c r="Q38" s="92"/>
      <c r="R38" s="92"/>
      <c r="S38" s="92"/>
      <c r="T38" s="92"/>
      <c r="U38" s="92"/>
      <c r="V38" s="92"/>
      <c r="W38" s="92"/>
      <c r="X38" s="92"/>
      <c r="Y38" s="92"/>
      <c r="Z38" s="92"/>
    </row>
    <row r="39" ht="12.75" customHeight="1">
      <c r="A39" s="179"/>
      <c r="B39" s="131" t="s">
        <v>84</v>
      </c>
      <c r="C39" s="132"/>
      <c r="D39" s="132"/>
      <c r="E39" s="132"/>
      <c r="F39" s="132"/>
      <c r="G39" s="142">
        <v>45372.0</v>
      </c>
      <c r="H39" s="168"/>
      <c r="I39" s="92"/>
      <c r="J39" s="92"/>
      <c r="K39" s="92"/>
      <c r="L39" s="92"/>
      <c r="M39" s="92"/>
      <c r="N39" s="92"/>
      <c r="O39" s="92"/>
      <c r="P39" s="92"/>
      <c r="Q39" s="92"/>
      <c r="R39" s="92"/>
      <c r="S39" s="92"/>
      <c r="T39" s="92"/>
      <c r="U39" s="92"/>
      <c r="V39" s="92"/>
      <c r="W39" s="92"/>
      <c r="X39" s="92"/>
      <c r="Y39" s="92"/>
      <c r="Z39" s="92"/>
    </row>
    <row r="40" ht="70.5" customHeight="1">
      <c r="A40" s="178" t="str">
        <f>IF(OR(B21&lt;&gt;"",D21&lt;&gt;""),"["&amp;TEXT($B$2,"##")&amp;"-"&amp;TEXT(ROW()-10,"##")&amp;"]","")</f>
        <v>[Module4-30]</v>
      </c>
      <c r="B40" s="180" t="s">
        <v>525</v>
      </c>
      <c r="C40" s="181" t="s">
        <v>526</v>
      </c>
      <c r="D40" s="181" t="s">
        <v>527</v>
      </c>
      <c r="E40" s="182" t="s">
        <v>148</v>
      </c>
      <c r="F40" s="183" t="s">
        <v>126</v>
      </c>
      <c r="G40" s="142">
        <v>45372.0</v>
      </c>
      <c r="H40" s="120"/>
      <c r="I40" s="92"/>
      <c r="J40" s="92"/>
      <c r="K40" s="92"/>
      <c r="L40" s="92"/>
      <c r="M40" s="92"/>
      <c r="N40" s="92"/>
      <c r="O40" s="92"/>
      <c r="P40" s="92"/>
      <c r="Q40" s="92"/>
      <c r="R40" s="92"/>
      <c r="S40" s="92"/>
      <c r="T40" s="92"/>
      <c r="U40" s="92"/>
      <c r="V40" s="92"/>
      <c r="W40" s="92"/>
      <c r="X40" s="92"/>
      <c r="Y40" s="92"/>
      <c r="Z40" s="92"/>
    </row>
    <row r="41" ht="66.0" customHeight="1">
      <c r="A41" s="178" t="str">
        <f t="shared" ref="A41:A43" si="3">IF(OR(B21&lt;&gt;"",D21&lt;&gt;""),"["&amp;TEXT($B$2,"##")&amp;"-"&amp;TEXT(ROW()-10,"##")&amp;"]","")</f>
        <v>[Module4-31]</v>
      </c>
      <c r="B41" s="180" t="s">
        <v>528</v>
      </c>
      <c r="C41" s="181" t="s">
        <v>529</v>
      </c>
      <c r="D41" s="181" t="s">
        <v>530</v>
      </c>
      <c r="E41" s="182" t="s">
        <v>531</v>
      </c>
      <c r="F41" s="183" t="s">
        <v>126</v>
      </c>
      <c r="G41" s="142">
        <v>45372.0</v>
      </c>
      <c r="H41" s="120"/>
      <c r="I41" s="92"/>
      <c r="J41" s="92"/>
      <c r="K41" s="92"/>
      <c r="L41" s="92"/>
      <c r="M41" s="92"/>
      <c r="N41" s="92"/>
      <c r="O41" s="92"/>
      <c r="P41" s="92"/>
      <c r="Q41" s="92"/>
      <c r="R41" s="92"/>
      <c r="S41" s="92"/>
      <c r="T41" s="92"/>
      <c r="U41" s="92"/>
      <c r="V41" s="92"/>
      <c r="W41" s="92"/>
      <c r="X41" s="92"/>
      <c r="Y41" s="92"/>
      <c r="Z41" s="92"/>
    </row>
    <row r="42" ht="74.25" customHeight="1">
      <c r="A42" s="178" t="str">
        <f t="shared" si="3"/>
        <v>[Module4-32]</v>
      </c>
      <c r="B42" s="180" t="s">
        <v>532</v>
      </c>
      <c r="C42" s="181" t="s">
        <v>533</v>
      </c>
      <c r="D42" s="181" t="s">
        <v>534</v>
      </c>
      <c r="E42" s="182" t="s">
        <v>531</v>
      </c>
      <c r="F42" s="183" t="s">
        <v>129</v>
      </c>
      <c r="G42" s="142">
        <v>45372.0</v>
      </c>
      <c r="H42" s="120" t="s">
        <v>535</v>
      </c>
      <c r="I42" s="92"/>
      <c r="J42" s="92"/>
      <c r="K42" s="92"/>
      <c r="L42" s="92"/>
      <c r="M42" s="92"/>
      <c r="N42" s="92"/>
      <c r="O42" s="92"/>
      <c r="P42" s="92"/>
      <c r="Q42" s="92"/>
      <c r="R42" s="92"/>
      <c r="S42" s="92"/>
      <c r="T42" s="92"/>
      <c r="U42" s="92"/>
      <c r="V42" s="92"/>
      <c r="W42" s="92"/>
      <c r="X42" s="92"/>
      <c r="Y42" s="92"/>
      <c r="Z42" s="92"/>
    </row>
    <row r="43" ht="69.75" customHeight="1">
      <c r="A43" s="178" t="str">
        <f t="shared" si="3"/>
        <v>[Module4-33]</v>
      </c>
      <c r="B43" s="180" t="s">
        <v>536</v>
      </c>
      <c r="C43" s="181" t="s">
        <v>537</v>
      </c>
      <c r="D43" s="181" t="s">
        <v>538</v>
      </c>
      <c r="E43" s="182" t="s">
        <v>531</v>
      </c>
      <c r="F43" s="183" t="s">
        <v>129</v>
      </c>
      <c r="G43" s="142">
        <v>45372.0</v>
      </c>
      <c r="H43" s="120" t="s">
        <v>539</v>
      </c>
      <c r="I43" s="92"/>
      <c r="J43" s="92"/>
      <c r="K43" s="92"/>
      <c r="L43" s="92"/>
      <c r="M43" s="92"/>
      <c r="N43" s="92"/>
      <c r="O43" s="92"/>
      <c r="P43" s="92"/>
      <c r="Q43" s="92"/>
      <c r="R43" s="92"/>
      <c r="S43" s="92"/>
      <c r="T43" s="92"/>
      <c r="U43" s="92"/>
      <c r="V43" s="92"/>
      <c r="W43" s="92"/>
      <c r="X43" s="92"/>
      <c r="Y43" s="92"/>
      <c r="Z43" s="92"/>
    </row>
    <row r="44" ht="12.75" customHeight="1">
      <c r="A44" s="179"/>
      <c r="B44" s="131" t="s">
        <v>87</v>
      </c>
      <c r="C44" s="132"/>
      <c r="D44" s="132"/>
      <c r="E44" s="132"/>
      <c r="F44" s="132"/>
      <c r="G44" s="168"/>
      <c r="H44" s="168"/>
      <c r="I44" s="92"/>
      <c r="J44" s="92"/>
      <c r="K44" s="92"/>
      <c r="L44" s="92"/>
      <c r="M44" s="92"/>
      <c r="N44" s="92"/>
      <c r="O44" s="92"/>
      <c r="P44" s="92"/>
      <c r="Q44" s="92"/>
      <c r="R44" s="92"/>
      <c r="S44" s="92"/>
      <c r="T44" s="92"/>
      <c r="U44" s="92"/>
      <c r="V44" s="92"/>
      <c r="W44" s="92"/>
      <c r="X44" s="92"/>
      <c r="Y44" s="92"/>
      <c r="Z44" s="92"/>
    </row>
    <row r="45" ht="72.75" customHeight="1">
      <c r="A45" s="178" t="str">
        <f t="shared" ref="A45:A47" si="4">IF(OR(B25&lt;&gt;"",D25&lt;&gt;""),"["&amp;TEXT($B$2,"##")&amp;"-"&amp;TEXT(ROW()-10,"##")&amp;"]","")</f>
        <v>[Module4-35]</v>
      </c>
      <c r="B45" s="180" t="s">
        <v>540</v>
      </c>
      <c r="C45" s="181" t="s">
        <v>541</v>
      </c>
      <c r="D45" s="181" t="s">
        <v>542</v>
      </c>
      <c r="E45" s="182" t="s">
        <v>543</v>
      </c>
      <c r="F45" s="183" t="s">
        <v>126</v>
      </c>
      <c r="G45" s="142">
        <v>45372.0</v>
      </c>
      <c r="H45" s="120"/>
      <c r="I45" s="92"/>
      <c r="J45" s="92"/>
      <c r="K45" s="92"/>
      <c r="L45" s="92"/>
      <c r="M45" s="92"/>
      <c r="N45" s="92"/>
      <c r="O45" s="92"/>
      <c r="P45" s="92"/>
      <c r="Q45" s="92"/>
      <c r="R45" s="92"/>
      <c r="S45" s="92"/>
      <c r="T45" s="92"/>
      <c r="U45" s="92"/>
      <c r="V45" s="92"/>
      <c r="W45" s="92"/>
      <c r="X45" s="92"/>
      <c r="Y45" s="92"/>
      <c r="Z45" s="92"/>
    </row>
    <row r="46" ht="72.0" customHeight="1">
      <c r="A46" s="178" t="str">
        <f t="shared" si="4"/>
        <v>[Module4-36]</v>
      </c>
      <c r="B46" s="180" t="s">
        <v>544</v>
      </c>
      <c r="C46" s="181" t="s">
        <v>545</v>
      </c>
      <c r="D46" s="181" t="s">
        <v>546</v>
      </c>
      <c r="E46" s="182" t="s">
        <v>543</v>
      </c>
      <c r="F46" s="183" t="s">
        <v>129</v>
      </c>
      <c r="G46" s="142">
        <v>45372.0</v>
      </c>
      <c r="H46" s="120" t="s">
        <v>547</v>
      </c>
      <c r="I46" s="92"/>
      <c r="J46" s="92"/>
      <c r="K46" s="92"/>
      <c r="L46" s="92"/>
      <c r="M46" s="92"/>
      <c r="N46" s="92"/>
      <c r="O46" s="92"/>
      <c r="P46" s="92"/>
      <c r="Q46" s="92"/>
      <c r="R46" s="92"/>
      <c r="S46" s="92"/>
      <c r="T46" s="92"/>
      <c r="U46" s="92"/>
      <c r="V46" s="92"/>
      <c r="W46" s="92"/>
      <c r="X46" s="92"/>
      <c r="Y46" s="92"/>
      <c r="Z46" s="92"/>
    </row>
    <row r="47" ht="81.75" customHeight="1">
      <c r="A47" s="178" t="str">
        <f t="shared" si="4"/>
        <v>[Module4-37]</v>
      </c>
      <c r="B47" s="180" t="s">
        <v>548</v>
      </c>
      <c r="C47" s="181" t="s">
        <v>549</v>
      </c>
      <c r="D47" s="181" t="s">
        <v>550</v>
      </c>
      <c r="E47" s="182" t="s">
        <v>543</v>
      </c>
      <c r="F47" s="183" t="s">
        <v>126</v>
      </c>
      <c r="G47" s="142">
        <v>45372.0</v>
      </c>
      <c r="H47" s="120"/>
      <c r="I47" s="92"/>
      <c r="J47" s="92"/>
      <c r="K47" s="92"/>
      <c r="L47" s="92"/>
      <c r="M47" s="92"/>
      <c r="N47" s="92"/>
      <c r="O47" s="92"/>
      <c r="P47" s="92"/>
      <c r="Q47" s="92"/>
      <c r="R47" s="92"/>
      <c r="S47" s="92"/>
      <c r="T47" s="92"/>
      <c r="U47" s="92"/>
      <c r="V47" s="92"/>
      <c r="W47" s="92"/>
      <c r="X47" s="92"/>
      <c r="Y47" s="92"/>
      <c r="Z47" s="92"/>
    </row>
    <row r="48" ht="12.75" customHeight="1">
      <c r="A48" s="127"/>
      <c r="B48" s="92"/>
      <c r="C48" s="92"/>
      <c r="D48" s="92"/>
      <c r="E48" s="92"/>
      <c r="F48" s="92"/>
      <c r="G48" s="92"/>
      <c r="H48" s="92"/>
      <c r="I48" s="92"/>
      <c r="J48" s="92"/>
      <c r="K48" s="92"/>
      <c r="L48" s="92"/>
      <c r="M48" s="92"/>
      <c r="N48" s="92"/>
      <c r="O48" s="92"/>
      <c r="P48" s="92"/>
      <c r="Q48" s="92"/>
      <c r="R48" s="92"/>
      <c r="S48" s="92"/>
      <c r="T48" s="92"/>
      <c r="U48" s="92"/>
      <c r="V48" s="92"/>
      <c r="W48" s="92"/>
      <c r="X48" s="92"/>
      <c r="Y48" s="92"/>
      <c r="Z48" s="92"/>
    </row>
    <row r="49" ht="12.75" customHeight="1">
      <c r="A49" s="127"/>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ht="12.75" customHeight="1">
      <c r="A50" s="127"/>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ht="12.75" customHeight="1">
      <c r="A51" s="127"/>
      <c r="B51" s="92"/>
      <c r="C51" s="92"/>
      <c r="D51" s="92"/>
      <c r="E51" s="92"/>
      <c r="F51" s="92"/>
      <c r="G51" s="92"/>
      <c r="H51" s="92"/>
      <c r="I51" s="92"/>
      <c r="J51" s="92"/>
      <c r="K51" s="92"/>
      <c r="L51" s="92"/>
      <c r="M51" s="92"/>
      <c r="N51" s="92"/>
      <c r="O51" s="92"/>
      <c r="P51" s="92"/>
      <c r="Q51" s="92"/>
      <c r="R51" s="92"/>
      <c r="S51" s="92"/>
      <c r="T51" s="92"/>
      <c r="U51" s="92"/>
      <c r="V51" s="92"/>
      <c r="W51" s="92"/>
      <c r="X51" s="92"/>
      <c r="Y51" s="92"/>
      <c r="Z51" s="92"/>
    </row>
    <row r="52" ht="12.75" customHeight="1">
      <c r="A52" s="127"/>
      <c r="B52" s="92"/>
      <c r="C52" s="92"/>
      <c r="D52" s="92"/>
      <c r="E52" s="92"/>
      <c r="F52" s="92"/>
      <c r="G52" s="92"/>
      <c r="H52" s="92"/>
      <c r="I52" s="92"/>
      <c r="J52" s="92"/>
      <c r="K52" s="92"/>
      <c r="L52" s="92"/>
      <c r="M52" s="92"/>
      <c r="N52" s="92"/>
      <c r="O52" s="92"/>
      <c r="P52" s="92"/>
      <c r="Q52" s="92"/>
      <c r="R52" s="92"/>
      <c r="S52" s="92"/>
      <c r="T52" s="92"/>
      <c r="U52" s="92"/>
      <c r="V52" s="92"/>
      <c r="W52" s="92"/>
      <c r="X52" s="92"/>
      <c r="Y52" s="92"/>
      <c r="Z52" s="92"/>
    </row>
    <row r="53" ht="12.75" customHeight="1">
      <c r="A53" s="127"/>
      <c r="B53" s="92"/>
      <c r="C53" s="92"/>
      <c r="D53" s="92"/>
      <c r="E53" s="92"/>
      <c r="F53" s="92"/>
      <c r="G53" s="92"/>
      <c r="H53" s="92"/>
      <c r="I53" s="92"/>
      <c r="J53" s="92"/>
      <c r="K53" s="92"/>
      <c r="L53" s="92"/>
      <c r="M53" s="92"/>
      <c r="N53" s="92"/>
      <c r="O53" s="92"/>
      <c r="P53" s="92"/>
      <c r="Q53" s="92"/>
      <c r="R53" s="92"/>
      <c r="S53" s="92"/>
      <c r="T53" s="92"/>
      <c r="U53" s="92"/>
      <c r="V53" s="92"/>
      <c r="W53" s="92"/>
      <c r="X53" s="92"/>
      <c r="Y53" s="92"/>
      <c r="Z53" s="92"/>
    </row>
    <row r="54" ht="12.75" customHeight="1">
      <c r="A54" s="127"/>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ht="12.75" customHeight="1">
      <c r="A55" s="127"/>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ht="12.75" customHeight="1">
      <c r="A56" s="127"/>
      <c r="B56" s="92"/>
      <c r="C56" s="92"/>
      <c r="D56" s="92"/>
      <c r="E56" s="92"/>
      <c r="F56" s="92"/>
      <c r="G56" s="92"/>
      <c r="H56" s="92"/>
      <c r="I56" s="92"/>
      <c r="J56" s="92"/>
      <c r="K56" s="92"/>
      <c r="L56" s="92"/>
      <c r="M56" s="92"/>
      <c r="N56" s="92"/>
      <c r="O56" s="92"/>
      <c r="P56" s="92"/>
      <c r="Q56" s="92"/>
      <c r="R56" s="92"/>
      <c r="S56" s="92"/>
      <c r="T56" s="92"/>
      <c r="U56" s="92"/>
      <c r="V56" s="92"/>
      <c r="W56" s="92"/>
      <c r="X56" s="92"/>
      <c r="Y56" s="92"/>
      <c r="Z56" s="92"/>
    </row>
    <row r="57" ht="12.75" customHeight="1">
      <c r="A57" s="127"/>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ht="12.75" customHeight="1">
      <c r="A58" s="127"/>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ht="12.75" customHeight="1">
      <c r="A59" s="127"/>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ht="12.75" customHeight="1">
      <c r="A60" s="127"/>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ht="12.75" customHeight="1">
      <c r="A61" s="127"/>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ht="12.75" customHeight="1">
      <c r="A62" s="127"/>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ht="12.75" customHeight="1">
      <c r="A63" s="127"/>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ht="12.75" customHeight="1">
      <c r="A64" s="127"/>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ht="12.75" customHeight="1">
      <c r="A65" s="127"/>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ht="12.75" customHeight="1">
      <c r="A66" s="127"/>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ht="12.75" customHeight="1">
      <c r="A67" s="127"/>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ht="12.75" customHeight="1">
      <c r="A68" s="127"/>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ht="12.75" customHeight="1">
      <c r="A69" s="127"/>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ht="12.75" customHeight="1">
      <c r="A70" s="127"/>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ht="12.75" customHeight="1">
      <c r="A71" s="127"/>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ht="12.75" customHeight="1">
      <c r="A72" s="127"/>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ht="12.75" customHeight="1">
      <c r="A73" s="127"/>
      <c r="B73" s="92"/>
      <c r="C73" s="92"/>
      <c r="D73" s="92"/>
      <c r="E73" s="92"/>
      <c r="F73" s="92"/>
      <c r="G73" s="92"/>
      <c r="H73" s="92"/>
      <c r="I73" s="92"/>
      <c r="J73" s="92"/>
      <c r="K73" s="92"/>
      <c r="L73" s="92"/>
      <c r="M73" s="92"/>
      <c r="N73" s="92"/>
      <c r="O73" s="92"/>
      <c r="P73" s="92"/>
      <c r="Q73" s="92"/>
      <c r="R73" s="92"/>
      <c r="S73" s="92"/>
      <c r="T73" s="92"/>
      <c r="U73" s="92"/>
      <c r="V73" s="92"/>
      <c r="W73" s="92"/>
      <c r="X73" s="92"/>
      <c r="Y73" s="92"/>
      <c r="Z73" s="92"/>
    </row>
    <row r="74" ht="12.75" customHeight="1">
      <c r="A74" s="127"/>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ht="12.75" customHeight="1">
      <c r="A75" s="127"/>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ht="12.75" customHeight="1">
      <c r="A76" s="127"/>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ht="12.75" customHeight="1">
      <c r="A77" s="127"/>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ht="12.75" customHeight="1">
      <c r="A78" s="127"/>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ht="12.75" customHeight="1">
      <c r="A79" s="127"/>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ht="12.75" customHeight="1">
      <c r="A80" s="127"/>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ht="12.75" customHeight="1">
      <c r="A81" s="185"/>
      <c r="B81" s="11"/>
      <c r="C81" s="11"/>
      <c r="D81" s="11"/>
      <c r="E81" s="11"/>
      <c r="F81" s="11"/>
      <c r="G81" s="11"/>
      <c r="H81" s="11"/>
      <c r="I81" s="137"/>
      <c r="J81" s="11"/>
      <c r="K81" s="11"/>
      <c r="L81" s="11"/>
      <c r="M81" s="11"/>
      <c r="N81" s="11"/>
      <c r="O81" s="11"/>
      <c r="P81" s="11"/>
      <c r="Q81" s="11"/>
      <c r="R81" s="11"/>
      <c r="S81" s="11"/>
      <c r="T81" s="11"/>
      <c r="U81" s="11"/>
      <c r="V81" s="11"/>
      <c r="W81" s="11"/>
      <c r="X81" s="11"/>
      <c r="Y81" s="11"/>
      <c r="Z81" s="11"/>
    </row>
    <row r="82" ht="12.75" customHeight="1">
      <c r="A82" s="185"/>
      <c r="B82" s="11"/>
      <c r="C82" s="11"/>
      <c r="D82" s="11"/>
      <c r="E82" s="11"/>
      <c r="F82" s="11"/>
      <c r="G82" s="11"/>
      <c r="H82" s="11"/>
      <c r="I82" s="137"/>
      <c r="J82" s="11"/>
      <c r="K82" s="11"/>
      <c r="L82" s="11"/>
      <c r="M82" s="11"/>
      <c r="N82" s="11"/>
      <c r="O82" s="11"/>
      <c r="P82" s="11"/>
      <c r="Q82" s="11"/>
      <c r="R82" s="11"/>
      <c r="S82" s="11"/>
      <c r="T82" s="11"/>
      <c r="U82" s="11"/>
      <c r="V82" s="11"/>
      <c r="W82" s="11"/>
      <c r="X82" s="11"/>
      <c r="Y82" s="11"/>
      <c r="Z82" s="11"/>
    </row>
    <row r="83" ht="12.75" customHeight="1">
      <c r="A83" s="185"/>
      <c r="B83" s="11"/>
      <c r="C83" s="11"/>
      <c r="D83" s="11"/>
      <c r="E83" s="11"/>
      <c r="F83" s="11"/>
      <c r="G83" s="11"/>
      <c r="H83" s="11"/>
      <c r="I83" s="137"/>
      <c r="J83" s="11"/>
      <c r="K83" s="11"/>
      <c r="L83" s="11"/>
      <c r="M83" s="11"/>
      <c r="N83" s="11"/>
      <c r="O83" s="11"/>
      <c r="P83" s="11"/>
      <c r="Q83" s="11"/>
      <c r="R83" s="11"/>
      <c r="S83" s="11"/>
      <c r="T83" s="11"/>
      <c r="U83" s="11"/>
      <c r="V83" s="11"/>
      <c r="W83" s="11"/>
      <c r="X83" s="11"/>
      <c r="Y83" s="11"/>
      <c r="Z83" s="11"/>
    </row>
    <row r="84" ht="12.75" customHeight="1">
      <c r="A84" s="185"/>
      <c r="B84" s="11"/>
      <c r="C84" s="11"/>
      <c r="D84" s="11"/>
      <c r="E84" s="11"/>
      <c r="F84" s="11"/>
      <c r="G84" s="11"/>
      <c r="H84" s="11"/>
      <c r="I84" s="137"/>
      <c r="J84" s="11"/>
      <c r="K84" s="11"/>
      <c r="L84" s="11"/>
      <c r="M84" s="11"/>
      <c r="N84" s="11"/>
      <c r="O84" s="11"/>
      <c r="P84" s="11"/>
      <c r="Q84" s="11"/>
      <c r="R84" s="11"/>
      <c r="S84" s="11"/>
      <c r="T84" s="11"/>
      <c r="U84" s="11"/>
      <c r="V84" s="11"/>
      <c r="W84" s="11"/>
      <c r="X84" s="11"/>
      <c r="Y84" s="11"/>
      <c r="Z84" s="11"/>
    </row>
    <row r="85" ht="12.75" customHeight="1">
      <c r="A85" s="185"/>
      <c r="B85" s="11"/>
      <c r="C85" s="11"/>
      <c r="D85" s="11"/>
      <c r="E85" s="11"/>
      <c r="F85" s="11"/>
      <c r="G85" s="11"/>
      <c r="H85" s="11"/>
      <c r="I85" s="137"/>
      <c r="J85" s="11"/>
      <c r="K85" s="11"/>
      <c r="L85" s="11"/>
      <c r="M85" s="11"/>
      <c r="N85" s="11"/>
      <c r="O85" s="11"/>
      <c r="P85" s="11"/>
      <c r="Q85" s="11"/>
      <c r="R85" s="11"/>
      <c r="S85" s="11"/>
      <c r="T85" s="11"/>
      <c r="U85" s="11"/>
      <c r="V85" s="11"/>
      <c r="W85" s="11"/>
      <c r="X85" s="11"/>
      <c r="Y85" s="11"/>
      <c r="Z85" s="11"/>
    </row>
    <row r="86" ht="12.75" customHeight="1">
      <c r="A86" s="185"/>
      <c r="B86" s="11"/>
      <c r="C86" s="11"/>
      <c r="D86" s="11"/>
      <c r="E86" s="11"/>
      <c r="F86" s="11"/>
      <c r="G86" s="11"/>
      <c r="H86" s="11"/>
      <c r="I86" s="137"/>
      <c r="J86" s="11"/>
      <c r="K86" s="11"/>
      <c r="L86" s="11"/>
      <c r="M86" s="11"/>
      <c r="N86" s="11"/>
      <c r="O86" s="11"/>
      <c r="P86" s="11"/>
      <c r="Q86" s="11"/>
      <c r="R86" s="11"/>
      <c r="S86" s="11"/>
      <c r="T86" s="11"/>
      <c r="U86" s="11"/>
      <c r="V86" s="11"/>
      <c r="W86" s="11"/>
      <c r="X86" s="11"/>
      <c r="Y86" s="11"/>
      <c r="Z86" s="11"/>
    </row>
    <row r="87" ht="12.75" customHeight="1">
      <c r="A87" s="185"/>
      <c r="B87" s="11"/>
      <c r="C87" s="11"/>
      <c r="D87" s="11"/>
      <c r="E87" s="11"/>
      <c r="F87" s="11"/>
      <c r="G87" s="11"/>
      <c r="H87" s="11"/>
      <c r="I87" s="137"/>
      <c r="J87" s="11"/>
      <c r="K87" s="11"/>
      <c r="L87" s="11"/>
      <c r="M87" s="11"/>
      <c r="N87" s="11"/>
      <c r="O87" s="11"/>
      <c r="P87" s="11"/>
      <c r="Q87" s="11"/>
      <c r="R87" s="11"/>
      <c r="S87" s="11"/>
      <c r="T87" s="11"/>
      <c r="U87" s="11"/>
      <c r="V87" s="11"/>
      <c r="W87" s="11"/>
      <c r="X87" s="11"/>
      <c r="Y87" s="11"/>
      <c r="Z87" s="11"/>
    </row>
    <row r="88" ht="12.75" customHeight="1">
      <c r="A88" s="185"/>
      <c r="B88" s="11"/>
      <c r="C88" s="11"/>
      <c r="D88" s="11"/>
      <c r="E88" s="11"/>
      <c r="F88" s="11"/>
      <c r="G88" s="11"/>
      <c r="H88" s="11"/>
      <c r="I88" s="137"/>
      <c r="J88" s="11"/>
      <c r="K88" s="11"/>
      <c r="L88" s="11"/>
      <c r="M88" s="11"/>
      <c r="N88" s="11"/>
      <c r="O88" s="11"/>
      <c r="P88" s="11"/>
      <c r="Q88" s="11"/>
      <c r="R88" s="11"/>
      <c r="S88" s="11"/>
      <c r="T88" s="11"/>
      <c r="U88" s="11"/>
      <c r="V88" s="11"/>
      <c r="W88" s="11"/>
      <c r="X88" s="11"/>
      <c r="Y88" s="11"/>
      <c r="Z88" s="11"/>
    </row>
    <row r="89" ht="12.75" customHeight="1">
      <c r="A89" s="185"/>
      <c r="B89" s="11"/>
      <c r="C89" s="11"/>
      <c r="D89" s="11"/>
      <c r="E89" s="11"/>
      <c r="F89" s="11"/>
      <c r="G89" s="11"/>
      <c r="H89" s="11"/>
      <c r="I89" s="137"/>
      <c r="J89" s="11"/>
      <c r="K89" s="11"/>
      <c r="L89" s="11"/>
      <c r="M89" s="11"/>
      <c r="N89" s="11"/>
      <c r="O89" s="11"/>
      <c r="P89" s="11"/>
      <c r="Q89" s="11"/>
      <c r="R89" s="11"/>
      <c r="S89" s="11"/>
      <c r="T89" s="11"/>
      <c r="U89" s="11"/>
      <c r="V89" s="11"/>
      <c r="W89" s="11"/>
      <c r="X89" s="11"/>
      <c r="Y89" s="11"/>
      <c r="Z89" s="11"/>
    </row>
    <row r="90" ht="12.75" customHeight="1">
      <c r="A90" s="185"/>
      <c r="B90" s="11"/>
      <c r="C90" s="11"/>
      <c r="D90" s="11"/>
      <c r="E90" s="11"/>
      <c r="F90" s="11"/>
      <c r="G90" s="11"/>
      <c r="H90" s="11"/>
      <c r="I90" s="137"/>
      <c r="J90" s="11"/>
      <c r="K90" s="11"/>
      <c r="L90" s="11"/>
      <c r="M90" s="11"/>
      <c r="N90" s="11"/>
      <c r="O90" s="11"/>
      <c r="P90" s="11"/>
      <c r="Q90" s="11"/>
      <c r="R90" s="11"/>
      <c r="S90" s="11"/>
      <c r="T90" s="11"/>
      <c r="U90" s="11"/>
      <c r="V90" s="11"/>
      <c r="W90" s="11"/>
      <c r="X90" s="11"/>
      <c r="Y90" s="11"/>
      <c r="Z90" s="11"/>
    </row>
    <row r="91" ht="12.75" customHeight="1">
      <c r="A91" s="185"/>
      <c r="B91" s="11"/>
      <c r="C91" s="11"/>
      <c r="D91" s="11"/>
      <c r="E91" s="11"/>
      <c r="F91" s="11"/>
      <c r="G91" s="11"/>
      <c r="H91" s="11"/>
      <c r="I91" s="137"/>
      <c r="J91" s="11"/>
      <c r="K91" s="11"/>
      <c r="L91" s="11"/>
      <c r="M91" s="11"/>
      <c r="N91" s="11"/>
      <c r="O91" s="11"/>
      <c r="P91" s="11"/>
      <c r="Q91" s="11"/>
      <c r="R91" s="11"/>
      <c r="S91" s="11"/>
      <c r="T91" s="11"/>
      <c r="U91" s="11"/>
      <c r="V91" s="11"/>
      <c r="W91" s="11"/>
      <c r="X91" s="11"/>
      <c r="Y91" s="11"/>
      <c r="Z91" s="11"/>
    </row>
    <row r="92" ht="12.75" customHeight="1">
      <c r="A92" s="185"/>
      <c r="B92" s="11"/>
      <c r="C92" s="11"/>
      <c r="D92" s="11"/>
      <c r="E92" s="11"/>
      <c r="F92" s="11"/>
      <c r="G92" s="11"/>
      <c r="H92" s="11"/>
      <c r="I92" s="137"/>
      <c r="J92" s="11"/>
      <c r="K92" s="11"/>
      <c r="L92" s="11"/>
      <c r="M92" s="11"/>
      <c r="N92" s="11"/>
      <c r="O92" s="11"/>
      <c r="P92" s="11"/>
      <c r="Q92" s="11"/>
      <c r="R92" s="11"/>
      <c r="S92" s="11"/>
      <c r="T92" s="11"/>
      <c r="U92" s="11"/>
      <c r="V92" s="11"/>
      <c r="W92" s="11"/>
      <c r="X92" s="11"/>
      <c r="Y92" s="11"/>
      <c r="Z92" s="11"/>
    </row>
    <row r="93" ht="12.75" customHeight="1">
      <c r="A93" s="185"/>
      <c r="B93" s="11"/>
      <c r="C93" s="11"/>
      <c r="D93" s="11"/>
      <c r="E93" s="11"/>
      <c r="F93" s="11"/>
      <c r="G93" s="11"/>
      <c r="H93" s="11"/>
      <c r="I93" s="137"/>
      <c r="J93" s="11"/>
      <c r="K93" s="11"/>
      <c r="L93" s="11"/>
      <c r="M93" s="11"/>
      <c r="N93" s="11"/>
      <c r="O93" s="11"/>
      <c r="P93" s="11"/>
      <c r="Q93" s="11"/>
      <c r="R93" s="11"/>
      <c r="S93" s="11"/>
      <c r="T93" s="11"/>
      <c r="U93" s="11"/>
      <c r="V93" s="11"/>
      <c r="W93" s="11"/>
      <c r="X93" s="11"/>
      <c r="Y93" s="11"/>
      <c r="Z93" s="11"/>
    </row>
    <row r="94" ht="12.75" customHeight="1">
      <c r="A94" s="185"/>
      <c r="B94" s="11"/>
      <c r="C94" s="11"/>
      <c r="D94" s="11"/>
      <c r="E94" s="11"/>
      <c r="F94" s="11"/>
      <c r="G94" s="11"/>
      <c r="H94" s="11"/>
      <c r="I94" s="137"/>
      <c r="J94" s="11"/>
      <c r="K94" s="11"/>
      <c r="L94" s="11"/>
      <c r="M94" s="11"/>
      <c r="N94" s="11"/>
      <c r="O94" s="11"/>
      <c r="P94" s="11"/>
      <c r="Q94" s="11"/>
      <c r="R94" s="11"/>
      <c r="S94" s="11"/>
      <c r="T94" s="11"/>
      <c r="U94" s="11"/>
      <c r="V94" s="11"/>
      <c r="W94" s="11"/>
      <c r="X94" s="11"/>
      <c r="Y94" s="11"/>
      <c r="Z94" s="11"/>
    </row>
    <row r="95" ht="12.75" customHeight="1">
      <c r="A95" s="185"/>
      <c r="B95" s="11"/>
      <c r="C95" s="11"/>
      <c r="D95" s="11"/>
      <c r="E95" s="11"/>
      <c r="F95" s="11"/>
      <c r="G95" s="11"/>
      <c r="H95" s="11"/>
      <c r="I95" s="137"/>
      <c r="J95" s="11"/>
      <c r="K95" s="11"/>
      <c r="L95" s="11"/>
      <c r="M95" s="11"/>
      <c r="N95" s="11"/>
      <c r="O95" s="11"/>
      <c r="P95" s="11"/>
      <c r="Q95" s="11"/>
      <c r="R95" s="11"/>
      <c r="S95" s="11"/>
      <c r="T95" s="11"/>
      <c r="U95" s="11"/>
      <c r="V95" s="11"/>
      <c r="W95" s="11"/>
      <c r="X95" s="11"/>
      <c r="Y95" s="11"/>
      <c r="Z95" s="11"/>
    </row>
    <row r="96" ht="12.75" customHeight="1">
      <c r="A96" s="185"/>
      <c r="B96" s="11"/>
      <c r="C96" s="11"/>
      <c r="D96" s="11"/>
      <c r="E96" s="11"/>
      <c r="F96" s="11"/>
      <c r="G96" s="11"/>
      <c r="H96" s="11"/>
      <c r="I96" s="137"/>
      <c r="J96" s="11"/>
      <c r="K96" s="11"/>
      <c r="L96" s="11"/>
      <c r="M96" s="11"/>
      <c r="N96" s="11"/>
      <c r="O96" s="11"/>
      <c r="P96" s="11"/>
      <c r="Q96" s="11"/>
      <c r="R96" s="11"/>
      <c r="S96" s="11"/>
      <c r="T96" s="11"/>
      <c r="U96" s="11"/>
      <c r="V96" s="11"/>
      <c r="W96" s="11"/>
      <c r="X96" s="11"/>
      <c r="Y96" s="11"/>
      <c r="Z96" s="11"/>
    </row>
    <row r="97" ht="12.75" customHeight="1">
      <c r="A97" s="185"/>
      <c r="B97" s="11"/>
      <c r="C97" s="11"/>
      <c r="D97" s="11"/>
      <c r="E97" s="11"/>
      <c r="F97" s="11"/>
      <c r="G97" s="11"/>
      <c r="H97" s="11"/>
      <c r="I97" s="137"/>
      <c r="J97" s="11"/>
      <c r="K97" s="11"/>
      <c r="L97" s="11"/>
      <c r="M97" s="11"/>
      <c r="N97" s="11"/>
      <c r="O97" s="11"/>
      <c r="P97" s="11"/>
      <c r="Q97" s="11"/>
      <c r="R97" s="11"/>
      <c r="S97" s="11"/>
      <c r="T97" s="11"/>
      <c r="U97" s="11"/>
      <c r="V97" s="11"/>
      <c r="W97" s="11"/>
      <c r="X97" s="11"/>
      <c r="Y97" s="11"/>
      <c r="Z97" s="11"/>
    </row>
    <row r="98" ht="12.75" customHeight="1">
      <c r="A98" s="185"/>
      <c r="B98" s="11"/>
      <c r="C98" s="11"/>
      <c r="D98" s="11"/>
      <c r="E98" s="11"/>
      <c r="F98" s="11"/>
      <c r="G98" s="11"/>
      <c r="H98" s="11"/>
      <c r="I98" s="137"/>
      <c r="J98" s="11"/>
      <c r="K98" s="11"/>
      <c r="L98" s="11"/>
      <c r="M98" s="11"/>
      <c r="N98" s="11"/>
      <c r="O98" s="11"/>
      <c r="P98" s="11"/>
      <c r="Q98" s="11"/>
      <c r="R98" s="11"/>
      <c r="S98" s="11"/>
      <c r="T98" s="11"/>
      <c r="U98" s="11"/>
      <c r="V98" s="11"/>
      <c r="W98" s="11"/>
      <c r="X98" s="11"/>
      <c r="Y98" s="11"/>
      <c r="Z98" s="11"/>
    </row>
    <row r="99" ht="12.75" customHeight="1">
      <c r="A99" s="185"/>
      <c r="B99" s="11"/>
      <c r="C99" s="11"/>
      <c r="D99" s="11"/>
      <c r="E99" s="11"/>
      <c r="F99" s="11"/>
      <c r="G99" s="11"/>
      <c r="H99" s="11"/>
      <c r="I99" s="137"/>
      <c r="J99" s="11"/>
      <c r="K99" s="11"/>
      <c r="L99" s="11"/>
      <c r="M99" s="11"/>
      <c r="N99" s="11"/>
      <c r="O99" s="11"/>
      <c r="P99" s="11"/>
      <c r="Q99" s="11"/>
      <c r="R99" s="11"/>
      <c r="S99" s="11"/>
      <c r="T99" s="11"/>
      <c r="U99" s="11"/>
      <c r="V99" s="11"/>
      <c r="W99" s="11"/>
      <c r="X99" s="11"/>
      <c r="Y99" s="11"/>
      <c r="Z99" s="11"/>
    </row>
    <row r="100" ht="12.75" customHeight="1">
      <c r="A100" s="185"/>
      <c r="B100" s="11"/>
      <c r="C100" s="11"/>
      <c r="D100" s="11"/>
      <c r="E100" s="11"/>
      <c r="F100" s="11"/>
      <c r="G100" s="11"/>
      <c r="H100" s="11"/>
      <c r="I100" s="137"/>
      <c r="J100" s="11"/>
      <c r="K100" s="11"/>
      <c r="L100" s="11"/>
      <c r="M100" s="11"/>
      <c r="N100" s="11"/>
      <c r="O100" s="11"/>
      <c r="P100" s="11"/>
      <c r="Q100" s="11"/>
      <c r="R100" s="11"/>
      <c r="S100" s="11"/>
      <c r="T100" s="11"/>
      <c r="U100" s="11"/>
      <c r="V100" s="11"/>
      <c r="W100" s="11"/>
      <c r="X100" s="11"/>
      <c r="Y100" s="11"/>
      <c r="Z100" s="11"/>
    </row>
    <row r="101" ht="12.75" customHeight="1">
      <c r="A101" s="185"/>
      <c r="B101" s="11"/>
      <c r="C101" s="11"/>
      <c r="D101" s="11"/>
      <c r="E101" s="11"/>
      <c r="F101" s="11"/>
      <c r="G101" s="11"/>
      <c r="H101" s="11"/>
      <c r="I101" s="137"/>
      <c r="J101" s="11"/>
      <c r="K101" s="11"/>
      <c r="L101" s="11"/>
      <c r="M101" s="11"/>
      <c r="N101" s="11"/>
      <c r="O101" s="11"/>
      <c r="P101" s="11"/>
      <c r="Q101" s="11"/>
      <c r="R101" s="11"/>
      <c r="S101" s="11"/>
      <c r="T101" s="11"/>
      <c r="U101" s="11"/>
      <c r="V101" s="11"/>
      <c r="W101" s="11"/>
      <c r="X101" s="11"/>
      <c r="Y101" s="11"/>
      <c r="Z101" s="11"/>
    </row>
    <row r="102" ht="12.75" customHeight="1">
      <c r="A102" s="185"/>
      <c r="B102" s="11"/>
      <c r="C102" s="11"/>
      <c r="D102" s="11"/>
      <c r="E102" s="11"/>
      <c r="F102" s="11"/>
      <c r="G102" s="11"/>
      <c r="H102" s="11"/>
      <c r="I102" s="137"/>
      <c r="J102" s="11"/>
      <c r="K102" s="11"/>
      <c r="L102" s="11"/>
      <c r="M102" s="11"/>
      <c r="N102" s="11"/>
      <c r="O102" s="11"/>
      <c r="P102" s="11"/>
      <c r="Q102" s="11"/>
      <c r="R102" s="11"/>
      <c r="S102" s="11"/>
      <c r="T102" s="11"/>
      <c r="U102" s="11"/>
      <c r="V102" s="11"/>
      <c r="W102" s="11"/>
      <c r="X102" s="11"/>
      <c r="Y102" s="11"/>
      <c r="Z102" s="11"/>
    </row>
    <row r="103" ht="12.75" customHeight="1">
      <c r="A103" s="185"/>
      <c r="B103" s="11"/>
      <c r="C103" s="11"/>
      <c r="D103" s="11"/>
      <c r="E103" s="11"/>
      <c r="F103" s="11"/>
      <c r="G103" s="11"/>
      <c r="H103" s="11"/>
      <c r="I103" s="137"/>
      <c r="J103" s="11"/>
      <c r="K103" s="11"/>
      <c r="L103" s="11"/>
      <c r="M103" s="11"/>
      <c r="N103" s="11"/>
      <c r="O103" s="11"/>
      <c r="P103" s="11"/>
      <c r="Q103" s="11"/>
      <c r="R103" s="11"/>
      <c r="S103" s="11"/>
      <c r="T103" s="11"/>
      <c r="U103" s="11"/>
      <c r="V103" s="11"/>
      <c r="W103" s="11"/>
      <c r="X103" s="11"/>
      <c r="Y103" s="11"/>
      <c r="Z103" s="11"/>
    </row>
    <row r="104" ht="12.75" customHeight="1">
      <c r="A104" s="185"/>
      <c r="B104" s="11"/>
      <c r="C104" s="11"/>
      <c r="D104" s="11"/>
      <c r="E104" s="11"/>
      <c r="F104" s="11"/>
      <c r="G104" s="11"/>
      <c r="H104" s="11"/>
      <c r="I104" s="137"/>
      <c r="J104" s="11"/>
      <c r="K104" s="11"/>
      <c r="L104" s="11"/>
      <c r="M104" s="11"/>
      <c r="N104" s="11"/>
      <c r="O104" s="11"/>
      <c r="P104" s="11"/>
      <c r="Q104" s="11"/>
      <c r="R104" s="11"/>
      <c r="S104" s="11"/>
      <c r="T104" s="11"/>
      <c r="U104" s="11"/>
      <c r="V104" s="11"/>
      <c r="W104" s="11"/>
      <c r="X104" s="11"/>
      <c r="Y104" s="11"/>
      <c r="Z104" s="11"/>
    </row>
    <row r="105" ht="12.75" customHeight="1">
      <c r="A105" s="185"/>
      <c r="B105" s="11"/>
      <c r="C105" s="11"/>
      <c r="D105" s="11"/>
      <c r="E105" s="11"/>
      <c r="F105" s="11"/>
      <c r="G105" s="11"/>
      <c r="H105" s="11"/>
      <c r="I105" s="137"/>
      <c r="J105" s="11"/>
      <c r="K105" s="11"/>
      <c r="L105" s="11"/>
      <c r="M105" s="11"/>
      <c r="N105" s="11"/>
      <c r="O105" s="11"/>
      <c r="P105" s="11"/>
      <c r="Q105" s="11"/>
      <c r="R105" s="11"/>
      <c r="S105" s="11"/>
      <c r="T105" s="11"/>
      <c r="U105" s="11"/>
      <c r="V105" s="11"/>
      <c r="W105" s="11"/>
      <c r="X105" s="11"/>
      <c r="Y105" s="11"/>
      <c r="Z105" s="11"/>
    </row>
    <row r="106" ht="12.75" customHeight="1">
      <c r="A106" s="185"/>
      <c r="B106" s="11"/>
      <c r="C106" s="11"/>
      <c r="D106" s="11"/>
      <c r="E106" s="11"/>
      <c r="F106" s="11"/>
      <c r="G106" s="11"/>
      <c r="H106" s="11"/>
      <c r="I106" s="137"/>
      <c r="J106" s="11"/>
      <c r="K106" s="11"/>
      <c r="L106" s="11"/>
      <c r="M106" s="11"/>
      <c r="N106" s="11"/>
      <c r="O106" s="11"/>
      <c r="P106" s="11"/>
      <c r="Q106" s="11"/>
      <c r="R106" s="11"/>
      <c r="S106" s="11"/>
      <c r="T106" s="11"/>
      <c r="U106" s="11"/>
      <c r="V106" s="11"/>
      <c r="W106" s="11"/>
      <c r="X106" s="11"/>
      <c r="Y106" s="11"/>
      <c r="Z106" s="11"/>
    </row>
    <row r="107" ht="12.75" customHeight="1">
      <c r="A107" s="185"/>
      <c r="B107" s="11"/>
      <c r="C107" s="11"/>
      <c r="D107" s="11"/>
      <c r="E107" s="11"/>
      <c r="F107" s="11"/>
      <c r="G107" s="11"/>
      <c r="H107" s="11"/>
      <c r="I107" s="137"/>
      <c r="J107" s="11"/>
      <c r="K107" s="11"/>
      <c r="L107" s="11"/>
      <c r="M107" s="11"/>
      <c r="N107" s="11"/>
      <c r="O107" s="11"/>
      <c r="P107" s="11"/>
      <c r="Q107" s="11"/>
      <c r="R107" s="11"/>
      <c r="S107" s="11"/>
      <c r="T107" s="11"/>
      <c r="U107" s="11"/>
      <c r="V107" s="11"/>
      <c r="W107" s="11"/>
      <c r="X107" s="11"/>
      <c r="Y107" s="11"/>
      <c r="Z107" s="11"/>
    </row>
    <row r="108" ht="12.75" customHeight="1">
      <c r="A108" s="185"/>
      <c r="B108" s="11"/>
      <c r="C108" s="11"/>
      <c r="D108" s="11"/>
      <c r="E108" s="11"/>
      <c r="F108" s="11"/>
      <c r="G108" s="11"/>
      <c r="H108" s="11"/>
      <c r="I108" s="137"/>
      <c r="J108" s="11"/>
      <c r="K108" s="11"/>
      <c r="L108" s="11"/>
      <c r="M108" s="11"/>
      <c r="N108" s="11"/>
      <c r="O108" s="11"/>
      <c r="P108" s="11"/>
      <c r="Q108" s="11"/>
      <c r="R108" s="11"/>
      <c r="S108" s="11"/>
      <c r="T108" s="11"/>
      <c r="U108" s="11"/>
      <c r="V108" s="11"/>
      <c r="W108" s="11"/>
      <c r="X108" s="11"/>
      <c r="Y108" s="11"/>
      <c r="Z108" s="11"/>
    </row>
    <row r="109" ht="12.75" customHeight="1">
      <c r="A109" s="185"/>
      <c r="B109" s="11"/>
      <c r="C109" s="11"/>
      <c r="D109" s="11"/>
      <c r="E109" s="11"/>
      <c r="F109" s="11"/>
      <c r="G109" s="11"/>
      <c r="H109" s="11"/>
      <c r="I109" s="137"/>
      <c r="J109" s="11"/>
      <c r="K109" s="11"/>
      <c r="L109" s="11"/>
      <c r="M109" s="11"/>
      <c r="N109" s="11"/>
      <c r="O109" s="11"/>
      <c r="P109" s="11"/>
      <c r="Q109" s="11"/>
      <c r="R109" s="11"/>
      <c r="S109" s="11"/>
      <c r="T109" s="11"/>
      <c r="U109" s="11"/>
      <c r="V109" s="11"/>
      <c r="W109" s="11"/>
      <c r="X109" s="11"/>
      <c r="Y109" s="11"/>
      <c r="Z109" s="11"/>
    </row>
    <row r="110" ht="12.75" customHeight="1">
      <c r="A110" s="185"/>
      <c r="B110" s="11"/>
      <c r="C110" s="11"/>
      <c r="D110" s="11"/>
      <c r="E110" s="11"/>
      <c r="F110" s="11"/>
      <c r="G110" s="11"/>
      <c r="H110" s="11"/>
      <c r="I110" s="137"/>
      <c r="J110" s="11"/>
      <c r="K110" s="11"/>
      <c r="L110" s="11"/>
      <c r="M110" s="11"/>
      <c r="N110" s="11"/>
      <c r="O110" s="11"/>
      <c r="P110" s="11"/>
      <c r="Q110" s="11"/>
      <c r="R110" s="11"/>
      <c r="S110" s="11"/>
      <c r="T110" s="11"/>
      <c r="U110" s="11"/>
      <c r="V110" s="11"/>
      <c r="W110" s="11"/>
      <c r="X110" s="11"/>
      <c r="Y110" s="11"/>
      <c r="Z110" s="11"/>
    </row>
    <row r="111" ht="12.75" customHeight="1">
      <c r="A111" s="185"/>
      <c r="B111" s="11"/>
      <c r="C111" s="11"/>
      <c r="D111" s="11"/>
      <c r="E111" s="11"/>
      <c r="F111" s="11"/>
      <c r="G111" s="11"/>
      <c r="H111" s="11"/>
      <c r="I111" s="137"/>
      <c r="J111" s="11"/>
      <c r="K111" s="11"/>
      <c r="L111" s="11"/>
      <c r="M111" s="11"/>
      <c r="N111" s="11"/>
      <c r="O111" s="11"/>
      <c r="P111" s="11"/>
      <c r="Q111" s="11"/>
      <c r="R111" s="11"/>
      <c r="S111" s="11"/>
      <c r="T111" s="11"/>
      <c r="U111" s="11"/>
      <c r="V111" s="11"/>
      <c r="W111" s="11"/>
      <c r="X111" s="11"/>
      <c r="Y111" s="11"/>
      <c r="Z111" s="11"/>
    </row>
    <row r="112" ht="12.75" customHeight="1">
      <c r="A112" s="185"/>
      <c r="B112" s="11"/>
      <c r="C112" s="11"/>
      <c r="D112" s="11"/>
      <c r="E112" s="11"/>
      <c r="F112" s="11"/>
      <c r="G112" s="11"/>
      <c r="H112" s="11"/>
      <c r="I112" s="137"/>
      <c r="J112" s="11"/>
      <c r="K112" s="11"/>
      <c r="L112" s="11"/>
      <c r="M112" s="11"/>
      <c r="N112" s="11"/>
      <c r="O112" s="11"/>
      <c r="P112" s="11"/>
      <c r="Q112" s="11"/>
      <c r="R112" s="11"/>
      <c r="S112" s="11"/>
      <c r="T112" s="11"/>
      <c r="U112" s="11"/>
      <c r="V112" s="11"/>
      <c r="W112" s="11"/>
      <c r="X112" s="11"/>
      <c r="Y112" s="11"/>
      <c r="Z112" s="11"/>
    </row>
    <row r="113" ht="12.75" customHeight="1">
      <c r="A113" s="185"/>
      <c r="B113" s="11"/>
      <c r="C113" s="11"/>
      <c r="D113" s="11"/>
      <c r="E113" s="11"/>
      <c r="F113" s="11"/>
      <c r="G113" s="11"/>
      <c r="H113" s="11"/>
      <c r="I113" s="137"/>
      <c r="J113" s="11"/>
      <c r="K113" s="11"/>
      <c r="L113" s="11"/>
      <c r="M113" s="11"/>
      <c r="N113" s="11"/>
      <c r="O113" s="11"/>
      <c r="P113" s="11"/>
      <c r="Q113" s="11"/>
      <c r="R113" s="11"/>
      <c r="S113" s="11"/>
      <c r="T113" s="11"/>
      <c r="U113" s="11"/>
      <c r="V113" s="11"/>
      <c r="W113" s="11"/>
      <c r="X113" s="11"/>
      <c r="Y113" s="11"/>
      <c r="Z113" s="11"/>
    </row>
    <row r="114" ht="12.75" customHeight="1">
      <c r="A114" s="185"/>
      <c r="B114" s="11"/>
      <c r="C114" s="11"/>
      <c r="D114" s="11"/>
      <c r="E114" s="11"/>
      <c r="F114" s="11"/>
      <c r="G114" s="11"/>
      <c r="H114" s="11"/>
      <c r="I114" s="137"/>
      <c r="J114" s="11"/>
      <c r="K114" s="11"/>
      <c r="L114" s="11"/>
      <c r="M114" s="11"/>
      <c r="N114" s="11"/>
      <c r="O114" s="11"/>
      <c r="P114" s="11"/>
      <c r="Q114" s="11"/>
      <c r="R114" s="11"/>
      <c r="S114" s="11"/>
      <c r="T114" s="11"/>
      <c r="U114" s="11"/>
      <c r="V114" s="11"/>
      <c r="W114" s="11"/>
      <c r="X114" s="11"/>
      <c r="Y114" s="11"/>
      <c r="Z114" s="11"/>
    </row>
    <row r="115" ht="12.75" customHeight="1">
      <c r="A115" s="185"/>
      <c r="B115" s="11"/>
      <c r="C115" s="11"/>
      <c r="D115" s="11"/>
      <c r="E115" s="11"/>
      <c r="F115" s="11"/>
      <c r="G115" s="11"/>
      <c r="H115" s="11"/>
      <c r="I115" s="137"/>
      <c r="J115" s="11"/>
      <c r="K115" s="11"/>
      <c r="L115" s="11"/>
      <c r="M115" s="11"/>
      <c r="N115" s="11"/>
      <c r="O115" s="11"/>
      <c r="P115" s="11"/>
      <c r="Q115" s="11"/>
      <c r="R115" s="11"/>
      <c r="S115" s="11"/>
      <c r="T115" s="11"/>
      <c r="U115" s="11"/>
      <c r="V115" s="11"/>
      <c r="W115" s="11"/>
      <c r="X115" s="11"/>
      <c r="Y115" s="11"/>
      <c r="Z115" s="11"/>
    </row>
    <row r="116" ht="12.75" customHeight="1">
      <c r="A116" s="185"/>
      <c r="B116" s="11"/>
      <c r="C116" s="11"/>
      <c r="D116" s="11"/>
      <c r="E116" s="11"/>
      <c r="F116" s="11"/>
      <c r="G116" s="11"/>
      <c r="H116" s="11"/>
      <c r="I116" s="137"/>
      <c r="J116" s="11"/>
      <c r="K116" s="11"/>
      <c r="L116" s="11"/>
      <c r="M116" s="11"/>
      <c r="N116" s="11"/>
      <c r="O116" s="11"/>
      <c r="P116" s="11"/>
      <c r="Q116" s="11"/>
      <c r="R116" s="11"/>
      <c r="S116" s="11"/>
      <c r="T116" s="11"/>
      <c r="U116" s="11"/>
      <c r="V116" s="11"/>
      <c r="W116" s="11"/>
      <c r="X116" s="11"/>
      <c r="Y116" s="11"/>
      <c r="Z116" s="11"/>
    </row>
    <row r="117" ht="12.75" customHeight="1">
      <c r="A117" s="185"/>
      <c r="B117" s="11"/>
      <c r="C117" s="11"/>
      <c r="D117" s="11"/>
      <c r="E117" s="11"/>
      <c r="F117" s="11"/>
      <c r="G117" s="11"/>
      <c r="H117" s="11"/>
      <c r="I117" s="137"/>
      <c r="J117" s="11"/>
      <c r="K117" s="11"/>
      <c r="L117" s="11"/>
      <c r="M117" s="11"/>
      <c r="N117" s="11"/>
      <c r="O117" s="11"/>
      <c r="P117" s="11"/>
      <c r="Q117" s="11"/>
      <c r="R117" s="11"/>
      <c r="S117" s="11"/>
      <c r="T117" s="11"/>
      <c r="U117" s="11"/>
      <c r="V117" s="11"/>
      <c r="W117" s="11"/>
      <c r="X117" s="11"/>
      <c r="Y117" s="11"/>
      <c r="Z117" s="11"/>
    </row>
    <row r="118" ht="12.75" customHeight="1">
      <c r="A118" s="185"/>
      <c r="B118" s="11"/>
      <c r="C118" s="11"/>
      <c r="D118" s="11"/>
      <c r="E118" s="11"/>
      <c r="F118" s="11"/>
      <c r="G118" s="11"/>
      <c r="H118" s="11"/>
      <c r="I118" s="137"/>
      <c r="J118" s="11"/>
      <c r="K118" s="11"/>
      <c r="L118" s="11"/>
      <c r="M118" s="11"/>
      <c r="N118" s="11"/>
      <c r="O118" s="11"/>
      <c r="P118" s="11"/>
      <c r="Q118" s="11"/>
      <c r="R118" s="11"/>
      <c r="S118" s="11"/>
      <c r="T118" s="11"/>
      <c r="U118" s="11"/>
      <c r="V118" s="11"/>
      <c r="W118" s="11"/>
      <c r="X118" s="11"/>
      <c r="Y118" s="11"/>
      <c r="Z118" s="11"/>
    </row>
    <row r="119" ht="12.75" customHeight="1">
      <c r="A119" s="185"/>
      <c r="B119" s="11"/>
      <c r="C119" s="11"/>
      <c r="D119" s="11"/>
      <c r="E119" s="11"/>
      <c r="F119" s="11"/>
      <c r="G119" s="11"/>
      <c r="H119" s="11"/>
      <c r="I119" s="137"/>
      <c r="J119" s="11"/>
      <c r="K119" s="11"/>
      <c r="L119" s="11"/>
      <c r="M119" s="11"/>
      <c r="N119" s="11"/>
      <c r="O119" s="11"/>
      <c r="P119" s="11"/>
      <c r="Q119" s="11"/>
      <c r="R119" s="11"/>
      <c r="S119" s="11"/>
      <c r="T119" s="11"/>
      <c r="U119" s="11"/>
      <c r="V119" s="11"/>
      <c r="W119" s="11"/>
      <c r="X119" s="11"/>
      <c r="Y119" s="11"/>
      <c r="Z119" s="11"/>
    </row>
    <row r="120" ht="12.75" customHeight="1">
      <c r="A120" s="185"/>
      <c r="B120" s="11"/>
      <c r="C120" s="11"/>
      <c r="D120" s="11"/>
      <c r="E120" s="11"/>
      <c r="F120" s="11"/>
      <c r="G120" s="11"/>
      <c r="H120" s="11"/>
      <c r="I120" s="137"/>
      <c r="J120" s="11"/>
      <c r="K120" s="11"/>
      <c r="L120" s="11"/>
      <c r="M120" s="11"/>
      <c r="N120" s="11"/>
      <c r="O120" s="11"/>
      <c r="P120" s="11"/>
      <c r="Q120" s="11"/>
      <c r="R120" s="11"/>
      <c r="S120" s="11"/>
      <c r="T120" s="11"/>
      <c r="U120" s="11"/>
      <c r="V120" s="11"/>
      <c r="W120" s="11"/>
      <c r="X120" s="11"/>
      <c r="Y120" s="11"/>
      <c r="Z120" s="11"/>
    </row>
    <row r="121" ht="12.75" customHeight="1">
      <c r="A121" s="185"/>
      <c r="B121" s="11"/>
      <c r="C121" s="11"/>
      <c r="D121" s="11"/>
      <c r="E121" s="11"/>
      <c r="F121" s="11"/>
      <c r="G121" s="11"/>
      <c r="H121" s="11"/>
      <c r="I121" s="137"/>
      <c r="J121" s="11"/>
      <c r="K121" s="11"/>
      <c r="L121" s="11"/>
      <c r="M121" s="11"/>
      <c r="N121" s="11"/>
      <c r="O121" s="11"/>
      <c r="P121" s="11"/>
      <c r="Q121" s="11"/>
      <c r="R121" s="11"/>
      <c r="S121" s="11"/>
      <c r="T121" s="11"/>
      <c r="U121" s="11"/>
      <c r="V121" s="11"/>
      <c r="W121" s="11"/>
      <c r="X121" s="11"/>
      <c r="Y121" s="11"/>
      <c r="Z121" s="11"/>
    </row>
    <row r="122" ht="12.75" customHeight="1">
      <c r="A122" s="185"/>
      <c r="B122" s="11"/>
      <c r="C122" s="11"/>
      <c r="D122" s="11"/>
      <c r="E122" s="11"/>
      <c r="F122" s="11"/>
      <c r="G122" s="11"/>
      <c r="H122" s="11"/>
      <c r="I122" s="137"/>
      <c r="J122" s="11"/>
      <c r="K122" s="11"/>
      <c r="L122" s="11"/>
      <c r="M122" s="11"/>
      <c r="N122" s="11"/>
      <c r="O122" s="11"/>
      <c r="P122" s="11"/>
      <c r="Q122" s="11"/>
      <c r="R122" s="11"/>
      <c r="S122" s="11"/>
      <c r="T122" s="11"/>
      <c r="U122" s="11"/>
      <c r="V122" s="11"/>
      <c r="W122" s="11"/>
      <c r="X122" s="11"/>
      <c r="Y122" s="11"/>
      <c r="Z122" s="11"/>
    </row>
    <row r="123" ht="12.75" customHeight="1">
      <c r="A123" s="185"/>
      <c r="B123" s="11"/>
      <c r="C123" s="11"/>
      <c r="D123" s="11"/>
      <c r="E123" s="11"/>
      <c r="F123" s="11"/>
      <c r="G123" s="11"/>
      <c r="H123" s="11"/>
      <c r="I123" s="137"/>
      <c r="J123" s="11"/>
      <c r="K123" s="11"/>
      <c r="L123" s="11"/>
      <c r="M123" s="11"/>
      <c r="N123" s="11"/>
      <c r="O123" s="11"/>
      <c r="P123" s="11"/>
      <c r="Q123" s="11"/>
      <c r="R123" s="11"/>
      <c r="S123" s="11"/>
      <c r="T123" s="11"/>
      <c r="U123" s="11"/>
      <c r="V123" s="11"/>
      <c r="W123" s="11"/>
      <c r="X123" s="11"/>
      <c r="Y123" s="11"/>
      <c r="Z123" s="11"/>
    </row>
    <row r="124" ht="12.75" customHeight="1">
      <c r="A124" s="185"/>
      <c r="B124" s="11"/>
      <c r="C124" s="11"/>
      <c r="D124" s="11"/>
      <c r="E124" s="11"/>
      <c r="F124" s="11"/>
      <c r="G124" s="11"/>
      <c r="H124" s="11"/>
      <c r="I124" s="137"/>
      <c r="J124" s="11"/>
      <c r="K124" s="11"/>
      <c r="L124" s="11"/>
      <c r="M124" s="11"/>
      <c r="N124" s="11"/>
      <c r="O124" s="11"/>
      <c r="P124" s="11"/>
      <c r="Q124" s="11"/>
      <c r="R124" s="11"/>
      <c r="S124" s="11"/>
      <c r="T124" s="11"/>
      <c r="U124" s="11"/>
      <c r="V124" s="11"/>
      <c r="W124" s="11"/>
      <c r="X124" s="11"/>
      <c r="Y124" s="11"/>
      <c r="Z124" s="11"/>
    </row>
    <row r="125" ht="12.75" customHeight="1">
      <c r="A125" s="185"/>
      <c r="B125" s="11"/>
      <c r="C125" s="11"/>
      <c r="D125" s="11"/>
      <c r="E125" s="11"/>
      <c r="F125" s="11"/>
      <c r="G125" s="11"/>
      <c r="H125" s="11"/>
      <c r="I125" s="137"/>
      <c r="J125" s="11"/>
      <c r="K125" s="11"/>
      <c r="L125" s="11"/>
      <c r="M125" s="11"/>
      <c r="N125" s="11"/>
      <c r="O125" s="11"/>
      <c r="P125" s="11"/>
      <c r="Q125" s="11"/>
      <c r="R125" s="11"/>
      <c r="S125" s="11"/>
      <c r="T125" s="11"/>
      <c r="U125" s="11"/>
      <c r="V125" s="11"/>
      <c r="W125" s="11"/>
      <c r="X125" s="11"/>
      <c r="Y125" s="11"/>
      <c r="Z125" s="11"/>
    </row>
    <row r="126" ht="12.75" customHeight="1">
      <c r="A126" s="185"/>
      <c r="B126" s="11"/>
      <c r="C126" s="11"/>
      <c r="D126" s="11"/>
      <c r="E126" s="11"/>
      <c r="F126" s="11"/>
      <c r="G126" s="11"/>
      <c r="H126" s="11"/>
      <c r="I126" s="137"/>
      <c r="J126" s="11"/>
      <c r="K126" s="11"/>
      <c r="L126" s="11"/>
      <c r="M126" s="11"/>
      <c r="N126" s="11"/>
      <c r="O126" s="11"/>
      <c r="P126" s="11"/>
      <c r="Q126" s="11"/>
      <c r="R126" s="11"/>
      <c r="S126" s="11"/>
      <c r="T126" s="11"/>
      <c r="U126" s="11"/>
      <c r="V126" s="11"/>
      <c r="W126" s="11"/>
      <c r="X126" s="11"/>
      <c r="Y126" s="11"/>
      <c r="Z126" s="11"/>
    </row>
    <row r="127" ht="12.75" customHeight="1">
      <c r="A127" s="185"/>
      <c r="B127" s="11"/>
      <c r="C127" s="11"/>
      <c r="D127" s="11"/>
      <c r="E127" s="11"/>
      <c r="F127" s="11"/>
      <c r="G127" s="11"/>
      <c r="H127" s="11"/>
      <c r="I127" s="137"/>
      <c r="J127" s="11"/>
      <c r="K127" s="11"/>
      <c r="L127" s="11"/>
      <c r="M127" s="11"/>
      <c r="N127" s="11"/>
      <c r="O127" s="11"/>
      <c r="P127" s="11"/>
      <c r="Q127" s="11"/>
      <c r="R127" s="11"/>
      <c r="S127" s="11"/>
      <c r="T127" s="11"/>
      <c r="U127" s="11"/>
      <c r="V127" s="11"/>
      <c r="W127" s="11"/>
      <c r="X127" s="11"/>
      <c r="Y127" s="11"/>
      <c r="Z127" s="11"/>
    </row>
    <row r="128" ht="12.75" customHeight="1">
      <c r="A128" s="185"/>
      <c r="B128" s="11"/>
      <c r="C128" s="11"/>
      <c r="D128" s="11"/>
      <c r="E128" s="11"/>
      <c r="F128" s="11"/>
      <c r="G128" s="11"/>
      <c r="H128" s="11"/>
      <c r="I128" s="137"/>
      <c r="J128" s="11"/>
      <c r="K128" s="11"/>
      <c r="L128" s="11"/>
      <c r="M128" s="11"/>
      <c r="N128" s="11"/>
      <c r="O128" s="11"/>
      <c r="P128" s="11"/>
      <c r="Q128" s="11"/>
      <c r="R128" s="11"/>
      <c r="S128" s="11"/>
      <c r="T128" s="11"/>
      <c r="U128" s="11"/>
      <c r="V128" s="11"/>
      <c r="W128" s="11"/>
      <c r="X128" s="11"/>
      <c r="Y128" s="11"/>
      <c r="Z128" s="11"/>
    </row>
    <row r="129" ht="12.75" customHeight="1">
      <c r="A129" s="185"/>
      <c r="B129" s="11"/>
      <c r="C129" s="11"/>
      <c r="D129" s="11"/>
      <c r="E129" s="11"/>
      <c r="F129" s="11"/>
      <c r="G129" s="11"/>
      <c r="H129" s="11"/>
      <c r="I129" s="137"/>
      <c r="J129" s="11"/>
      <c r="K129" s="11"/>
      <c r="L129" s="11"/>
      <c r="M129" s="11"/>
      <c r="N129" s="11"/>
      <c r="O129" s="11"/>
      <c r="P129" s="11"/>
      <c r="Q129" s="11"/>
      <c r="R129" s="11"/>
      <c r="S129" s="11"/>
      <c r="T129" s="11"/>
      <c r="U129" s="11"/>
      <c r="V129" s="11"/>
      <c r="W129" s="11"/>
      <c r="X129" s="11"/>
      <c r="Y129" s="11"/>
      <c r="Z129" s="11"/>
    </row>
    <row r="130" ht="12.75" customHeight="1">
      <c r="A130" s="185"/>
      <c r="B130" s="11"/>
      <c r="C130" s="11"/>
      <c r="D130" s="11"/>
      <c r="E130" s="11"/>
      <c r="F130" s="11"/>
      <c r="G130" s="11"/>
      <c r="H130" s="11"/>
      <c r="I130" s="137"/>
      <c r="J130" s="11"/>
      <c r="K130" s="11"/>
      <c r="L130" s="11"/>
      <c r="M130" s="11"/>
      <c r="N130" s="11"/>
      <c r="O130" s="11"/>
      <c r="P130" s="11"/>
      <c r="Q130" s="11"/>
      <c r="R130" s="11"/>
      <c r="S130" s="11"/>
      <c r="T130" s="11"/>
      <c r="U130" s="11"/>
      <c r="V130" s="11"/>
      <c r="W130" s="11"/>
      <c r="X130" s="11"/>
      <c r="Y130" s="11"/>
      <c r="Z130" s="11"/>
    </row>
    <row r="131" ht="12.75" customHeight="1">
      <c r="A131" s="185"/>
      <c r="B131" s="11"/>
      <c r="C131" s="11"/>
      <c r="D131" s="11"/>
      <c r="E131" s="11"/>
      <c r="F131" s="11"/>
      <c r="G131" s="11"/>
      <c r="H131" s="11"/>
      <c r="I131" s="137"/>
      <c r="J131" s="11"/>
      <c r="K131" s="11"/>
      <c r="L131" s="11"/>
      <c r="M131" s="11"/>
      <c r="N131" s="11"/>
      <c r="O131" s="11"/>
      <c r="P131" s="11"/>
      <c r="Q131" s="11"/>
      <c r="R131" s="11"/>
      <c r="S131" s="11"/>
      <c r="T131" s="11"/>
      <c r="U131" s="11"/>
      <c r="V131" s="11"/>
      <c r="W131" s="11"/>
      <c r="X131" s="11"/>
      <c r="Y131" s="11"/>
      <c r="Z131" s="11"/>
    </row>
    <row r="132" ht="12.75" customHeight="1">
      <c r="A132" s="185"/>
      <c r="B132" s="11"/>
      <c r="C132" s="11"/>
      <c r="D132" s="11"/>
      <c r="E132" s="11"/>
      <c r="F132" s="11"/>
      <c r="G132" s="11"/>
      <c r="H132" s="11"/>
      <c r="I132" s="137"/>
      <c r="J132" s="11"/>
      <c r="K132" s="11"/>
      <c r="L132" s="11"/>
      <c r="M132" s="11"/>
      <c r="N132" s="11"/>
      <c r="O132" s="11"/>
      <c r="P132" s="11"/>
      <c r="Q132" s="11"/>
      <c r="R132" s="11"/>
      <c r="S132" s="11"/>
      <c r="T132" s="11"/>
      <c r="U132" s="11"/>
      <c r="V132" s="11"/>
      <c r="W132" s="11"/>
      <c r="X132" s="11"/>
      <c r="Y132" s="11"/>
      <c r="Z132" s="11"/>
    </row>
    <row r="133" ht="12.75" customHeight="1">
      <c r="A133" s="185"/>
      <c r="B133" s="11"/>
      <c r="C133" s="11"/>
      <c r="D133" s="11"/>
      <c r="E133" s="11"/>
      <c r="F133" s="11"/>
      <c r="G133" s="11"/>
      <c r="H133" s="11"/>
      <c r="I133" s="137"/>
      <c r="J133" s="11"/>
      <c r="K133" s="11"/>
      <c r="L133" s="11"/>
      <c r="M133" s="11"/>
      <c r="N133" s="11"/>
      <c r="O133" s="11"/>
      <c r="P133" s="11"/>
      <c r="Q133" s="11"/>
      <c r="R133" s="11"/>
      <c r="S133" s="11"/>
      <c r="T133" s="11"/>
      <c r="U133" s="11"/>
      <c r="V133" s="11"/>
      <c r="W133" s="11"/>
      <c r="X133" s="11"/>
      <c r="Y133" s="11"/>
      <c r="Z133" s="11"/>
    </row>
    <row r="134" ht="12.75" customHeight="1">
      <c r="A134" s="185"/>
      <c r="B134" s="11"/>
      <c r="C134" s="11"/>
      <c r="D134" s="11"/>
      <c r="E134" s="11"/>
      <c r="F134" s="11"/>
      <c r="G134" s="11"/>
      <c r="H134" s="11"/>
      <c r="I134" s="137"/>
      <c r="J134" s="11"/>
      <c r="K134" s="11"/>
      <c r="L134" s="11"/>
      <c r="M134" s="11"/>
      <c r="N134" s="11"/>
      <c r="O134" s="11"/>
      <c r="P134" s="11"/>
      <c r="Q134" s="11"/>
      <c r="R134" s="11"/>
      <c r="S134" s="11"/>
      <c r="T134" s="11"/>
      <c r="U134" s="11"/>
      <c r="V134" s="11"/>
      <c r="W134" s="11"/>
      <c r="X134" s="11"/>
      <c r="Y134" s="11"/>
      <c r="Z134" s="11"/>
    </row>
    <row r="135" ht="12.75" customHeight="1">
      <c r="A135" s="185"/>
      <c r="B135" s="11"/>
      <c r="C135" s="11"/>
      <c r="D135" s="11"/>
      <c r="E135" s="11"/>
      <c r="F135" s="11"/>
      <c r="G135" s="11"/>
      <c r="H135" s="11"/>
      <c r="I135" s="137"/>
      <c r="J135" s="11"/>
      <c r="K135" s="11"/>
      <c r="L135" s="11"/>
      <c r="M135" s="11"/>
      <c r="N135" s="11"/>
      <c r="O135" s="11"/>
      <c r="P135" s="11"/>
      <c r="Q135" s="11"/>
      <c r="R135" s="11"/>
      <c r="S135" s="11"/>
      <c r="T135" s="11"/>
      <c r="U135" s="11"/>
      <c r="V135" s="11"/>
      <c r="W135" s="11"/>
      <c r="X135" s="11"/>
      <c r="Y135" s="11"/>
      <c r="Z135" s="11"/>
    </row>
    <row r="136" ht="12.75" customHeight="1">
      <c r="A136" s="185"/>
      <c r="B136" s="11"/>
      <c r="C136" s="11"/>
      <c r="D136" s="11"/>
      <c r="E136" s="11"/>
      <c r="F136" s="11"/>
      <c r="G136" s="11"/>
      <c r="H136" s="11"/>
      <c r="I136" s="137"/>
      <c r="J136" s="11"/>
      <c r="K136" s="11"/>
      <c r="L136" s="11"/>
      <c r="M136" s="11"/>
      <c r="N136" s="11"/>
      <c r="O136" s="11"/>
      <c r="P136" s="11"/>
      <c r="Q136" s="11"/>
      <c r="R136" s="11"/>
      <c r="S136" s="11"/>
      <c r="T136" s="11"/>
      <c r="U136" s="11"/>
      <c r="V136" s="11"/>
      <c r="W136" s="11"/>
      <c r="X136" s="11"/>
      <c r="Y136" s="11"/>
      <c r="Z136" s="11"/>
    </row>
    <row r="137" ht="12.75" customHeight="1">
      <c r="A137" s="185"/>
      <c r="B137" s="11"/>
      <c r="C137" s="11"/>
      <c r="D137" s="11"/>
      <c r="E137" s="11"/>
      <c r="F137" s="11"/>
      <c r="G137" s="11"/>
      <c r="H137" s="11"/>
      <c r="I137" s="137"/>
      <c r="J137" s="11"/>
      <c r="K137" s="11"/>
      <c r="L137" s="11"/>
      <c r="M137" s="11"/>
      <c r="N137" s="11"/>
      <c r="O137" s="11"/>
      <c r="P137" s="11"/>
      <c r="Q137" s="11"/>
      <c r="R137" s="11"/>
      <c r="S137" s="11"/>
      <c r="T137" s="11"/>
      <c r="U137" s="11"/>
      <c r="V137" s="11"/>
      <c r="W137" s="11"/>
      <c r="X137" s="11"/>
      <c r="Y137" s="11"/>
      <c r="Z137" s="11"/>
    </row>
    <row r="138" ht="12.75" customHeight="1">
      <c r="A138" s="185"/>
      <c r="B138" s="11"/>
      <c r="C138" s="11"/>
      <c r="D138" s="11"/>
      <c r="E138" s="11"/>
      <c r="F138" s="11"/>
      <c r="G138" s="11"/>
      <c r="H138" s="11"/>
      <c r="I138" s="137"/>
      <c r="J138" s="11"/>
      <c r="K138" s="11"/>
      <c r="L138" s="11"/>
      <c r="M138" s="11"/>
      <c r="N138" s="11"/>
      <c r="O138" s="11"/>
      <c r="P138" s="11"/>
      <c r="Q138" s="11"/>
      <c r="R138" s="11"/>
      <c r="S138" s="11"/>
      <c r="T138" s="11"/>
      <c r="U138" s="11"/>
      <c r="V138" s="11"/>
      <c r="W138" s="11"/>
      <c r="X138" s="11"/>
      <c r="Y138" s="11"/>
      <c r="Z138" s="11"/>
    </row>
    <row r="139" ht="12.75" customHeight="1">
      <c r="A139" s="185"/>
      <c r="B139" s="11"/>
      <c r="C139" s="11"/>
      <c r="D139" s="11"/>
      <c r="E139" s="11"/>
      <c r="F139" s="11"/>
      <c r="G139" s="11"/>
      <c r="H139" s="11"/>
      <c r="I139" s="137"/>
      <c r="J139" s="11"/>
      <c r="K139" s="11"/>
      <c r="L139" s="11"/>
      <c r="M139" s="11"/>
      <c r="N139" s="11"/>
      <c r="O139" s="11"/>
      <c r="P139" s="11"/>
      <c r="Q139" s="11"/>
      <c r="R139" s="11"/>
      <c r="S139" s="11"/>
      <c r="T139" s="11"/>
      <c r="U139" s="11"/>
      <c r="V139" s="11"/>
      <c r="W139" s="11"/>
      <c r="X139" s="11"/>
      <c r="Y139" s="11"/>
      <c r="Z139" s="11"/>
    </row>
    <row r="140" ht="12.75" customHeight="1">
      <c r="A140" s="185"/>
      <c r="B140" s="11"/>
      <c r="C140" s="11"/>
      <c r="D140" s="11"/>
      <c r="E140" s="11"/>
      <c r="F140" s="11"/>
      <c r="G140" s="11"/>
      <c r="H140" s="11"/>
      <c r="I140" s="137"/>
      <c r="J140" s="11"/>
      <c r="K140" s="11"/>
      <c r="L140" s="11"/>
      <c r="M140" s="11"/>
      <c r="N140" s="11"/>
      <c r="O140" s="11"/>
      <c r="P140" s="11"/>
      <c r="Q140" s="11"/>
      <c r="R140" s="11"/>
      <c r="S140" s="11"/>
      <c r="T140" s="11"/>
      <c r="U140" s="11"/>
      <c r="V140" s="11"/>
      <c r="W140" s="11"/>
      <c r="X140" s="11"/>
      <c r="Y140" s="11"/>
      <c r="Z140" s="11"/>
    </row>
    <row r="141" ht="12.75" customHeight="1">
      <c r="A141" s="185"/>
      <c r="B141" s="11"/>
      <c r="C141" s="11"/>
      <c r="D141" s="11"/>
      <c r="E141" s="11"/>
      <c r="F141" s="11"/>
      <c r="G141" s="11"/>
      <c r="H141" s="11"/>
      <c r="I141" s="137"/>
      <c r="J141" s="11"/>
      <c r="K141" s="11"/>
      <c r="L141" s="11"/>
      <c r="M141" s="11"/>
      <c r="N141" s="11"/>
      <c r="O141" s="11"/>
      <c r="P141" s="11"/>
      <c r="Q141" s="11"/>
      <c r="R141" s="11"/>
      <c r="S141" s="11"/>
      <c r="T141" s="11"/>
      <c r="U141" s="11"/>
      <c r="V141" s="11"/>
      <c r="W141" s="11"/>
      <c r="X141" s="11"/>
      <c r="Y141" s="11"/>
      <c r="Z141" s="11"/>
    </row>
    <row r="142" ht="12.75" customHeight="1">
      <c r="A142" s="185"/>
      <c r="B142" s="11"/>
      <c r="C142" s="11"/>
      <c r="D142" s="11"/>
      <c r="E142" s="11"/>
      <c r="F142" s="11"/>
      <c r="G142" s="11"/>
      <c r="H142" s="11"/>
      <c r="I142" s="137"/>
      <c r="J142" s="11"/>
      <c r="K142" s="11"/>
      <c r="L142" s="11"/>
      <c r="M142" s="11"/>
      <c r="N142" s="11"/>
      <c r="O142" s="11"/>
      <c r="P142" s="11"/>
      <c r="Q142" s="11"/>
      <c r="R142" s="11"/>
      <c r="S142" s="11"/>
      <c r="T142" s="11"/>
      <c r="U142" s="11"/>
      <c r="V142" s="11"/>
      <c r="W142" s="11"/>
      <c r="X142" s="11"/>
      <c r="Y142" s="11"/>
      <c r="Z142" s="11"/>
    </row>
    <row r="143" ht="12.75" customHeight="1">
      <c r="A143" s="185"/>
      <c r="B143" s="11"/>
      <c r="C143" s="11"/>
      <c r="D143" s="11"/>
      <c r="E143" s="11"/>
      <c r="F143" s="11"/>
      <c r="G143" s="11"/>
      <c r="H143" s="11"/>
      <c r="I143" s="137"/>
      <c r="J143" s="11"/>
      <c r="K143" s="11"/>
      <c r="L143" s="11"/>
      <c r="M143" s="11"/>
      <c r="N143" s="11"/>
      <c r="O143" s="11"/>
      <c r="P143" s="11"/>
      <c r="Q143" s="11"/>
      <c r="R143" s="11"/>
      <c r="S143" s="11"/>
      <c r="T143" s="11"/>
      <c r="U143" s="11"/>
      <c r="V143" s="11"/>
      <c r="W143" s="11"/>
      <c r="X143" s="11"/>
      <c r="Y143" s="11"/>
      <c r="Z143" s="11"/>
    </row>
    <row r="144" ht="12.75" customHeight="1">
      <c r="A144" s="185"/>
      <c r="B144" s="11"/>
      <c r="C144" s="11"/>
      <c r="D144" s="11"/>
      <c r="E144" s="11"/>
      <c r="F144" s="11"/>
      <c r="G144" s="11"/>
      <c r="H144" s="11"/>
      <c r="I144" s="137"/>
      <c r="J144" s="11"/>
      <c r="K144" s="11"/>
      <c r="L144" s="11"/>
      <c r="M144" s="11"/>
      <c r="N144" s="11"/>
      <c r="O144" s="11"/>
      <c r="P144" s="11"/>
      <c r="Q144" s="11"/>
      <c r="R144" s="11"/>
      <c r="S144" s="11"/>
      <c r="T144" s="11"/>
      <c r="U144" s="11"/>
      <c r="V144" s="11"/>
      <c r="W144" s="11"/>
      <c r="X144" s="11"/>
      <c r="Y144" s="11"/>
      <c r="Z144" s="11"/>
    </row>
    <row r="145" ht="12.75" customHeight="1">
      <c r="A145" s="185"/>
      <c r="B145" s="11"/>
      <c r="C145" s="11"/>
      <c r="D145" s="11"/>
      <c r="E145" s="11"/>
      <c r="F145" s="11"/>
      <c r="G145" s="11"/>
      <c r="H145" s="11"/>
      <c r="I145" s="137"/>
      <c r="J145" s="11"/>
      <c r="K145" s="11"/>
      <c r="L145" s="11"/>
      <c r="M145" s="11"/>
      <c r="N145" s="11"/>
      <c r="O145" s="11"/>
      <c r="P145" s="11"/>
      <c r="Q145" s="11"/>
      <c r="R145" s="11"/>
      <c r="S145" s="11"/>
      <c r="T145" s="11"/>
      <c r="U145" s="11"/>
      <c r="V145" s="11"/>
      <c r="W145" s="11"/>
      <c r="X145" s="11"/>
      <c r="Y145" s="11"/>
      <c r="Z145" s="11"/>
    </row>
    <row r="146" ht="12.75" customHeight="1">
      <c r="A146" s="185"/>
      <c r="B146" s="11"/>
      <c r="C146" s="11"/>
      <c r="D146" s="11"/>
      <c r="E146" s="11"/>
      <c r="F146" s="11"/>
      <c r="G146" s="11"/>
      <c r="H146" s="11"/>
      <c r="I146" s="137"/>
      <c r="J146" s="11"/>
      <c r="K146" s="11"/>
      <c r="L146" s="11"/>
      <c r="M146" s="11"/>
      <c r="N146" s="11"/>
      <c r="O146" s="11"/>
      <c r="P146" s="11"/>
      <c r="Q146" s="11"/>
      <c r="R146" s="11"/>
      <c r="S146" s="11"/>
      <c r="T146" s="11"/>
      <c r="U146" s="11"/>
      <c r="V146" s="11"/>
      <c r="W146" s="11"/>
      <c r="X146" s="11"/>
      <c r="Y146" s="11"/>
      <c r="Z146" s="11"/>
    </row>
    <row r="147" ht="12.75" customHeight="1">
      <c r="A147" s="185"/>
      <c r="B147" s="11"/>
      <c r="C147" s="11"/>
      <c r="D147" s="11"/>
      <c r="E147" s="11"/>
      <c r="F147" s="11"/>
      <c r="G147" s="11"/>
      <c r="H147" s="11"/>
      <c r="I147" s="137"/>
      <c r="J147" s="11"/>
      <c r="K147" s="11"/>
      <c r="L147" s="11"/>
      <c r="M147" s="11"/>
      <c r="N147" s="11"/>
      <c r="O147" s="11"/>
      <c r="P147" s="11"/>
      <c r="Q147" s="11"/>
      <c r="R147" s="11"/>
      <c r="S147" s="11"/>
      <c r="T147" s="11"/>
      <c r="U147" s="11"/>
      <c r="V147" s="11"/>
      <c r="W147" s="11"/>
      <c r="X147" s="11"/>
      <c r="Y147" s="11"/>
      <c r="Z147" s="11"/>
    </row>
    <row r="148" ht="12.75" customHeight="1">
      <c r="A148" s="185"/>
      <c r="B148" s="11"/>
      <c r="C148" s="11"/>
      <c r="D148" s="11"/>
      <c r="E148" s="11"/>
      <c r="F148" s="11"/>
      <c r="G148" s="11"/>
      <c r="H148" s="11"/>
      <c r="I148" s="137"/>
      <c r="J148" s="11"/>
      <c r="K148" s="11"/>
      <c r="L148" s="11"/>
      <c r="M148" s="11"/>
      <c r="N148" s="11"/>
      <c r="O148" s="11"/>
      <c r="P148" s="11"/>
      <c r="Q148" s="11"/>
      <c r="R148" s="11"/>
      <c r="S148" s="11"/>
      <c r="T148" s="11"/>
      <c r="U148" s="11"/>
      <c r="V148" s="11"/>
      <c r="W148" s="11"/>
      <c r="X148" s="11"/>
      <c r="Y148" s="11"/>
      <c r="Z148" s="11"/>
    </row>
    <row r="149" ht="12.75" customHeight="1">
      <c r="A149" s="185"/>
      <c r="B149" s="11"/>
      <c r="C149" s="11"/>
      <c r="D149" s="11"/>
      <c r="E149" s="11"/>
      <c r="F149" s="11"/>
      <c r="G149" s="11"/>
      <c r="H149" s="11"/>
      <c r="I149" s="137"/>
      <c r="J149" s="11"/>
      <c r="K149" s="11"/>
      <c r="L149" s="11"/>
      <c r="M149" s="11"/>
      <c r="N149" s="11"/>
      <c r="O149" s="11"/>
      <c r="P149" s="11"/>
      <c r="Q149" s="11"/>
      <c r="R149" s="11"/>
      <c r="S149" s="11"/>
      <c r="T149" s="11"/>
      <c r="U149" s="11"/>
      <c r="V149" s="11"/>
      <c r="W149" s="11"/>
      <c r="X149" s="11"/>
      <c r="Y149" s="11"/>
      <c r="Z149" s="11"/>
    </row>
    <row r="150" ht="12.75" customHeight="1">
      <c r="A150" s="185"/>
      <c r="B150" s="11"/>
      <c r="C150" s="11"/>
      <c r="D150" s="11"/>
      <c r="E150" s="11"/>
      <c r="F150" s="11"/>
      <c r="G150" s="11"/>
      <c r="H150" s="11"/>
      <c r="I150" s="137"/>
      <c r="J150" s="11"/>
      <c r="K150" s="11"/>
      <c r="L150" s="11"/>
      <c r="M150" s="11"/>
      <c r="N150" s="11"/>
      <c r="O150" s="11"/>
      <c r="P150" s="11"/>
      <c r="Q150" s="11"/>
      <c r="R150" s="11"/>
      <c r="S150" s="11"/>
      <c r="T150" s="11"/>
      <c r="U150" s="11"/>
      <c r="V150" s="11"/>
      <c r="W150" s="11"/>
      <c r="X150" s="11"/>
      <c r="Y150" s="11"/>
      <c r="Z150" s="11"/>
    </row>
    <row r="151" ht="12.75" customHeight="1">
      <c r="A151" s="185"/>
      <c r="B151" s="11"/>
      <c r="C151" s="11"/>
      <c r="D151" s="11"/>
      <c r="E151" s="11"/>
      <c r="F151" s="11"/>
      <c r="G151" s="11"/>
      <c r="H151" s="11"/>
      <c r="I151" s="137"/>
      <c r="J151" s="11"/>
      <c r="K151" s="11"/>
      <c r="L151" s="11"/>
      <c r="M151" s="11"/>
      <c r="N151" s="11"/>
      <c r="O151" s="11"/>
      <c r="P151" s="11"/>
      <c r="Q151" s="11"/>
      <c r="R151" s="11"/>
      <c r="S151" s="11"/>
      <c r="T151" s="11"/>
      <c r="U151" s="11"/>
      <c r="V151" s="11"/>
      <c r="W151" s="11"/>
      <c r="X151" s="11"/>
      <c r="Y151" s="11"/>
      <c r="Z151" s="11"/>
    </row>
    <row r="152" ht="12.75" customHeight="1">
      <c r="A152" s="185"/>
      <c r="B152" s="11"/>
      <c r="C152" s="11"/>
      <c r="D152" s="11"/>
      <c r="E152" s="11"/>
      <c r="F152" s="11"/>
      <c r="G152" s="11"/>
      <c r="H152" s="11"/>
      <c r="I152" s="137"/>
      <c r="J152" s="11"/>
      <c r="K152" s="11"/>
      <c r="L152" s="11"/>
      <c r="M152" s="11"/>
      <c r="N152" s="11"/>
      <c r="O152" s="11"/>
      <c r="P152" s="11"/>
      <c r="Q152" s="11"/>
      <c r="R152" s="11"/>
      <c r="S152" s="11"/>
      <c r="T152" s="11"/>
      <c r="U152" s="11"/>
      <c r="V152" s="11"/>
      <c r="W152" s="11"/>
      <c r="X152" s="11"/>
      <c r="Y152" s="11"/>
      <c r="Z152" s="11"/>
    </row>
    <row r="153" ht="12.75" customHeight="1">
      <c r="A153" s="185"/>
      <c r="B153" s="11"/>
      <c r="C153" s="11"/>
      <c r="D153" s="11"/>
      <c r="E153" s="11"/>
      <c r="F153" s="11"/>
      <c r="G153" s="11"/>
      <c r="H153" s="11"/>
      <c r="I153" s="137"/>
      <c r="J153" s="11"/>
      <c r="K153" s="11"/>
      <c r="L153" s="11"/>
      <c r="M153" s="11"/>
      <c r="N153" s="11"/>
      <c r="O153" s="11"/>
      <c r="P153" s="11"/>
      <c r="Q153" s="11"/>
      <c r="R153" s="11"/>
      <c r="S153" s="11"/>
      <c r="T153" s="11"/>
      <c r="U153" s="11"/>
      <c r="V153" s="11"/>
      <c r="W153" s="11"/>
      <c r="X153" s="11"/>
      <c r="Y153" s="11"/>
      <c r="Z153" s="11"/>
    </row>
    <row r="154" ht="12.75" customHeight="1">
      <c r="A154" s="185"/>
      <c r="B154" s="11"/>
      <c r="C154" s="11"/>
      <c r="D154" s="11"/>
      <c r="E154" s="11"/>
      <c r="F154" s="11"/>
      <c r="G154" s="11"/>
      <c r="H154" s="11"/>
      <c r="I154" s="137"/>
      <c r="J154" s="11"/>
      <c r="K154" s="11"/>
      <c r="L154" s="11"/>
      <c r="M154" s="11"/>
      <c r="N154" s="11"/>
      <c r="O154" s="11"/>
      <c r="P154" s="11"/>
      <c r="Q154" s="11"/>
      <c r="R154" s="11"/>
      <c r="S154" s="11"/>
      <c r="T154" s="11"/>
      <c r="U154" s="11"/>
      <c r="V154" s="11"/>
      <c r="W154" s="11"/>
      <c r="X154" s="11"/>
      <c r="Y154" s="11"/>
      <c r="Z154" s="11"/>
    </row>
    <row r="155" ht="12.75" customHeight="1">
      <c r="A155" s="185"/>
      <c r="B155" s="11"/>
      <c r="C155" s="11"/>
      <c r="D155" s="11"/>
      <c r="E155" s="11"/>
      <c r="F155" s="11"/>
      <c r="G155" s="11"/>
      <c r="H155" s="11"/>
      <c r="I155" s="137"/>
      <c r="J155" s="11"/>
      <c r="K155" s="11"/>
      <c r="L155" s="11"/>
      <c r="M155" s="11"/>
      <c r="N155" s="11"/>
      <c r="O155" s="11"/>
      <c r="P155" s="11"/>
      <c r="Q155" s="11"/>
      <c r="R155" s="11"/>
      <c r="S155" s="11"/>
      <c r="T155" s="11"/>
      <c r="U155" s="11"/>
      <c r="V155" s="11"/>
      <c r="W155" s="11"/>
      <c r="X155" s="11"/>
      <c r="Y155" s="11"/>
      <c r="Z155" s="11"/>
    </row>
    <row r="156" ht="12.75" customHeight="1">
      <c r="A156" s="185"/>
      <c r="B156" s="11"/>
      <c r="C156" s="11"/>
      <c r="D156" s="11"/>
      <c r="E156" s="11"/>
      <c r="F156" s="11"/>
      <c r="G156" s="11"/>
      <c r="H156" s="11"/>
      <c r="I156" s="137"/>
      <c r="J156" s="11"/>
      <c r="K156" s="11"/>
      <c r="L156" s="11"/>
      <c r="M156" s="11"/>
      <c r="N156" s="11"/>
      <c r="O156" s="11"/>
      <c r="P156" s="11"/>
      <c r="Q156" s="11"/>
      <c r="R156" s="11"/>
      <c r="S156" s="11"/>
      <c r="T156" s="11"/>
      <c r="U156" s="11"/>
      <c r="V156" s="11"/>
      <c r="W156" s="11"/>
      <c r="X156" s="11"/>
      <c r="Y156" s="11"/>
      <c r="Z156" s="11"/>
    </row>
    <row r="157" ht="12.75" customHeight="1">
      <c r="A157" s="185"/>
      <c r="B157" s="11"/>
      <c r="C157" s="11"/>
      <c r="D157" s="11"/>
      <c r="E157" s="11"/>
      <c r="F157" s="11"/>
      <c r="G157" s="11"/>
      <c r="H157" s="11"/>
      <c r="I157" s="137"/>
      <c r="J157" s="11"/>
      <c r="K157" s="11"/>
      <c r="L157" s="11"/>
      <c r="M157" s="11"/>
      <c r="N157" s="11"/>
      <c r="O157" s="11"/>
      <c r="P157" s="11"/>
      <c r="Q157" s="11"/>
      <c r="R157" s="11"/>
      <c r="S157" s="11"/>
      <c r="T157" s="11"/>
      <c r="U157" s="11"/>
      <c r="V157" s="11"/>
      <c r="W157" s="11"/>
      <c r="X157" s="11"/>
      <c r="Y157" s="11"/>
      <c r="Z157" s="11"/>
    </row>
    <row r="158" ht="12.75" customHeight="1">
      <c r="A158" s="185"/>
      <c r="B158" s="11"/>
      <c r="C158" s="11"/>
      <c r="D158" s="11"/>
      <c r="E158" s="11"/>
      <c r="F158" s="11"/>
      <c r="G158" s="11"/>
      <c r="H158" s="11"/>
      <c r="I158" s="137"/>
      <c r="J158" s="11"/>
      <c r="K158" s="11"/>
      <c r="L158" s="11"/>
      <c r="M158" s="11"/>
      <c r="N158" s="11"/>
      <c r="O158" s="11"/>
      <c r="P158" s="11"/>
      <c r="Q158" s="11"/>
      <c r="R158" s="11"/>
      <c r="S158" s="11"/>
      <c r="T158" s="11"/>
      <c r="U158" s="11"/>
      <c r="V158" s="11"/>
      <c r="W158" s="11"/>
      <c r="X158" s="11"/>
      <c r="Y158" s="11"/>
      <c r="Z158" s="11"/>
    </row>
    <row r="159" ht="12.75" customHeight="1">
      <c r="A159" s="185"/>
      <c r="B159" s="11"/>
      <c r="C159" s="11"/>
      <c r="D159" s="11"/>
      <c r="E159" s="11"/>
      <c r="F159" s="11"/>
      <c r="G159" s="11"/>
      <c r="H159" s="11"/>
      <c r="I159" s="137"/>
      <c r="J159" s="11"/>
      <c r="K159" s="11"/>
      <c r="L159" s="11"/>
      <c r="M159" s="11"/>
      <c r="N159" s="11"/>
      <c r="O159" s="11"/>
      <c r="P159" s="11"/>
      <c r="Q159" s="11"/>
      <c r="R159" s="11"/>
      <c r="S159" s="11"/>
      <c r="T159" s="11"/>
      <c r="U159" s="11"/>
      <c r="V159" s="11"/>
      <c r="W159" s="11"/>
      <c r="X159" s="11"/>
      <c r="Y159" s="11"/>
      <c r="Z159" s="11"/>
    </row>
    <row r="160" ht="12.75" customHeight="1">
      <c r="A160" s="185"/>
      <c r="B160" s="11"/>
      <c r="C160" s="11"/>
      <c r="D160" s="11"/>
      <c r="E160" s="11"/>
      <c r="F160" s="11"/>
      <c r="G160" s="11"/>
      <c r="H160" s="11"/>
      <c r="I160" s="137"/>
      <c r="J160" s="11"/>
      <c r="K160" s="11"/>
      <c r="L160" s="11"/>
      <c r="M160" s="11"/>
      <c r="N160" s="11"/>
      <c r="O160" s="11"/>
      <c r="P160" s="11"/>
      <c r="Q160" s="11"/>
      <c r="R160" s="11"/>
      <c r="S160" s="11"/>
      <c r="T160" s="11"/>
      <c r="U160" s="11"/>
      <c r="V160" s="11"/>
      <c r="W160" s="11"/>
      <c r="X160" s="11"/>
      <c r="Y160" s="11"/>
      <c r="Z160" s="11"/>
    </row>
    <row r="161" ht="12.75" customHeight="1">
      <c r="A161" s="185"/>
      <c r="B161" s="11"/>
      <c r="C161" s="11"/>
      <c r="D161" s="11"/>
      <c r="E161" s="11"/>
      <c r="F161" s="11"/>
      <c r="G161" s="11"/>
      <c r="H161" s="11"/>
      <c r="I161" s="137"/>
      <c r="J161" s="11"/>
      <c r="K161" s="11"/>
      <c r="L161" s="11"/>
      <c r="M161" s="11"/>
      <c r="N161" s="11"/>
      <c r="O161" s="11"/>
      <c r="P161" s="11"/>
      <c r="Q161" s="11"/>
      <c r="R161" s="11"/>
      <c r="S161" s="11"/>
      <c r="T161" s="11"/>
      <c r="U161" s="11"/>
      <c r="V161" s="11"/>
      <c r="W161" s="11"/>
      <c r="X161" s="11"/>
      <c r="Y161" s="11"/>
      <c r="Z161" s="11"/>
    </row>
    <row r="162" ht="12.75" customHeight="1">
      <c r="A162" s="185"/>
      <c r="B162" s="11"/>
      <c r="C162" s="11"/>
      <c r="D162" s="11"/>
      <c r="E162" s="11"/>
      <c r="F162" s="11"/>
      <c r="G162" s="11"/>
      <c r="H162" s="11"/>
      <c r="I162" s="137"/>
      <c r="J162" s="11"/>
      <c r="K162" s="11"/>
      <c r="L162" s="11"/>
      <c r="M162" s="11"/>
      <c r="N162" s="11"/>
      <c r="O162" s="11"/>
      <c r="P162" s="11"/>
      <c r="Q162" s="11"/>
      <c r="R162" s="11"/>
      <c r="S162" s="11"/>
      <c r="T162" s="11"/>
      <c r="U162" s="11"/>
      <c r="V162" s="11"/>
      <c r="W162" s="11"/>
      <c r="X162" s="11"/>
      <c r="Y162" s="11"/>
      <c r="Z162" s="11"/>
    </row>
    <row r="163" ht="12.75" customHeight="1">
      <c r="A163" s="185"/>
      <c r="B163" s="11"/>
      <c r="C163" s="11"/>
      <c r="D163" s="11"/>
      <c r="E163" s="11"/>
      <c r="F163" s="11"/>
      <c r="G163" s="11"/>
      <c r="H163" s="11"/>
      <c r="I163" s="137"/>
      <c r="J163" s="11"/>
      <c r="K163" s="11"/>
      <c r="L163" s="11"/>
      <c r="M163" s="11"/>
      <c r="N163" s="11"/>
      <c r="O163" s="11"/>
      <c r="P163" s="11"/>
      <c r="Q163" s="11"/>
      <c r="R163" s="11"/>
      <c r="S163" s="11"/>
      <c r="T163" s="11"/>
      <c r="U163" s="11"/>
      <c r="V163" s="11"/>
      <c r="W163" s="11"/>
      <c r="X163" s="11"/>
      <c r="Y163" s="11"/>
      <c r="Z163" s="11"/>
    </row>
    <row r="164" ht="12.75" customHeight="1">
      <c r="A164" s="185"/>
      <c r="B164" s="11"/>
      <c r="C164" s="11"/>
      <c r="D164" s="11"/>
      <c r="E164" s="11"/>
      <c r="F164" s="11"/>
      <c r="G164" s="11"/>
      <c r="H164" s="11"/>
      <c r="I164" s="137"/>
      <c r="J164" s="11"/>
      <c r="K164" s="11"/>
      <c r="L164" s="11"/>
      <c r="M164" s="11"/>
      <c r="N164" s="11"/>
      <c r="O164" s="11"/>
      <c r="P164" s="11"/>
      <c r="Q164" s="11"/>
      <c r="R164" s="11"/>
      <c r="S164" s="11"/>
      <c r="T164" s="11"/>
      <c r="U164" s="11"/>
      <c r="V164" s="11"/>
      <c r="W164" s="11"/>
      <c r="X164" s="11"/>
      <c r="Y164" s="11"/>
      <c r="Z164" s="11"/>
    </row>
    <row r="165" ht="12.75" customHeight="1">
      <c r="A165" s="185"/>
      <c r="B165" s="11"/>
      <c r="C165" s="11"/>
      <c r="D165" s="11"/>
      <c r="E165" s="11"/>
      <c r="F165" s="11"/>
      <c r="G165" s="11"/>
      <c r="H165" s="11"/>
      <c r="I165" s="137"/>
      <c r="J165" s="11"/>
      <c r="K165" s="11"/>
      <c r="L165" s="11"/>
      <c r="M165" s="11"/>
      <c r="N165" s="11"/>
      <c r="O165" s="11"/>
      <c r="P165" s="11"/>
      <c r="Q165" s="11"/>
      <c r="R165" s="11"/>
      <c r="S165" s="11"/>
      <c r="T165" s="11"/>
      <c r="U165" s="11"/>
      <c r="V165" s="11"/>
      <c r="W165" s="11"/>
      <c r="X165" s="11"/>
      <c r="Y165" s="11"/>
      <c r="Z165" s="11"/>
    </row>
    <row r="166" ht="12.75" customHeight="1">
      <c r="A166" s="185"/>
      <c r="B166" s="11"/>
      <c r="C166" s="11"/>
      <c r="D166" s="11"/>
      <c r="E166" s="11"/>
      <c r="F166" s="11"/>
      <c r="G166" s="11"/>
      <c r="H166" s="11"/>
      <c r="I166" s="137"/>
      <c r="J166" s="11"/>
      <c r="K166" s="11"/>
      <c r="L166" s="11"/>
      <c r="M166" s="11"/>
      <c r="N166" s="11"/>
      <c r="O166" s="11"/>
      <c r="P166" s="11"/>
      <c r="Q166" s="11"/>
      <c r="R166" s="11"/>
      <c r="S166" s="11"/>
      <c r="T166" s="11"/>
      <c r="U166" s="11"/>
      <c r="V166" s="11"/>
      <c r="W166" s="11"/>
      <c r="X166" s="11"/>
      <c r="Y166" s="11"/>
      <c r="Z166" s="11"/>
    </row>
    <row r="167" ht="12.75" customHeight="1">
      <c r="A167" s="185"/>
      <c r="B167" s="11"/>
      <c r="C167" s="11"/>
      <c r="D167" s="11"/>
      <c r="E167" s="11"/>
      <c r="F167" s="11"/>
      <c r="G167" s="11"/>
      <c r="H167" s="11"/>
      <c r="I167" s="137"/>
      <c r="J167" s="11"/>
      <c r="K167" s="11"/>
      <c r="L167" s="11"/>
      <c r="M167" s="11"/>
      <c r="N167" s="11"/>
      <c r="O167" s="11"/>
      <c r="P167" s="11"/>
      <c r="Q167" s="11"/>
      <c r="R167" s="11"/>
      <c r="S167" s="11"/>
      <c r="T167" s="11"/>
      <c r="U167" s="11"/>
      <c r="V167" s="11"/>
      <c r="W167" s="11"/>
      <c r="X167" s="11"/>
      <c r="Y167" s="11"/>
      <c r="Z167" s="11"/>
    </row>
    <row r="168" ht="12.75" customHeight="1">
      <c r="A168" s="185"/>
      <c r="B168" s="11"/>
      <c r="C168" s="11"/>
      <c r="D168" s="11"/>
      <c r="E168" s="11"/>
      <c r="F168" s="11"/>
      <c r="G168" s="11"/>
      <c r="H168" s="11"/>
      <c r="I168" s="137"/>
      <c r="J168" s="11"/>
      <c r="K168" s="11"/>
      <c r="L168" s="11"/>
      <c r="M168" s="11"/>
      <c r="N168" s="11"/>
      <c r="O168" s="11"/>
      <c r="P168" s="11"/>
      <c r="Q168" s="11"/>
      <c r="R168" s="11"/>
      <c r="S168" s="11"/>
      <c r="T168" s="11"/>
      <c r="U168" s="11"/>
      <c r="V168" s="11"/>
      <c r="W168" s="11"/>
      <c r="X168" s="11"/>
      <c r="Y168" s="11"/>
      <c r="Z168" s="11"/>
    </row>
    <row r="169" ht="12.75" customHeight="1">
      <c r="A169" s="185"/>
      <c r="B169" s="11"/>
      <c r="C169" s="11"/>
      <c r="D169" s="11"/>
      <c r="E169" s="11"/>
      <c r="F169" s="11"/>
      <c r="G169" s="11"/>
      <c r="H169" s="11"/>
      <c r="I169" s="137"/>
      <c r="J169" s="11"/>
      <c r="K169" s="11"/>
      <c r="L169" s="11"/>
      <c r="M169" s="11"/>
      <c r="N169" s="11"/>
      <c r="O169" s="11"/>
      <c r="P169" s="11"/>
      <c r="Q169" s="11"/>
      <c r="R169" s="11"/>
      <c r="S169" s="11"/>
      <c r="T169" s="11"/>
      <c r="U169" s="11"/>
      <c r="V169" s="11"/>
      <c r="W169" s="11"/>
      <c r="X169" s="11"/>
      <c r="Y169" s="11"/>
      <c r="Z169" s="11"/>
    </row>
    <row r="170" ht="12.75" customHeight="1">
      <c r="A170" s="185"/>
      <c r="B170" s="11"/>
      <c r="C170" s="11"/>
      <c r="D170" s="11"/>
      <c r="E170" s="11"/>
      <c r="F170" s="11"/>
      <c r="G170" s="11"/>
      <c r="H170" s="11"/>
      <c r="I170" s="137"/>
      <c r="J170" s="11"/>
      <c r="K170" s="11"/>
      <c r="L170" s="11"/>
      <c r="M170" s="11"/>
      <c r="N170" s="11"/>
      <c r="O170" s="11"/>
      <c r="P170" s="11"/>
      <c r="Q170" s="11"/>
      <c r="R170" s="11"/>
      <c r="S170" s="11"/>
      <c r="T170" s="11"/>
      <c r="U170" s="11"/>
      <c r="V170" s="11"/>
      <c r="W170" s="11"/>
      <c r="X170" s="11"/>
      <c r="Y170" s="11"/>
      <c r="Z170" s="11"/>
    </row>
    <row r="171" ht="12.75" customHeight="1">
      <c r="A171" s="185"/>
      <c r="B171" s="11"/>
      <c r="C171" s="11"/>
      <c r="D171" s="11"/>
      <c r="E171" s="11"/>
      <c r="F171" s="11"/>
      <c r="G171" s="11"/>
      <c r="H171" s="11"/>
      <c r="I171" s="137"/>
      <c r="J171" s="11"/>
      <c r="K171" s="11"/>
      <c r="L171" s="11"/>
      <c r="M171" s="11"/>
      <c r="N171" s="11"/>
      <c r="O171" s="11"/>
      <c r="P171" s="11"/>
      <c r="Q171" s="11"/>
      <c r="R171" s="11"/>
      <c r="S171" s="11"/>
      <c r="T171" s="11"/>
      <c r="U171" s="11"/>
      <c r="V171" s="11"/>
      <c r="W171" s="11"/>
      <c r="X171" s="11"/>
      <c r="Y171" s="11"/>
      <c r="Z171" s="11"/>
    </row>
    <row r="172" ht="12.75" customHeight="1">
      <c r="A172" s="185"/>
      <c r="B172" s="11"/>
      <c r="C172" s="11"/>
      <c r="D172" s="11"/>
      <c r="E172" s="11"/>
      <c r="F172" s="11"/>
      <c r="G172" s="11"/>
      <c r="H172" s="11"/>
      <c r="I172" s="137"/>
      <c r="J172" s="11"/>
      <c r="K172" s="11"/>
      <c r="L172" s="11"/>
      <c r="M172" s="11"/>
      <c r="N172" s="11"/>
      <c r="O172" s="11"/>
      <c r="P172" s="11"/>
      <c r="Q172" s="11"/>
      <c r="R172" s="11"/>
      <c r="S172" s="11"/>
      <c r="T172" s="11"/>
      <c r="U172" s="11"/>
      <c r="V172" s="11"/>
      <c r="W172" s="11"/>
      <c r="X172" s="11"/>
      <c r="Y172" s="11"/>
      <c r="Z172" s="11"/>
    </row>
    <row r="173" ht="12.75" customHeight="1">
      <c r="A173" s="185"/>
      <c r="B173" s="11"/>
      <c r="C173" s="11"/>
      <c r="D173" s="11"/>
      <c r="E173" s="11"/>
      <c r="F173" s="11"/>
      <c r="G173" s="11"/>
      <c r="H173" s="11"/>
      <c r="I173" s="137"/>
      <c r="J173" s="11"/>
      <c r="K173" s="11"/>
      <c r="L173" s="11"/>
      <c r="M173" s="11"/>
      <c r="N173" s="11"/>
      <c r="O173" s="11"/>
      <c r="P173" s="11"/>
      <c r="Q173" s="11"/>
      <c r="R173" s="11"/>
      <c r="S173" s="11"/>
      <c r="T173" s="11"/>
      <c r="U173" s="11"/>
      <c r="V173" s="11"/>
      <c r="W173" s="11"/>
      <c r="X173" s="11"/>
      <c r="Y173" s="11"/>
      <c r="Z173" s="11"/>
    </row>
    <row r="174" ht="12.75" customHeight="1">
      <c r="A174" s="185"/>
      <c r="B174" s="11"/>
      <c r="C174" s="11"/>
      <c r="D174" s="11"/>
      <c r="E174" s="11"/>
      <c r="F174" s="11"/>
      <c r="G174" s="11"/>
      <c r="H174" s="11"/>
      <c r="I174" s="137"/>
      <c r="J174" s="11"/>
      <c r="K174" s="11"/>
      <c r="L174" s="11"/>
      <c r="M174" s="11"/>
      <c r="N174" s="11"/>
      <c r="O174" s="11"/>
      <c r="P174" s="11"/>
      <c r="Q174" s="11"/>
      <c r="R174" s="11"/>
      <c r="S174" s="11"/>
      <c r="T174" s="11"/>
      <c r="U174" s="11"/>
      <c r="V174" s="11"/>
      <c r="W174" s="11"/>
      <c r="X174" s="11"/>
      <c r="Y174" s="11"/>
      <c r="Z174" s="11"/>
    </row>
    <row r="175" ht="12.75" customHeight="1">
      <c r="A175" s="185"/>
      <c r="B175" s="11"/>
      <c r="C175" s="11"/>
      <c r="D175" s="11"/>
      <c r="E175" s="11"/>
      <c r="F175" s="11"/>
      <c r="G175" s="11"/>
      <c r="H175" s="11"/>
      <c r="I175" s="137"/>
      <c r="J175" s="11"/>
      <c r="K175" s="11"/>
      <c r="L175" s="11"/>
      <c r="M175" s="11"/>
      <c r="N175" s="11"/>
      <c r="O175" s="11"/>
      <c r="P175" s="11"/>
      <c r="Q175" s="11"/>
      <c r="R175" s="11"/>
      <c r="S175" s="11"/>
      <c r="T175" s="11"/>
      <c r="U175" s="11"/>
      <c r="V175" s="11"/>
      <c r="W175" s="11"/>
      <c r="X175" s="11"/>
      <c r="Y175" s="11"/>
      <c r="Z175" s="11"/>
    </row>
    <row r="176" ht="12.75" customHeight="1">
      <c r="A176" s="185"/>
      <c r="B176" s="11"/>
      <c r="C176" s="11"/>
      <c r="D176" s="11"/>
      <c r="E176" s="11"/>
      <c r="F176" s="11"/>
      <c r="G176" s="11"/>
      <c r="H176" s="11"/>
      <c r="I176" s="137"/>
      <c r="J176" s="11"/>
      <c r="K176" s="11"/>
      <c r="L176" s="11"/>
      <c r="M176" s="11"/>
      <c r="N176" s="11"/>
      <c r="O176" s="11"/>
      <c r="P176" s="11"/>
      <c r="Q176" s="11"/>
      <c r="R176" s="11"/>
      <c r="S176" s="11"/>
      <c r="T176" s="11"/>
      <c r="U176" s="11"/>
      <c r="V176" s="11"/>
      <c r="W176" s="11"/>
      <c r="X176" s="11"/>
      <c r="Y176" s="11"/>
      <c r="Z176" s="11"/>
    </row>
    <row r="177" ht="12.75" customHeight="1">
      <c r="A177" s="185"/>
      <c r="B177" s="11"/>
      <c r="C177" s="11"/>
      <c r="D177" s="11"/>
      <c r="E177" s="11"/>
      <c r="F177" s="11"/>
      <c r="G177" s="11"/>
      <c r="H177" s="11"/>
      <c r="I177" s="137"/>
      <c r="J177" s="11"/>
      <c r="K177" s="11"/>
      <c r="L177" s="11"/>
      <c r="M177" s="11"/>
      <c r="N177" s="11"/>
      <c r="O177" s="11"/>
      <c r="P177" s="11"/>
      <c r="Q177" s="11"/>
      <c r="R177" s="11"/>
      <c r="S177" s="11"/>
      <c r="T177" s="11"/>
      <c r="U177" s="11"/>
      <c r="V177" s="11"/>
      <c r="W177" s="11"/>
      <c r="X177" s="11"/>
      <c r="Y177" s="11"/>
      <c r="Z177" s="11"/>
    </row>
    <row r="178" ht="12.75" customHeight="1">
      <c r="A178" s="185"/>
      <c r="B178" s="11"/>
      <c r="C178" s="11"/>
      <c r="D178" s="11"/>
      <c r="E178" s="11"/>
      <c r="F178" s="11"/>
      <c r="G178" s="11"/>
      <c r="H178" s="11"/>
      <c r="I178" s="137"/>
      <c r="J178" s="11"/>
      <c r="K178" s="11"/>
      <c r="L178" s="11"/>
      <c r="M178" s="11"/>
      <c r="N178" s="11"/>
      <c r="O178" s="11"/>
      <c r="P178" s="11"/>
      <c r="Q178" s="11"/>
      <c r="R178" s="11"/>
      <c r="S178" s="11"/>
      <c r="T178" s="11"/>
      <c r="U178" s="11"/>
      <c r="V178" s="11"/>
      <c r="W178" s="11"/>
      <c r="X178" s="11"/>
      <c r="Y178" s="11"/>
      <c r="Z178" s="11"/>
    </row>
    <row r="179" ht="12.75" customHeight="1">
      <c r="A179" s="185"/>
      <c r="B179" s="11"/>
      <c r="C179" s="11"/>
      <c r="D179" s="11"/>
      <c r="E179" s="11"/>
      <c r="F179" s="11"/>
      <c r="G179" s="11"/>
      <c r="H179" s="11"/>
      <c r="I179" s="137"/>
      <c r="J179" s="11"/>
      <c r="K179" s="11"/>
      <c r="L179" s="11"/>
      <c r="M179" s="11"/>
      <c r="N179" s="11"/>
      <c r="O179" s="11"/>
      <c r="P179" s="11"/>
      <c r="Q179" s="11"/>
      <c r="R179" s="11"/>
      <c r="S179" s="11"/>
      <c r="T179" s="11"/>
      <c r="U179" s="11"/>
      <c r="V179" s="11"/>
      <c r="W179" s="11"/>
      <c r="X179" s="11"/>
      <c r="Y179" s="11"/>
      <c r="Z179" s="11"/>
    </row>
    <row r="180" ht="12.75" customHeight="1">
      <c r="A180" s="185"/>
      <c r="B180" s="11"/>
      <c r="C180" s="11"/>
      <c r="D180" s="11"/>
      <c r="E180" s="11"/>
      <c r="F180" s="11"/>
      <c r="G180" s="11"/>
      <c r="H180" s="11"/>
      <c r="I180" s="137"/>
      <c r="J180" s="11"/>
      <c r="K180" s="11"/>
      <c r="L180" s="11"/>
      <c r="M180" s="11"/>
      <c r="N180" s="11"/>
      <c r="O180" s="11"/>
      <c r="P180" s="11"/>
      <c r="Q180" s="11"/>
      <c r="R180" s="11"/>
      <c r="S180" s="11"/>
      <c r="T180" s="11"/>
      <c r="U180" s="11"/>
      <c r="V180" s="11"/>
      <c r="W180" s="11"/>
      <c r="X180" s="11"/>
      <c r="Y180" s="11"/>
      <c r="Z180" s="11"/>
    </row>
    <row r="181" ht="12.75" customHeight="1">
      <c r="A181" s="185"/>
      <c r="B181" s="11"/>
      <c r="C181" s="11"/>
      <c r="D181" s="11"/>
      <c r="E181" s="11"/>
      <c r="F181" s="11"/>
      <c r="G181" s="11"/>
      <c r="H181" s="11"/>
      <c r="I181" s="137"/>
      <c r="J181" s="11"/>
      <c r="K181" s="11"/>
      <c r="L181" s="11"/>
      <c r="M181" s="11"/>
      <c r="N181" s="11"/>
      <c r="O181" s="11"/>
      <c r="P181" s="11"/>
      <c r="Q181" s="11"/>
      <c r="R181" s="11"/>
      <c r="S181" s="11"/>
      <c r="T181" s="11"/>
      <c r="U181" s="11"/>
      <c r="V181" s="11"/>
      <c r="W181" s="11"/>
      <c r="X181" s="11"/>
      <c r="Y181" s="11"/>
      <c r="Z181" s="11"/>
    </row>
    <row r="182" ht="12.75" customHeight="1">
      <c r="A182" s="185"/>
      <c r="B182" s="11"/>
      <c r="C182" s="11"/>
      <c r="D182" s="11"/>
      <c r="E182" s="11"/>
      <c r="F182" s="11"/>
      <c r="G182" s="11"/>
      <c r="H182" s="11"/>
      <c r="I182" s="137"/>
      <c r="J182" s="11"/>
      <c r="K182" s="11"/>
      <c r="L182" s="11"/>
      <c r="M182" s="11"/>
      <c r="N182" s="11"/>
      <c r="O182" s="11"/>
      <c r="P182" s="11"/>
      <c r="Q182" s="11"/>
      <c r="R182" s="11"/>
      <c r="S182" s="11"/>
      <c r="T182" s="11"/>
      <c r="U182" s="11"/>
      <c r="V182" s="11"/>
      <c r="W182" s="11"/>
      <c r="X182" s="11"/>
      <c r="Y182" s="11"/>
      <c r="Z182" s="11"/>
    </row>
    <row r="183" ht="12.75" customHeight="1">
      <c r="A183" s="185"/>
      <c r="B183" s="11"/>
      <c r="C183" s="11"/>
      <c r="D183" s="11"/>
      <c r="E183" s="11"/>
      <c r="F183" s="11"/>
      <c r="G183" s="11"/>
      <c r="H183" s="11"/>
      <c r="I183" s="137"/>
      <c r="J183" s="11"/>
      <c r="K183" s="11"/>
      <c r="L183" s="11"/>
      <c r="M183" s="11"/>
      <c r="N183" s="11"/>
      <c r="O183" s="11"/>
      <c r="P183" s="11"/>
      <c r="Q183" s="11"/>
      <c r="R183" s="11"/>
      <c r="S183" s="11"/>
      <c r="T183" s="11"/>
      <c r="U183" s="11"/>
      <c r="V183" s="11"/>
      <c r="W183" s="11"/>
      <c r="X183" s="11"/>
      <c r="Y183" s="11"/>
      <c r="Z183" s="11"/>
    </row>
    <row r="184" ht="12.75" customHeight="1">
      <c r="A184" s="185"/>
      <c r="B184" s="11"/>
      <c r="C184" s="11"/>
      <c r="D184" s="11"/>
      <c r="E184" s="11"/>
      <c r="F184" s="11"/>
      <c r="G184" s="11"/>
      <c r="H184" s="11"/>
      <c r="I184" s="137"/>
      <c r="J184" s="11"/>
      <c r="K184" s="11"/>
      <c r="L184" s="11"/>
      <c r="M184" s="11"/>
      <c r="N184" s="11"/>
      <c r="O184" s="11"/>
      <c r="P184" s="11"/>
      <c r="Q184" s="11"/>
      <c r="R184" s="11"/>
      <c r="S184" s="11"/>
      <c r="T184" s="11"/>
      <c r="U184" s="11"/>
      <c r="V184" s="11"/>
      <c r="W184" s="11"/>
      <c r="X184" s="11"/>
      <c r="Y184" s="11"/>
      <c r="Z184" s="11"/>
    </row>
    <row r="185" ht="12.75" customHeight="1">
      <c r="A185" s="185"/>
      <c r="B185" s="11"/>
      <c r="C185" s="11"/>
      <c r="D185" s="11"/>
      <c r="E185" s="11"/>
      <c r="F185" s="11"/>
      <c r="G185" s="11"/>
      <c r="H185" s="11"/>
      <c r="I185" s="137"/>
      <c r="J185" s="11"/>
      <c r="K185" s="11"/>
      <c r="L185" s="11"/>
      <c r="M185" s="11"/>
      <c r="N185" s="11"/>
      <c r="O185" s="11"/>
      <c r="P185" s="11"/>
      <c r="Q185" s="11"/>
      <c r="R185" s="11"/>
      <c r="S185" s="11"/>
      <c r="T185" s="11"/>
      <c r="U185" s="11"/>
      <c r="V185" s="11"/>
      <c r="W185" s="11"/>
      <c r="X185" s="11"/>
      <c r="Y185" s="11"/>
      <c r="Z185" s="11"/>
    </row>
    <row r="186" ht="12.75" customHeight="1">
      <c r="A186" s="185"/>
      <c r="B186" s="11"/>
      <c r="C186" s="11"/>
      <c r="D186" s="11"/>
      <c r="E186" s="11"/>
      <c r="F186" s="11"/>
      <c r="G186" s="11"/>
      <c r="H186" s="11"/>
      <c r="I186" s="137"/>
      <c r="J186" s="11"/>
      <c r="K186" s="11"/>
      <c r="L186" s="11"/>
      <c r="M186" s="11"/>
      <c r="N186" s="11"/>
      <c r="O186" s="11"/>
      <c r="P186" s="11"/>
      <c r="Q186" s="11"/>
      <c r="R186" s="11"/>
      <c r="S186" s="11"/>
      <c r="T186" s="11"/>
      <c r="U186" s="11"/>
      <c r="V186" s="11"/>
      <c r="W186" s="11"/>
      <c r="X186" s="11"/>
      <c r="Y186" s="11"/>
      <c r="Z186" s="11"/>
    </row>
    <row r="187" ht="12.75" customHeight="1">
      <c r="A187" s="185"/>
      <c r="B187" s="11"/>
      <c r="C187" s="11"/>
      <c r="D187" s="11"/>
      <c r="E187" s="11"/>
      <c r="F187" s="11"/>
      <c r="G187" s="11"/>
      <c r="H187" s="11"/>
      <c r="I187" s="137"/>
      <c r="J187" s="11"/>
      <c r="K187" s="11"/>
      <c r="L187" s="11"/>
      <c r="M187" s="11"/>
      <c r="N187" s="11"/>
      <c r="O187" s="11"/>
      <c r="P187" s="11"/>
      <c r="Q187" s="11"/>
      <c r="R187" s="11"/>
      <c r="S187" s="11"/>
      <c r="T187" s="11"/>
      <c r="U187" s="11"/>
      <c r="V187" s="11"/>
      <c r="W187" s="11"/>
      <c r="X187" s="11"/>
      <c r="Y187" s="11"/>
      <c r="Z187" s="11"/>
    </row>
    <row r="188" ht="12.75" customHeight="1">
      <c r="A188" s="185"/>
      <c r="B188" s="11"/>
      <c r="C188" s="11"/>
      <c r="D188" s="11"/>
      <c r="E188" s="11"/>
      <c r="F188" s="11"/>
      <c r="G188" s="11"/>
      <c r="H188" s="11"/>
      <c r="I188" s="137"/>
      <c r="J188" s="11"/>
      <c r="K188" s="11"/>
      <c r="L188" s="11"/>
      <c r="M188" s="11"/>
      <c r="N188" s="11"/>
      <c r="O188" s="11"/>
      <c r="P188" s="11"/>
      <c r="Q188" s="11"/>
      <c r="R188" s="11"/>
      <c r="S188" s="11"/>
      <c r="T188" s="11"/>
      <c r="U188" s="11"/>
      <c r="V188" s="11"/>
      <c r="W188" s="11"/>
      <c r="X188" s="11"/>
      <c r="Y188" s="11"/>
      <c r="Z188" s="11"/>
    </row>
    <row r="189" ht="12.75" customHeight="1">
      <c r="A189" s="185"/>
      <c r="B189" s="11"/>
      <c r="C189" s="11"/>
      <c r="D189" s="11"/>
      <c r="E189" s="11"/>
      <c r="F189" s="11"/>
      <c r="G189" s="11"/>
      <c r="H189" s="11"/>
      <c r="I189" s="137"/>
      <c r="J189" s="11"/>
      <c r="K189" s="11"/>
      <c r="L189" s="11"/>
      <c r="M189" s="11"/>
      <c r="N189" s="11"/>
      <c r="O189" s="11"/>
      <c r="P189" s="11"/>
      <c r="Q189" s="11"/>
      <c r="R189" s="11"/>
      <c r="S189" s="11"/>
      <c r="T189" s="11"/>
      <c r="U189" s="11"/>
      <c r="V189" s="11"/>
      <c r="W189" s="11"/>
      <c r="X189" s="11"/>
      <c r="Y189" s="11"/>
      <c r="Z189" s="11"/>
    </row>
    <row r="190" ht="12.75" customHeight="1">
      <c r="A190" s="185"/>
      <c r="B190" s="11"/>
      <c r="C190" s="11"/>
      <c r="D190" s="11"/>
      <c r="E190" s="11"/>
      <c r="F190" s="11"/>
      <c r="G190" s="11"/>
      <c r="H190" s="11"/>
      <c r="I190" s="137"/>
      <c r="J190" s="11"/>
      <c r="K190" s="11"/>
      <c r="L190" s="11"/>
      <c r="M190" s="11"/>
      <c r="N190" s="11"/>
      <c r="O190" s="11"/>
      <c r="P190" s="11"/>
      <c r="Q190" s="11"/>
      <c r="R190" s="11"/>
      <c r="S190" s="11"/>
      <c r="T190" s="11"/>
      <c r="U190" s="11"/>
      <c r="V190" s="11"/>
      <c r="W190" s="11"/>
      <c r="X190" s="11"/>
      <c r="Y190" s="11"/>
      <c r="Z190" s="11"/>
    </row>
    <row r="191" ht="12.75" customHeight="1">
      <c r="A191" s="185"/>
      <c r="B191" s="11"/>
      <c r="C191" s="11"/>
      <c r="D191" s="11"/>
      <c r="E191" s="11"/>
      <c r="F191" s="11"/>
      <c r="G191" s="11"/>
      <c r="H191" s="11"/>
      <c r="I191" s="137"/>
      <c r="J191" s="11"/>
      <c r="K191" s="11"/>
      <c r="L191" s="11"/>
      <c r="M191" s="11"/>
      <c r="N191" s="11"/>
      <c r="O191" s="11"/>
      <c r="P191" s="11"/>
      <c r="Q191" s="11"/>
      <c r="R191" s="11"/>
      <c r="S191" s="11"/>
      <c r="T191" s="11"/>
      <c r="U191" s="11"/>
      <c r="V191" s="11"/>
      <c r="W191" s="11"/>
      <c r="X191" s="11"/>
      <c r="Y191" s="11"/>
      <c r="Z191" s="11"/>
    </row>
    <row r="192" ht="12.75" customHeight="1">
      <c r="A192" s="185"/>
      <c r="B192" s="11"/>
      <c r="C192" s="11"/>
      <c r="D192" s="11"/>
      <c r="E192" s="11"/>
      <c r="F192" s="11"/>
      <c r="G192" s="11"/>
      <c r="H192" s="11"/>
      <c r="I192" s="137"/>
      <c r="J192" s="11"/>
      <c r="K192" s="11"/>
      <c r="L192" s="11"/>
      <c r="M192" s="11"/>
      <c r="N192" s="11"/>
      <c r="O192" s="11"/>
      <c r="P192" s="11"/>
      <c r="Q192" s="11"/>
      <c r="R192" s="11"/>
      <c r="S192" s="11"/>
      <c r="T192" s="11"/>
      <c r="U192" s="11"/>
      <c r="V192" s="11"/>
      <c r="W192" s="11"/>
      <c r="X192" s="11"/>
      <c r="Y192" s="11"/>
      <c r="Z192" s="11"/>
    </row>
    <row r="193" ht="12.75" customHeight="1">
      <c r="A193" s="185"/>
      <c r="B193" s="11"/>
      <c r="C193" s="11"/>
      <c r="D193" s="11"/>
      <c r="E193" s="11"/>
      <c r="F193" s="11"/>
      <c r="G193" s="11"/>
      <c r="H193" s="11"/>
      <c r="I193" s="137"/>
      <c r="J193" s="11"/>
      <c r="K193" s="11"/>
      <c r="L193" s="11"/>
      <c r="M193" s="11"/>
      <c r="N193" s="11"/>
      <c r="O193" s="11"/>
      <c r="P193" s="11"/>
      <c r="Q193" s="11"/>
      <c r="R193" s="11"/>
      <c r="S193" s="11"/>
      <c r="T193" s="11"/>
      <c r="U193" s="11"/>
      <c r="V193" s="11"/>
      <c r="W193" s="11"/>
      <c r="X193" s="11"/>
      <c r="Y193" s="11"/>
      <c r="Z193" s="11"/>
    </row>
    <row r="194" ht="12.75" customHeight="1">
      <c r="A194" s="185"/>
      <c r="B194" s="11"/>
      <c r="C194" s="11"/>
      <c r="D194" s="11"/>
      <c r="E194" s="11"/>
      <c r="F194" s="11"/>
      <c r="G194" s="11"/>
      <c r="H194" s="11"/>
      <c r="I194" s="137"/>
      <c r="J194" s="11"/>
      <c r="K194" s="11"/>
      <c r="L194" s="11"/>
      <c r="M194" s="11"/>
      <c r="N194" s="11"/>
      <c r="O194" s="11"/>
      <c r="P194" s="11"/>
      <c r="Q194" s="11"/>
      <c r="R194" s="11"/>
      <c r="S194" s="11"/>
      <c r="T194" s="11"/>
      <c r="U194" s="11"/>
      <c r="V194" s="11"/>
      <c r="W194" s="11"/>
      <c r="X194" s="11"/>
      <c r="Y194" s="11"/>
      <c r="Z194" s="11"/>
    </row>
    <row r="195" ht="12.75" customHeight="1">
      <c r="A195" s="185"/>
      <c r="B195" s="11"/>
      <c r="C195" s="11"/>
      <c r="D195" s="11"/>
      <c r="E195" s="11"/>
      <c r="F195" s="11"/>
      <c r="G195" s="11"/>
      <c r="H195" s="11"/>
      <c r="I195" s="137"/>
      <c r="J195" s="11"/>
      <c r="K195" s="11"/>
      <c r="L195" s="11"/>
      <c r="M195" s="11"/>
      <c r="N195" s="11"/>
      <c r="O195" s="11"/>
      <c r="P195" s="11"/>
      <c r="Q195" s="11"/>
      <c r="R195" s="11"/>
      <c r="S195" s="11"/>
      <c r="T195" s="11"/>
      <c r="U195" s="11"/>
      <c r="V195" s="11"/>
      <c r="W195" s="11"/>
      <c r="X195" s="11"/>
      <c r="Y195" s="11"/>
      <c r="Z195" s="11"/>
    </row>
    <row r="196" ht="12.75" customHeight="1">
      <c r="A196" s="185"/>
      <c r="B196" s="11"/>
      <c r="C196" s="11"/>
      <c r="D196" s="11"/>
      <c r="E196" s="11"/>
      <c r="F196" s="11"/>
      <c r="G196" s="11"/>
      <c r="H196" s="11"/>
      <c r="I196" s="137"/>
      <c r="J196" s="11"/>
      <c r="K196" s="11"/>
      <c r="L196" s="11"/>
      <c r="M196" s="11"/>
      <c r="N196" s="11"/>
      <c r="O196" s="11"/>
      <c r="P196" s="11"/>
      <c r="Q196" s="11"/>
      <c r="R196" s="11"/>
      <c r="S196" s="11"/>
      <c r="T196" s="11"/>
      <c r="U196" s="11"/>
      <c r="V196" s="11"/>
      <c r="W196" s="11"/>
      <c r="X196" s="11"/>
      <c r="Y196" s="11"/>
      <c r="Z196" s="11"/>
    </row>
    <row r="197" ht="12.75" customHeight="1">
      <c r="A197" s="185"/>
      <c r="B197" s="11"/>
      <c r="C197" s="11"/>
      <c r="D197" s="11"/>
      <c r="E197" s="11"/>
      <c r="F197" s="11"/>
      <c r="G197" s="11"/>
      <c r="H197" s="11"/>
      <c r="I197" s="137"/>
      <c r="J197" s="11"/>
      <c r="K197" s="11"/>
      <c r="L197" s="11"/>
      <c r="M197" s="11"/>
      <c r="N197" s="11"/>
      <c r="O197" s="11"/>
      <c r="P197" s="11"/>
      <c r="Q197" s="11"/>
      <c r="R197" s="11"/>
      <c r="S197" s="11"/>
      <c r="T197" s="11"/>
      <c r="U197" s="11"/>
      <c r="V197" s="11"/>
      <c r="W197" s="11"/>
      <c r="X197" s="11"/>
      <c r="Y197" s="11"/>
      <c r="Z197" s="11"/>
    </row>
    <row r="198" ht="12.75" customHeight="1">
      <c r="A198" s="185"/>
      <c r="B198" s="11"/>
      <c r="C198" s="11"/>
      <c r="D198" s="11"/>
      <c r="E198" s="11"/>
      <c r="F198" s="11"/>
      <c r="G198" s="11"/>
      <c r="H198" s="11"/>
      <c r="I198" s="137"/>
      <c r="J198" s="11"/>
      <c r="K198" s="11"/>
      <c r="L198" s="11"/>
      <c r="M198" s="11"/>
      <c r="N198" s="11"/>
      <c r="O198" s="11"/>
      <c r="P198" s="11"/>
      <c r="Q198" s="11"/>
      <c r="R198" s="11"/>
      <c r="S198" s="11"/>
      <c r="T198" s="11"/>
      <c r="U198" s="11"/>
      <c r="V198" s="11"/>
      <c r="W198" s="11"/>
      <c r="X198" s="11"/>
      <c r="Y198" s="11"/>
      <c r="Z198" s="11"/>
    </row>
    <row r="199" ht="12.75" customHeight="1">
      <c r="A199" s="185"/>
      <c r="B199" s="11"/>
      <c r="C199" s="11"/>
      <c r="D199" s="11"/>
      <c r="E199" s="11"/>
      <c r="F199" s="11"/>
      <c r="G199" s="11"/>
      <c r="H199" s="11"/>
      <c r="I199" s="137"/>
      <c r="J199" s="11"/>
      <c r="K199" s="11"/>
      <c r="L199" s="11"/>
      <c r="M199" s="11"/>
      <c r="N199" s="11"/>
      <c r="O199" s="11"/>
      <c r="P199" s="11"/>
      <c r="Q199" s="11"/>
      <c r="R199" s="11"/>
      <c r="S199" s="11"/>
      <c r="T199" s="11"/>
      <c r="U199" s="11"/>
      <c r="V199" s="11"/>
      <c r="W199" s="11"/>
      <c r="X199" s="11"/>
      <c r="Y199" s="11"/>
      <c r="Z199" s="11"/>
    </row>
    <row r="200" ht="12.75" customHeight="1">
      <c r="A200" s="185"/>
      <c r="B200" s="11"/>
      <c r="C200" s="11"/>
      <c r="D200" s="11"/>
      <c r="E200" s="11"/>
      <c r="F200" s="11"/>
      <c r="G200" s="11"/>
      <c r="H200" s="11"/>
      <c r="I200" s="137"/>
      <c r="J200" s="11"/>
      <c r="K200" s="11"/>
      <c r="L200" s="11"/>
      <c r="M200" s="11"/>
      <c r="N200" s="11"/>
      <c r="O200" s="11"/>
      <c r="P200" s="11"/>
      <c r="Q200" s="11"/>
      <c r="R200" s="11"/>
      <c r="S200" s="11"/>
      <c r="T200" s="11"/>
      <c r="U200" s="11"/>
      <c r="V200" s="11"/>
      <c r="W200" s="11"/>
      <c r="X200" s="11"/>
      <c r="Y200" s="11"/>
      <c r="Z200" s="11"/>
    </row>
    <row r="201" ht="12.75" customHeight="1">
      <c r="A201" s="185"/>
      <c r="B201" s="11"/>
      <c r="C201" s="11"/>
      <c r="D201" s="11"/>
      <c r="E201" s="11"/>
      <c r="F201" s="11"/>
      <c r="G201" s="11"/>
      <c r="H201" s="11"/>
      <c r="I201" s="137"/>
      <c r="J201" s="11"/>
      <c r="K201" s="11"/>
      <c r="L201" s="11"/>
      <c r="M201" s="11"/>
      <c r="N201" s="11"/>
      <c r="O201" s="11"/>
      <c r="P201" s="11"/>
      <c r="Q201" s="11"/>
      <c r="R201" s="11"/>
      <c r="S201" s="11"/>
      <c r="T201" s="11"/>
      <c r="U201" s="11"/>
      <c r="V201" s="11"/>
      <c r="W201" s="11"/>
      <c r="X201" s="11"/>
      <c r="Y201" s="11"/>
      <c r="Z201" s="11"/>
    </row>
    <row r="202" ht="12.75" customHeight="1">
      <c r="A202" s="185"/>
      <c r="B202" s="11"/>
      <c r="C202" s="11"/>
      <c r="D202" s="11"/>
      <c r="E202" s="11"/>
      <c r="F202" s="11"/>
      <c r="G202" s="11"/>
      <c r="H202" s="11"/>
      <c r="I202" s="137"/>
      <c r="J202" s="11"/>
      <c r="K202" s="11"/>
      <c r="L202" s="11"/>
      <c r="M202" s="11"/>
      <c r="N202" s="11"/>
      <c r="O202" s="11"/>
      <c r="P202" s="11"/>
      <c r="Q202" s="11"/>
      <c r="R202" s="11"/>
      <c r="S202" s="11"/>
      <c r="T202" s="11"/>
      <c r="U202" s="11"/>
      <c r="V202" s="11"/>
      <c r="W202" s="11"/>
      <c r="X202" s="11"/>
      <c r="Y202" s="11"/>
      <c r="Z202" s="11"/>
    </row>
    <row r="203" ht="12.75" customHeight="1">
      <c r="A203" s="185"/>
      <c r="B203" s="11"/>
      <c r="C203" s="11"/>
      <c r="D203" s="11"/>
      <c r="E203" s="11"/>
      <c r="F203" s="11"/>
      <c r="G203" s="11"/>
      <c r="H203" s="11"/>
      <c r="I203" s="137"/>
      <c r="J203" s="11"/>
      <c r="K203" s="11"/>
      <c r="L203" s="11"/>
      <c r="M203" s="11"/>
      <c r="N203" s="11"/>
      <c r="O203" s="11"/>
      <c r="P203" s="11"/>
      <c r="Q203" s="11"/>
      <c r="R203" s="11"/>
      <c r="S203" s="11"/>
      <c r="T203" s="11"/>
      <c r="U203" s="11"/>
      <c r="V203" s="11"/>
      <c r="W203" s="11"/>
      <c r="X203" s="11"/>
      <c r="Y203" s="11"/>
      <c r="Z203" s="11"/>
    </row>
    <row r="204" ht="12.75" customHeight="1">
      <c r="A204" s="185"/>
      <c r="B204" s="11"/>
      <c r="C204" s="11"/>
      <c r="D204" s="11"/>
      <c r="E204" s="11"/>
      <c r="F204" s="11"/>
      <c r="G204" s="11"/>
      <c r="H204" s="11"/>
      <c r="I204" s="137"/>
      <c r="J204" s="11"/>
      <c r="K204" s="11"/>
      <c r="L204" s="11"/>
      <c r="M204" s="11"/>
      <c r="N204" s="11"/>
      <c r="O204" s="11"/>
      <c r="P204" s="11"/>
      <c r="Q204" s="11"/>
      <c r="R204" s="11"/>
      <c r="S204" s="11"/>
      <c r="T204" s="11"/>
      <c r="U204" s="11"/>
      <c r="V204" s="11"/>
      <c r="W204" s="11"/>
      <c r="X204" s="11"/>
      <c r="Y204" s="11"/>
      <c r="Z204" s="11"/>
    </row>
    <row r="205" ht="12.75" customHeight="1">
      <c r="A205" s="185"/>
      <c r="B205" s="11"/>
      <c r="C205" s="11"/>
      <c r="D205" s="11"/>
      <c r="E205" s="11"/>
      <c r="F205" s="11"/>
      <c r="G205" s="11"/>
      <c r="H205" s="11"/>
      <c r="I205" s="137"/>
      <c r="J205" s="11"/>
      <c r="K205" s="11"/>
      <c r="L205" s="11"/>
      <c r="M205" s="11"/>
      <c r="N205" s="11"/>
      <c r="O205" s="11"/>
      <c r="P205" s="11"/>
      <c r="Q205" s="11"/>
      <c r="R205" s="11"/>
      <c r="S205" s="11"/>
      <c r="T205" s="11"/>
      <c r="U205" s="11"/>
      <c r="V205" s="11"/>
      <c r="W205" s="11"/>
      <c r="X205" s="11"/>
      <c r="Y205" s="11"/>
      <c r="Z205" s="11"/>
    </row>
    <row r="206" ht="12.75" customHeight="1">
      <c r="A206" s="185"/>
      <c r="B206" s="11"/>
      <c r="C206" s="11"/>
      <c r="D206" s="11"/>
      <c r="E206" s="11"/>
      <c r="F206" s="11"/>
      <c r="G206" s="11"/>
      <c r="H206" s="11"/>
      <c r="I206" s="137"/>
      <c r="J206" s="11"/>
      <c r="K206" s="11"/>
      <c r="L206" s="11"/>
      <c r="M206" s="11"/>
      <c r="N206" s="11"/>
      <c r="O206" s="11"/>
      <c r="P206" s="11"/>
      <c r="Q206" s="11"/>
      <c r="R206" s="11"/>
      <c r="S206" s="11"/>
      <c r="T206" s="11"/>
      <c r="U206" s="11"/>
      <c r="V206" s="11"/>
      <c r="W206" s="11"/>
      <c r="X206" s="11"/>
      <c r="Y206" s="11"/>
      <c r="Z206" s="11"/>
    </row>
    <row r="207" ht="12.75" customHeight="1">
      <c r="A207" s="185"/>
      <c r="B207" s="11"/>
      <c r="C207" s="11"/>
      <c r="D207" s="11"/>
      <c r="E207" s="11"/>
      <c r="F207" s="11"/>
      <c r="G207" s="11"/>
      <c r="H207" s="11"/>
      <c r="I207" s="137"/>
      <c r="J207" s="11"/>
      <c r="K207" s="11"/>
      <c r="L207" s="11"/>
      <c r="M207" s="11"/>
      <c r="N207" s="11"/>
      <c r="O207" s="11"/>
      <c r="P207" s="11"/>
      <c r="Q207" s="11"/>
      <c r="R207" s="11"/>
      <c r="S207" s="11"/>
      <c r="T207" s="11"/>
      <c r="U207" s="11"/>
      <c r="V207" s="11"/>
      <c r="W207" s="11"/>
      <c r="X207" s="11"/>
      <c r="Y207" s="11"/>
      <c r="Z207" s="11"/>
    </row>
    <row r="208" ht="12.75" customHeight="1">
      <c r="A208" s="185"/>
      <c r="B208" s="11"/>
      <c r="C208" s="11"/>
      <c r="D208" s="11"/>
      <c r="E208" s="11"/>
      <c r="F208" s="11"/>
      <c r="G208" s="11"/>
      <c r="H208" s="11"/>
      <c r="I208" s="137"/>
      <c r="J208" s="11"/>
      <c r="K208" s="11"/>
      <c r="L208" s="11"/>
      <c r="M208" s="11"/>
      <c r="N208" s="11"/>
      <c r="O208" s="11"/>
      <c r="P208" s="11"/>
      <c r="Q208" s="11"/>
      <c r="R208" s="11"/>
      <c r="S208" s="11"/>
      <c r="T208" s="11"/>
      <c r="U208" s="11"/>
      <c r="V208" s="11"/>
      <c r="W208" s="11"/>
      <c r="X208" s="11"/>
      <c r="Y208" s="11"/>
      <c r="Z208" s="11"/>
    </row>
    <row r="209" ht="12.75" customHeight="1">
      <c r="A209" s="185"/>
      <c r="B209" s="11"/>
      <c r="C209" s="11"/>
      <c r="D209" s="11"/>
      <c r="E209" s="11"/>
      <c r="F209" s="11"/>
      <c r="G209" s="11"/>
      <c r="H209" s="11"/>
      <c r="I209" s="137"/>
      <c r="J209" s="11"/>
      <c r="K209" s="11"/>
      <c r="L209" s="11"/>
      <c r="M209" s="11"/>
      <c r="N209" s="11"/>
      <c r="O209" s="11"/>
      <c r="P209" s="11"/>
      <c r="Q209" s="11"/>
      <c r="R209" s="11"/>
      <c r="S209" s="11"/>
      <c r="T209" s="11"/>
      <c r="U209" s="11"/>
      <c r="V209" s="11"/>
      <c r="W209" s="11"/>
      <c r="X209" s="11"/>
      <c r="Y209" s="11"/>
      <c r="Z209" s="11"/>
    </row>
    <row r="210" ht="12.75" customHeight="1">
      <c r="A210" s="185"/>
      <c r="B210" s="11"/>
      <c r="C210" s="11"/>
      <c r="D210" s="11"/>
      <c r="E210" s="11"/>
      <c r="F210" s="11"/>
      <c r="G210" s="11"/>
      <c r="H210" s="11"/>
      <c r="I210" s="137"/>
      <c r="J210" s="11"/>
      <c r="K210" s="11"/>
      <c r="L210" s="11"/>
      <c r="M210" s="11"/>
      <c r="N210" s="11"/>
      <c r="O210" s="11"/>
      <c r="P210" s="11"/>
      <c r="Q210" s="11"/>
      <c r="R210" s="11"/>
      <c r="S210" s="11"/>
      <c r="T210" s="11"/>
      <c r="U210" s="11"/>
      <c r="V210" s="11"/>
      <c r="W210" s="11"/>
      <c r="X210" s="11"/>
      <c r="Y210" s="11"/>
      <c r="Z210" s="11"/>
    </row>
    <row r="211" ht="12.75" customHeight="1">
      <c r="A211" s="185"/>
      <c r="B211" s="11"/>
      <c r="C211" s="11"/>
      <c r="D211" s="11"/>
      <c r="E211" s="11"/>
      <c r="F211" s="11"/>
      <c r="G211" s="11"/>
      <c r="H211" s="11"/>
      <c r="I211" s="137"/>
      <c r="J211" s="11"/>
      <c r="K211" s="11"/>
      <c r="L211" s="11"/>
      <c r="M211" s="11"/>
      <c r="N211" s="11"/>
      <c r="O211" s="11"/>
      <c r="P211" s="11"/>
      <c r="Q211" s="11"/>
      <c r="R211" s="11"/>
      <c r="S211" s="11"/>
      <c r="T211" s="11"/>
      <c r="U211" s="11"/>
      <c r="V211" s="11"/>
      <c r="W211" s="11"/>
      <c r="X211" s="11"/>
      <c r="Y211" s="11"/>
      <c r="Z211" s="11"/>
    </row>
    <row r="212" ht="12.75" customHeight="1">
      <c r="A212" s="185"/>
      <c r="B212" s="11"/>
      <c r="C212" s="11"/>
      <c r="D212" s="11"/>
      <c r="E212" s="11"/>
      <c r="F212" s="11"/>
      <c r="G212" s="11"/>
      <c r="H212" s="11"/>
      <c r="I212" s="137"/>
      <c r="J212" s="11"/>
      <c r="K212" s="11"/>
      <c r="L212" s="11"/>
      <c r="M212" s="11"/>
      <c r="N212" s="11"/>
      <c r="O212" s="11"/>
      <c r="P212" s="11"/>
      <c r="Q212" s="11"/>
      <c r="R212" s="11"/>
      <c r="S212" s="11"/>
      <c r="T212" s="11"/>
      <c r="U212" s="11"/>
      <c r="V212" s="11"/>
      <c r="W212" s="11"/>
      <c r="X212" s="11"/>
      <c r="Y212" s="11"/>
      <c r="Z212" s="11"/>
    </row>
    <row r="213" ht="12.75" customHeight="1">
      <c r="A213" s="185"/>
      <c r="B213" s="11"/>
      <c r="C213" s="11"/>
      <c r="D213" s="11"/>
      <c r="E213" s="11"/>
      <c r="F213" s="11"/>
      <c r="G213" s="11"/>
      <c r="H213" s="11"/>
      <c r="I213" s="137"/>
      <c r="J213" s="11"/>
      <c r="K213" s="11"/>
      <c r="L213" s="11"/>
      <c r="M213" s="11"/>
      <c r="N213" s="11"/>
      <c r="O213" s="11"/>
      <c r="P213" s="11"/>
      <c r="Q213" s="11"/>
      <c r="R213" s="11"/>
      <c r="S213" s="11"/>
      <c r="T213" s="11"/>
      <c r="U213" s="11"/>
      <c r="V213" s="11"/>
      <c r="W213" s="11"/>
      <c r="X213" s="11"/>
      <c r="Y213" s="11"/>
      <c r="Z213" s="11"/>
    </row>
    <row r="214" ht="12.75" customHeight="1">
      <c r="A214" s="185"/>
      <c r="B214" s="11"/>
      <c r="C214" s="11"/>
      <c r="D214" s="11"/>
      <c r="E214" s="11"/>
      <c r="F214" s="11"/>
      <c r="G214" s="11"/>
      <c r="H214" s="11"/>
      <c r="I214" s="137"/>
      <c r="J214" s="11"/>
      <c r="K214" s="11"/>
      <c r="L214" s="11"/>
      <c r="M214" s="11"/>
      <c r="N214" s="11"/>
      <c r="O214" s="11"/>
      <c r="P214" s="11"/>
      <c r="Q214" s="11"/>
      <c r="R214" s="11"/>
      <c r="S214" s="11"/>
      <c r="T214" s="11"/>
      <c r="U214" s="11"/>
      <c r="V214" s="11"/>
      <c r="W214" s="11"/>
      <c r="X214" s="11"/>
      <c r="Y214" s="11"/>
      <c r="Z214" s="11"/>
    </row>
    <row r="215" ht="12.75" customHeight="1">
      <c r="A215" s="185"/>
      <c r="B215" s="11"/>
      <c r="C215" s="11"/>
      <c r="D215" s="11"/>
      <c r="E215" s="11"/>
      <c r="F215" s="11"/>
      <c r="G215" s="11"/>
      <c r="H215" s="11"/>
      <c r="I215" s="137"/>
      <c r="J215" s="11"/>
      <c r="K215" s="11"/>
      <c r="L215" s="11"/>
      <c r="M215" s="11"/>
      <c r="N215" s="11"/>
      <c r="O215" s="11"/>
      <c r="P215" s="11"/>
      <c r="Q215" s="11"/>
      <c r="R215" s="11"/>
      <c r="S215" s="11"/>
      <c r="T215" s="11"/>
      <c r="U215" s="11"/>
      <c r="V215" s="11"/>
      <c r="W215" s="11"/>
      <c r="X215" s="11"/>
      <c r="Y215" s="11"/>
      <c r="Z215" s="11"/>
    </row>
    <row r="216" ht="12.75" customHeight="1">
      <c r="A216" s="185"/>
      <c r="B216" s="11"/>
      <c r="C216" s="11"/>
      <c r="D216" s="11"/>
      <c r="E216" s="11"/>
      <c r="F216" s="11"/>
      <c r="G216" s="11"/>
      <c r="H216" s="11"/>
      <c r="I216" s="137"/>
      <c r="J216" s="11"/>
      <c r="K216" s="11"/>
      <c r="L216" s="11"/>
      <c r="M216" s="11"/>
      <c r="N216" s="11"/>
      <c r="O216" s="11"/>
      <c r="P216" s="11"/>
      <c r="Q216" s="11"/>
      <c r="R216" s="11"/>
      <c r="S216" s="11"/>
      <c r="T216" s="11"/>
      <c r="U216" s="11"/>
      <c r="V216" s="11"/>
      <c r="W216" s="11"/>
      <c r="X216" s="11"/>
      <c r="Y216" s="11"/>
      <c r="Z216" s="11"/>
    </row>
    <row r="217" ht="12.75" customHeight="1">
      <c r="A217" s="185"/>
      <c r="B217" s="11"/>
      <c r="C217" s="11"/>
      <c r="D217" s="11"/>
      <c r="E217" s="11"/>
      <c r="F217" s="11"/>
      <c r="G217" s="11"/>
      <c r="H217" s="11"/>
      <c r="I217" s="137"/>
      <c r="J217" s="11"/>
      <c r="K217" s="11"/>
      <c r="L217" s="11"/>
      <c r="M217" s="11"/>
      <c r="N217" s="11"/>
      <c r="O217" s="11"/>
      <c r="P217" s="11"/>
      <c r="Q217" s="11"/>
      <c r="R217" s="11"/>
      <c r="S217" s="11"/>
      <c r="T217" s="11"/>
      <c r="U217" s="11"/>
      <c r="V217" s="11"/>
      <c r="W217" s="11"/>
      <c r="X217" s="11"/>
      <c r="Y217" s="11"/>
      <c r="Z217" s="11"/>
    </row>
    <row r="218" ht="12.75" customHeight="1">
      <c r="A218" s="185"/>
      <c r="B218" s="11"/>
      <c r="C218" s="11"/>
      <c r="D218" s="11"/>
      <c r="E218" s="11"/>
      <c r="F218" s="11"/>
      <c r="G218" s="11"/>
      <c r="H218" s="11"/>
      <c r="I218" s="137"/>
      <c r="J218" s="11"/>
      <c r="K218" s="11"/>
      <c r="L218" s="11"/>
      <c r="M218" s="11"/>
      <c r="N218" s="11"/>
      <c r="O218" s="11"/>
      <c r="P218" s="11"/>
      <c r="Q218" s="11"/>
      <c r="R218" s="11"/>
      <c r="S218" s="11"/>
      <c r="T218" s="11"/>
      <c r="U218" s="11"/>
      <c r="V218" s="11"/>
      <c r="W218" s="11"/>
      <c r="X218" s="11"/>
      <c r="Y218" s="11"/>
      <c r="Z218" s="11"/>
    </row>
    <row r="219" ht="12.75" customHeight="1">
      <c r="A219" s="185"/>
      <c r="B219" s="11"/>
      <c r="C219" s="11"/>
      <c r="D219" s="11"/>
      <c r="E219" s="11"/>
      <c r="F219" s="11"/>
      <c r="G219" s="11"/>
      <c r="H219" s="11"/>
      <c r="I219" s="137"/>
      <c r="J219" s="11"/>
      <c r="K219" s="11"/>
      <c r="L219" s="11"/>
      <c r="M219" s="11"/>
      <c r="N219" s="11"/>
      <c r="O219" s="11"/>
      <c r="P219" s="11"/>
      <c r="Q219" s="11"/>
      <c r="R219" s="11"/>
      <c r="S219" s="11"/>
      <c r="T219" s="11"/>
      <c r="U219" s="11"/>
      <c r="V219" s="11"/>
      <c r="W219" s="11"/>
      <c r="X219" s="11"/>
      <c r="Y219" s="11"/>
      <c r="Z219" s="11"/>
    </row>
    <row r="220" ht="12.75" customHeight="1">
      <c r="A220" s="185"/>
      <c r="B220" s="11"/>
      <c r="C220" s="11"/>
      <c r="D220" s="11"/>
      <c r="E220" s="11"/>
      <c r="F220" s="11"/>
      <c r="G220" s="11"/>
      <c r="H220" s="11"/>
      <c r="I220" s="137"/>
      <c r="J220" s="11"/>
      <c r="K220" s="11"/>
      <c r="L220" s="11"/>
      <c r="M220" s="11"/>
      <c r="N220" s="11"/>
      <c r="O220" s="11"/>
      <c r="P220" s="11"/>
      <c r="Q220" s="11"/>
      <c r="R220" s="11"/>
      <c r="S220" s="11"/>
      <c r="T220" s="11"/>
      <c r="U220" s="11"/>
      <c r="V220" s="11"/>
      <c r="W220" s="11"/>
      <c r="X220" s="11"/>
      <c r="Y220" s="11"/>
      <c r="Z220" s="11"/>
    </row>
    <row r="221" ht="12.75" customHeight="1">
      <c r="A221" s="185"/>
      <c r="B221" s="11"/>
      <c r="C221" s="11"/>
      <c r="D221" s="11"/>
      <c r="E221" s="11"/>
      <c r="F221" s="11"/>
      <c r="G221" s="11"/>
      <c r="H221" s="11"/>
      <c r="I221" s="137"/>
      <c r="J221" s="11"/>
      <c r="K221" s="11"/>
      <c r="L221" s="11"/>
      <c r="M221" s="11"/>
      <c r="N221" s="11"/>
      <c r="O221" s="11"/>
      <c r="P221" s="11"/>
      <c r="Q221" s="11"/>
      <c r="R221" s="11"/>
      <c r="S221" s="11"/>
      <c r="T221" s="11"/>
      <c r="U221" s="11"/>
      <c r="V221" s="11"/>
      <c r="W221" s="11"/>
      <c r="X221" s="11"/>
      <c r="Y221" s="11"/>
      <c r="Z221" s="11"/>
    </row>
    <row r="222" ht="12.75" customHeight="1">
      <c r="A222" s="185"/>
      <c r="B222" s="11"/>
      <c r="C222" s="11"/>
      <c r="D222" s="11"/>
      <c r="E222" s="11"/>
      <c r="F222" s="11"/>
      <c r="G222" s="11"/>
      <c r="H222" s="11"/>
      <c r="I222" s="137"/>
      <c r="J222" s="11"/>
      <c r="K222" s="11"/>
      <c r="L222" s="11"/>
      <c r="M222" s="11"/>
      <c r="N222" s="11"/>
      <c r="O222" s="11"/>
      <c r="P222" s="11"/>
      <c r="Q222" s="11"/>
      <c r="R222" s="11"/>
      <c r="S222" s="11"/>
      <c r="T222" s="11"/>
      <c r="U222" s="11"/>
      <c r="V222" s="11"/>
      <c r="W222" s="11"/>
      <c r="X222" s="11"/>
      <c r="Y222" s="11"/>
      <c r="Z222" s="11"/>
    </row>
    <row r="223" ht="12.75" customHeight="1">
      <c r="A223" s="185"/>
      <c r="B223" s="11"/>
      <c r="C223" s="11"/>
      <c r="D223" s="11"/>
      <c r="E223" s="11"/>
      <c r="F223" s="11"/>
      <c r="G223" s="11"/>
      <c r="H223" s="11"/>
      <c r="I223" s="137"/>
      <c r="J223" s="11"/>
      <c r="K223" s="11"/>
      <c r="L223" s="11"/>
      <c r="M223" s="11"/>
      <c r="N223" s="11"/>
      <c r="O223" s="11"/>
      <c r="P223" s="11"/>
      <c r="Q223" s="11"/>
      <c r="R223" s="11"/>
      <c r="S223" s="11"/>
      <c r="T223" s="11"/>
      <c r="U223" s="11"/>
      <c r="V223" s="11"/>
      <c r="W223" s="11"/>
      <c r="X223" s="11"/>
      <c r="Y223" s="11"/>
      <c r="Z223" s="11"/>
    </row>
    <row r="224" ht="12.75" customHeight="1">
      <c r="A224" s="185"/>
      <c r="B224" s="11"/>
      <c r="C224" s="11"/>
      <c r="D224" s="11"/>
      <c r="E224" s="11"/>
      <c r="F224" s="11"/>
      <c r="G224" s="11"/>
      <c r="H224" s="11"/>
      <c r="I224" s="137"/>
      <c r="J224" s="11"/>
      <c r="K224" s="11"/>
      <c r="L224" s="11"/>
      <c r="M224" s="11"/>
      <c r="N224" s="11"/>
      <c r="O224" s="11"/>
      <c r="P224" s="11"/>
      <c r="Q224" s="11"/>
      <c r="R224" s="11"/>
      <c r="S224" s="11"/>
      <c r="T224" s="11"/>
      <c r="U224" s="11"/>
      <c r="V224" s="11"/>
      <c r="W224" s="11"/>
      <c r="X224" s="11"/>
      <c r="Y224" s="11"/>
      <c r="Z224" s="11"/>
    </row>
    <row r="225" ht="12.75" customHeight="1">
      <c r="A225" s="185"/>
      <c r="B225" s="11"/>
      <c r="C225" s="11"/>
      <c r="D225" s="11"/>
      <c r="E225" s="11"/>
      <c r="F225" s="11"/>
      <c r="G225" s="11"/>
      <c r="H225" s="11"/>
      <c r="I225" s="137"/>
      <c r="J225" s="11"/>
      <c r="K225" s="11"/>
      <c r="L225" s="11"/>
      <c r="M225" s="11"/>
      <c r="N225" s="11"/>
      <c r="O225" s="11"/>
      <c r="P225" s="11"/>
      <c r="Q225" s="11"/>
      <c r="R225" s="11"/>
      <c r="S225" s="11"/>
      <c r="T225" s="11"/>
      <c r="U225" s="11"/>
      <c r="V225" s="11"/>
      <c r="W225" s="11"/>
      <c r="X225" s="11"/>
      <c r="Y225" s="11"/>
      <c r="Z225" s="11"/>
    </row>
    <row r="226" ht="12.75" customHeight="1">
      <c r="A226" s="185"/>
      <c r="B226" s="11"/>
      <c r="C226" s="11"/>
      <c r="D226" s="11"/>
      <c r="E226" s="11"/>
      <c r="F226" s="11"/>
      <c r="G226" s="11"/>
      <c r="H226" s="11"/>
      <c r="I226" s="137"/>
      <c r="J226" s="11"/>
      <c r="K226" s="11"/>
      <c r="L226" s="11"/>
      <c r="M226" s="11"/>
      <c r="N226" s="11"/>
      <c r="O226" s="11"/>
      <c r="P226" s="11"/>
      <c r="Q226" s="11"/>
      <c r="R226" s="11"/>
      <c r="S226" s="11"/>
      <c r="T226" s="11"/>
      <c r="U226" s="11"/>
      <c r="V226" s="11"/>
      <c r="W226" s="11"/>
      <c r="X226" s="11"/>
      <c r="Y226" s="11"/>
      <c r="Z226" s="11"/>
    </row>
    <row r="227" ht="12.75" customHeight="1">
      <c r="A227" s="185"/>
      <c r="B227" s="11"/>
      <c r="C227" s="11"/>
      <c r="D227" s="11"/>
      <c r="E227" s="11"/>
      <c r="F227" s="11"/>
      <c r="G227" s="11"/>
      <c r="H227" s="11"/>
      <c r="I227" s="137"/>
      <c r="J227" s="11"/>
      <c r="K227" s="11"/>
      <c r="L227" s="11"/>
      <c r="M227" s="11"/>
      <c r="N227" s="11"/>
      <c r="O227" s="11"/>
      <c r="P227" s="11"/>
      <c r="Q227" s="11"/>
      <c r="R227" s="11"/>
      <c r="S227" s="11"/>
      <c r="T227" s="11"/>
      <c r="U227" s="11"/>
      <c r="V227" s="11"/>
      <c r="W227" s="11"/>
      <c r="X227" s="11"/>
      <c r="Y227" s="11"/>
      <c r="Z227" s="11"/>
    </row>
    <row r="228" ht="12.75" customHeight="1">
      <c r="A228" s="185"/>
      <c r="B228" s="11"/>
      <c r="C228" s="11"/>
      <c r="D228" s="11"/>
      <c r="E228" s="11"/>
      <c r="F228" s="11"/>
      <c r="G228" s="11"/>
      <c r="H228" s="11"/>
      <c r="I228" s="137"/>
      <c r="J228" s="11"/>
      <c r="K228" s="11"/>
      <c r="L228" s="11"/>
      <c r="M228" s="11"/>
      <c r="N228" s="11"/>
      <c r="O228" s="11"/>
      <c r="P228" s="11"/>
      <c r="Q228" s="11"/>
      <c r="R228" s="11"/>
      <c r="S228" s="11"/>
      <c r="T228" s="11"/>
      <c r="U228" s="11"/>
      <c r="V228" s="11"/>
      <c r="W228" s="11"/>
      <c r="X228" s="11"/>
      <c r="Y228" s="11"/>
      <c r="Z228" s="11"/>
    </row>
    <row r="229" ht="12.75" customHeight="1">
      <c r="A229" s="185"/>
      <c r="B229" s="11"/>
      <c r="C229" s="11"/>
      <c r="D229" s="11"/>
      <c r="E229" s="11"/>
      <c r="F229" s="11"/>
      <c r="G229" s="11"/>
      <c r="H229" s="11"/>
      <c r="I229" s="137"/>
      <c r="J229" s="11"/>
      <c r="K229" s="11"/>
      <c r="L229" s="11"/>
      <c r="M229" s="11"/>
      <c r="N229" s="11"/>
      <c r="O229" s="11"/>
      <c r="P229" s="11"/>
      <c r="Q229" s="11"/>
      <c r="R229" s="11"/>
      <c r="S229" s="11"/>
      <c r="T229" s="11"/>
      <c r="U229" s="11"/>
      <c r="V229" s="11"/>
      <c r="W229" s="11"/>
      <c r="X229" s="11"/>
      <c r="Y229" s="11"/>
      <c r="Z229" s="11"/>
    </row>
    <row r="230" ht="12.75" customHeight="1">
      <c r="A230" s="185"/>
      <c r="B230" s="11"/>
      <c r="C230" s="11"/>
      <c r="D230" s="11"/>
      <c r="E230" s="11"/>
      <c r="F230" s="11"/>
      <c r="G230" s="11"/>
      <c r="H230" s="11"/>
      <c r="I230" s="137"/>
      <c r="J230" s="11"/>
      <c r="K230" s="11"/>
      <c r="L230" s="11"/>
      <c r="M230" s="11"/>
      <c r="N230" s="11"/>
      <c r="O230" s="11"/>
      <c r="P230" s="11"/>
      <c r="Q230" s="11"/>
      <c r="R230" s="11"/>
      <c r="S230" s="11"/>
      <c r="T230" s="11"/>
      <c r="U230" s="11"/>
      <c r="V230" s="11"/>
      <c r="W230" s="11"/>
      <c r="X230" s="11"/>
      <c r="Y230" s="11"/>
      <c r="Z230" s="11"/>
    </row>
    <row r="231" ht="15.75" customHeight="1">
      <c r="A231" s="186"/>
    </row>
    <row r="232" ht="15.75" customHeight="1">
      <c r="A232" s="186"/>
    </row>
    <row r="233" ht="15.75" customHeight="1">
      <c r="A233" s="186"/>
    </row>
    <row r="234" ht="15.75" customHeight="1">
      <c r="A234" s="186"/>
    </row>
    <row r="235" ht="15.75" customHeight="1">
      <c r="A235" s="186"/>
    </row>
    <row r="236" ht="15.75" customHeight="1">
      <c r="A236" s="186"/>
    </row>
    <row r="237" ht="15.75" customHeight="1">
      <c r="A237" s="186"/>
    </row>
    <row r="238" ht="15.75" customHeight="1">
      <c r="A238" s="186"/>
    </row>
    <row r="239" ht="15.75" customHeight="1">
      <c r="A239" s="186"/>
    </row>
    <row r="240" ht="15.75" customHeight="1">
      <c r="A240" s="186"/>
    </row>
    <row r="241" ht="15.75" customHeight="1">
      <c r="A241" s="186"/>
    </row>
    <row r="242" ht="15.75" customHeight="1">
      <c r="A242" s="186"/>
    </row>
    <row r="243" ht="15.75" customHeight="1">
      <c r="A243" s="186"/>
    </row>
    <row r="244" ht="15.75" customHeight="1">
      <c r="A244" s="186"/>
    </row>
    <row r="245" ht="15.75" customHeight="1">
      <c r="A245" s="186"/>
    </row>
    <row r="246" ht="15.75" customHeight="1">
      <c r="A246" s="186"/>
    </row>
    <row r="247" ht="15.75" customHeight="1">
      <c r="A247" s="186"/>
    </row>
    <row r="248" ht="15.75" customHeight="1">
      <c r="A248" s="186"/>
    </row>
    <row r="249" ht="15.75" customHeight="1">
      <c r="A249" s="186"/>
    </row>
    <row r="250" ht="15.75" customHeight="1">
      <c r="A250" s="186"/>
    </row>
    <row r="251" ht="15.75" customHeight="1">
      <c r="A251" s="186"/>
    </row>
    <row r="252" ht="15.75" customHeight="1">
      <c r="A252" s="186"/>
    </row>
    <row r="253" ht="15.75" customHeight="1">
      <c r="A253" s="186"/>
    </row>
    <row r="254" ht="15.75" customHeight="1">
      <c r="A254" s="186"/>
    </row>
    <row r="255" ht="15.75" customHeight="1">
      <c r="A255" s="186"/>
    </row>
    <row r="256" ht="15.75" customHeight="1">
      <c r="A256" s="186"/>
    </row>
    <row r="257" ht="15.75" customHeight="1">
      <c r="A257" s="186"/>
    </row>
    <row r="258" ht="15.75" customHeight="1">
      <c r="A258" s="186"/>
    </row>
    <row r="259" ht="15.75" customHeight="1">
      <c r="A259" s="186"/>
    </row>
    <row r="260" ht="15.75" customHeight="1">
      <c r="A260" s="186"/>
    </row>
    <row r="261" ht="15.75" customHeight="1">
      <c r="A261" s="186"/>
    </row>
    <row r="262" ht="15.75" customHeight="1">
      <c r="A262" s="186"/>
    </row>
    <row r="263" ht="15.75" customHeight="1">
      <c r="A263" s="186"/>
    </row>
    <row r="264" ht="15.75" customHeight="1">
      <c r="A264" s="186"/>
    </row>
    <row r="265" ht="15.75" customHeight="1">
      <c r="A265" s="186"/>
    </row>
    <row r="266" ht="15.75" customHeight="1">
      <c r="A266" s="186"/>
    </row>
    <row r="267" ht="15.75" customHeight="1">
      <c r="A267" s="186"/>
    </row>
    <row r="268" ht="15.75" customHeight="1">
      <c r="A268" s="186"/>
    </row>
    <row r="269" ht="15.75" customHeight="1">
      <c r="A269" s="186"/>
    </row>
    <row r="270" ht="15.75" customHeight="1">
      <c r="A270" s="186"/>
    </row>
    <row r="271" ht="15.75" customHeight="1">
      <c r="A271" s="186"/>
    </row>
    <row r="272" ht="15.75" customHeight="1">
      <c r="A272" s="186"/>
    </row>
    <row r="273" ht="15.75" customHeight="1">
      <c r="A273" s="186"/>
    </row>
    <row r="274" ht="15.75" customHeight="1">
      <c r="A274" s="186"/>
    </row>
    <row r="275" ht="15.75" customHeight="1">
      <c r="A275" s="186"/>
    </row>
    <row r="276" ht="15.75" customHeight="1">
      <c r="A276" s="186"/>
    </row>
    <row r="277" ht="15.75" customHeight="1">
      <c r="A277" s="186"/>
    </row>
    <row r="278" ht="15.75" customHeight="1">
      <c r="A278" s="186"/>
    </row>
    <row r="279" ht="15.75" customHeight="1">
      <c r="A279" s="186"/>
    </row>
    <row r="280" ht="15.75" customHeight="1">
      <c r="A280" s="186"/>
    </row>
    <row r="281" ht="15.75" customHeight="1">
      <c r="A281" s="186"/>
    </row>
    <row r="282" ht="15.75" customHeight="1">
      <c r="A282" s="186"/>
    </row>
    <row r="283" ht="15.75" customHeight="1">
      <c r="A283" s="186"/>
    </row>
    <row r="284" ht="15.75" customHeight="1">
      <c r="A284" s="186"/>
    </row>
    <row r="285" ht="15.75" customHeight="1">
      <c r="A285" s="186"/>
    </row>
    <row r="286" ht="15.75" customHeight="1">
      <c r="A286" s="186"/>
    </row>
    <row r="287" ht="15.75" customHeight="1">
      <c r="A287" s="186"/>
    </row>
    <row r="288" ht="15.75" customHeight="1">
      <c r="A288" s="186"/>
    </row>
    <row r="289" ht="15.75" customHeight="1">
      <c r="A289" s="186"/>
    </row>
    <row r="290" ht="15.75" customHeight="1">
      <c r="A290" s="186"/>
    </row>
    <row r="291" ht="15.75" customHeight="1">
      <c r="A291" s="186"/>
    </row>
    <row r="292" ht="15.75" customHeight="1">
      <c r="A292" s="186"/>
    </row>
    <row r="293" ht="15.75" customHeight="1">
      <c r="A293" s="186"/>
    </row>
    <row r="294" ht="15.75" customHeight="1">
      <c r="A294" s="186"/>
    </row>
    <row r="295" ht="15.75" customHeight="1">
      <c r="A295" s="186"/>
    </row>
    <row r="296" ht="15.75" customHeight="1">
      <c r="A296" s="186"/>
    </row>
    <row r="297" ht="15.75" customHeight="1">
      <c r="A297" s="186"/>
    </row>
    <row r="298" ht="15.75" customHeight="1">
      <c r="A298" s="186"/>
    </row>
    <row r="299" ht="15.75" customHeight="1">
      <c r="A299" s="186"/>
    </row>
    <row r="300" ht="15.75" customHeight="1">
      <c r="A300" s="186"/>
    </row>
    <row r="301" ht="15.75" customHeight="1">
      <c r="A301" s="186"/>
    </row>
    <row r="302" ht="15.75" customHeight="1">
      <c r="A302" s="186"/>
    </row>
    <row r="303" ht="15.75" customHeight="1">
      <c r="A303" s="186"/>
    </row>
    <row r="304" ht="15.75" customHeight="1">
      <c r="A304" s="186"/>
    </row>
    <row r="305" ht="15.75" customHeight="1">
      <c r="A305" s="186"/>
    </row>
    <row r="306" ht="15.75" customHeight="1">
      <c r="A306" s="186"/>
    </row>
    <row r="307" ht="15.75" customHeight="1">
      <c r="A307" s="186"/>
    </row>
    <row r="308" ht="15.75" customHeight="1">
      <c r="A308" s="186"/>
    </row>
    <row r="309" ht="15.75" customHeight="1">
      <c r="A309" s="186"/>
    </row>
    <row r="310" ht="15.75" customHeight="1">
      <c r="A310" s="186"/>
    </row>
    <row r="311" ht="15.75" customHeight="1">
      <c r="A311" s="186"/>
    </row>
    <row r="312" ht="15.75" customHeight="1">
      <c r="A312" s="186"/>
    </row>
    <row r="313" ht="15.75" customHeight="1">
      <c r="A313" s="186"/>
    </row>
    <row r="314" ht="15.75" customHeight="1">
      <c r="A314" s="186"/>
    </row>
    <row r="315" ht="15.75" customHeight="1">
      <c r="A315" s="186"/>
    </row>
    <row r="316" ht="15.75" customHeight="1">
      <c r="A316" s="186"/>
    </row>
    <row r="317" ht="15.75" customHeight="1">
      <c r="A317" s="186"/>
    </row>
    <row r="318" ht="15.75" customHeight="1">
      <c r="A318" s="186"/>
    </row>
    <row r="319" ht="15.75" customHeight="1">
      <c r="A319" s="186"/>
    </row>
    <row r="320" ht="15.75" customHeight="1">
      <c r="A320" s="186"/>
    </row>
    <row r="321" ht="15.75" customHeight="1">
      <c r="A321" s="186"/>
    </row>
    <row r="322" ht="15.75" customHeight="1">
      <c r="A322" s="186"/>
    </row>
    <row r="323" ht="15.75" customHeight="1">
      <c r="A323" s="186"/>
    </row>
    <row r="324" ht="15.75" customHeight="1">
      <c r="A324" s="186"/>
    </row>
    <row r="325" ht="15.75" customHeight="1">
      <c r="A325" s="186"/>
    </row>
    <row r="326" ht="15.75" customHeight="1">
      <c r="A326" s="186"/>
    </row>
    <row r="327" ht="15.75" customHeight="1">
      <c r="A327" s="186"/>
    </row>
    <row r="328" ht="15.75" customHeight="1">
      <c r="A328" s="186"/>
    </row>
    <row r="329" ht="15.75" customHeight="1">
      <c r="A329" s="186"/>
    </row>
    <row r="330" ht="15.75" customHeight="1">
      <c r="A330" s="186"/>
    </row>
    <row r="331" ht="15.75" customHeight="1">
      <c r="A331" s="186"/>
    </row>
    <row r="332" ht="15.75" customHeight="1">
      <c r="A332" s="186"/>
    </row>
    <row r="333" ht="15.75" customHeight="1">
      <c r="A333" s="186"/>
    </row>
    <row r="334" ht="15.75" customHeight="1">
      <c r="A334" s="186"/>
    </row>
    <row r="335" ht="15.75" customHeight="1">
      <c r="A335" s="186"/>
    </row>
    <row r="336" ht="15.75" customHeight="1">
      <c r="A336" s="186"/>
    </row>
    <row r="337" ht="15.75" customHeight="1">
      <c r="A337" s="186"/>
    </row>
    <row r="338" ht="15.75" customHeight="1">
      <c r="A338" s="186"/>
    </row>
    <row r="339" ht="15.75" customHeight="1">
      <c r="A339" s="186"/>
    </row>
    <row r="340" ht="15.75" customHeight="1">
      <c r="A340" s="186"/>
    </row>
    <row r="341" ht="15.75" customHeight="1">
      <c r="A341" s="186"/>
    </row>
    <row r="342" ht="15.75" customHeight="1">
      <c r="A342" s="186"/>
    </row>
    <row r="343" ht="15.75" customHeight="1">
      <c r="A343" s="186"/>
    </row>
    <row r="344" ht="15.75" customHeight="1">
      <c r="A344" s="186"/>
    </row>
    <row r="345" ht="15.75" customHeight="1">
      <c r="A345" s="186"/>
    </row>
    <row r="346" ht="15.75" customHeight="1">
      <c r="A346" s="186"/>
    </row>
    <row r="347" ht="15.75" customHeight="1">
      <c r="A347" s="186"/>
    </row>
    <row r="348" ht="15.75" customHeight="1">
      <c r="A348" s="186"/>
    </row>
    <row r="349" ht="15.75" customHeight="1">
      <c r="A349" s="186"/>
    </row>
    <row r="350" ht="15.75" customHeight="1">
      <c r="A350" s="186"/>
    </row>
    <row r="351" ht="15.75" customHeight="1">
      <c r="A351" s="186"/>
    </row>
    <row r="352" ht="15.75" customHeight="1">
      <c r="A352" s="186"/>
    </row>
    <row r="353" ht="15.75" customHeight="1">
      <c r="A353" s="186"/>
    </row>
    <row r="354" ht="15.75" customHeight="1">
      <c r="A354" s="186"/>
    </row>
    <row r="355" ht="15.75" customHeight="1">
      <c r="A355" s="186"/>
    </row>
    <row r="356" ht="15.75" customHeight="1">
      <c r="A356" s="186"/>
    </row>
    <row r="357" ht="15.75" customHeight="1">
      <c r="A357" s="186"/>
    </row>
    <row r="358" ht="15.75" customHeight="1">
      <c r="A358" s="186"/>
    </row>
    <row r="359" ht="15.75" customHeight="1">
      <c r="A359" s="186"/>
    </row>
    <row r="360" ht="15.75" customHeight="1">
      <c r="A360" s="186"/>
    </row>
    <row r="361" ht="15.75" customHeight="1">
      <c r="A361" s="186"/>
    </row>
    <row r="362" ht="15.75" customHeight="1">
      <c r="A362" s="186"/>
    </row>
    <row r="363" ht="15.75" customHeight="1">
      <c r="A363" s="186"/>
    </row>
    <row r="364" ht="15.75" customHeight="1">
      <c r="A364" s="186"/>
    </row>
    <row r="365" ht="15.75" customHeight="1">
      <c r="A365" s="186"/>
    </row>
    <row r="366" ht="15.75" customHeight="1">
      <c r="A366" s="186"/>
    </row>
    <row r="367" ht="15.75" customHeight="1">
      <c r="A367" s="186"/>
    </row>
    <row r="368" ht="15.75" customHeight="1">
      <c r="A368" s="186"/>
    </row>
    <row r="369" ht="15.75" customHeight="1">
      <c r="A369" s="186"/>
    </row>
    <row r="370" ht="15.75" customHeight="1">
      <c r="A370" s="186"/>
    </row>
    <row r="371" ht="15.75" customHeight="1">
      <c r="A371" s="186"/>
    </row>
    <row r="372" ht="15.75" customHeight="1">
      <c r="A372" s="186"/>
    </row>
    <row r="373" ht="15.75" customHeight="1">
      <c r="A373" s="186"/>
    </row>
    <row r="374" ht="15.75" customHeight="1">
      <c r="A374" s="186"/>
    </row>
    <row r="375" ht="15.75" customHeight="1">
      <c r="A375" s="186"/>
    </row>
    <row r="376" ht="15.75" customHeight="1">
      <c r="A376" s="186"/>
    </row>
    <row r="377" ht="15.75" customHeight="1">
      <c r="A377" s="186"/>
    </row>
    <row r="378" ht="15.75" customHeight="1">
      <c r="A378" s="186"/>
    </row>
    <row r="379" ht="15.75" customHeight="1">
      <c r="A379" s="186"/>
    </row>
    <row r="380" ht="15.75" customHeight="1">
      <c r="A380" s="186"/>
    </row>
    <row r="381" ht="15.75" customHeight="1">
      <c r="A381" s="186"/>
    </row>
    <row r="382" ht="15.75" customHeight="1">
      <c r="A382" s="186"/>
    </row>
    <row r="383" ht="15.75" customHeight="1">
      <c r="A383" s="186"/>
    </row>
    <row r="384" ht="15.75" customHeight="1">
      <c r="A384" s="186"/>
    </row>
    <row r="385" ht="15.75" customHeight="1">
      <c r="A385" s="186"/>
    </row>
    <row r="386" ht="15.75" customHeight="1">
      <c r="A386" s="186"/>
    </row>
    <row r="387" ht="15.75" customHeight="1">
      <c r="A387" s="186"/>
    </row>
    <row r="388" ht="15.75" customHeight="1">
      <c r="A388" s="186"/>
    </row>
    <row r="389" ht="15.75" customHeight="1">
      <c r="A389" s="186"/>
    </row>
    <row r="390" ht="15.75" customHeight="1">
      <c r="A390" s="186"/>
    </row>
    <row r="391" ht="15.75" customHeight="1">
      <c r="A391" s="186"/>
    </row>
    <row r="392" ht="15.75" customHeight="1">
      <c r="A392" s="186"/>
    </row>
    <row r="393" ht="15.75" customHeight="1">
      <c r="A393" s="186"/>
    </row>
    <row r="394" ht="15.75" customHeight="1">
      <c r="A394" s="186"/>
    </row>
    <row r="395" ht="15.75" customHeight="1">
      <c r="A395" s="186"/>
    </row>
    <row r="396" ht="15.75" customHeight="1">
      <c r="A396" s="186"/>
    </row>
    <row r="397" ht="15.75" customHeight="1">
      <c r="A397" s="186"/>
    </row>
    <row r="398" ht="15.75" customHeight="1">
      <c r="A398" s="186"/>
    </row>
    <row r="399" ht="15.75" customHeight="1">
      <c r="A399" s="186"/>
    </row>
    <row r="400" ht="15.75" customHeight="1">
      <c r="A400" s="186"/>
    </row>
    <row r="401" ht="15.75" customHeight="1">
      <c r="A401" s="186"/>
    </row>
    <row r="402" ht="15.75" customHeight="1">
      <c r="A402" s="186"/>
    </row>
    <row r="403" ht="15.75" customHeight="1">
      <c r="A403" s="186"/>
    </row>
    <row r="404" ht="15.75" customHeight="1">
      <c r="A404" s="186"/>
    </row>
    <row r="405" ht="15.75" customHeight="1">
      <c r="A405" s="186"/>
    </row>
    <row r="406" ht="15.75" customHeight="1">
      <c r="A406" s="186"/>
    </row>
    <row r="407" ht="15.75" customHeight="1">
      <c r="A407" s="186"/>
    </row>
    <row r="408" ht="15.75" customHeight="1">
      <c r="A408" s="186"/>
    </row>
    <row r="409" ht="15.75" customHeight="1">
      <c r="A409" s="186"/>
    </row>
    <row r="410" ht="15.75" customHeight="1">
      <c r="A410" s="186"/>
    </row>
    <row r="411" ht="15.75" customHeight="1">
      <c r="A411" s="186"/>
    </row>
    <row r="412" ht="15.75" customHeight="1">
      <c r="A412" s="186"/>
    </row>
    <row r="413" ht="15.75" customHeight="1">
      <c r="A413" s="186"/>
    </row>
    <row r="414" ht="15.75" customHeight="1">
      <c r="A414" s="186"/>
    </row>
    <row r="415" ht="15.75" customHeight="1">
      <c r="A415" s="186"/>
    </row>
    <row r="416" ht="15.75" customHeight="1">
      <c r="A416" s="186"/>
    </row>
    <row r="417" ht="15.75" customHeight="1">
      <c r="A417" s="186"/>
    </row>
    <row r="418" ht="15.75" customHeight="1">
      <c r="A418" s="186"/>
    </row>
    <row r="419" ht="15.75" customHeight="1">
      <c r="A419" s="186"/>
    </row>
    <row r="420" ht="15.75" customHeight="1">
      <c r="A420" s="186"/>
    </row>
    <row r="421" ht="15.75" customHeight="1">
      <c r="A421" s="186"/>
    </row>
    <row r="422" ht="15.75" customHeight="1">
      <c r="A422" s="186"/>
    </row>
    <row r="423" ht="15.75" customHeight="1">
      <c r="A423" s="186"/>
    </row>
    <row r="424" ht="15.75" customHeight="1">
      <c r="A424" s="186"/>
    </row>
    <row r="425" ht="15.75" customHeight="1">
      <c r="A425" s="186"/>
    </row>
    <row r="426" ht="15.75" customHeight="1">
      <c r="A426" s="186"/>
    </row>
    <row r="427" ht="15.75" customHeight="1">
      <c r="A427" s="186"/>
    </row>
    <row r="428" ht="15.75" customHeight="1">
      <c r="A428" s="186"/>
    </row>
    <row r="429" ht="15.75" customHeight="1">
      <c r="A429" s="186"/>
    </row>
    <row r="430" ht="15.75" customHeight="1">
      <c r="A430" s="186"/>
    </row>
    <row r="431" ht="15.75" customHeight="1">
      <c r="A431" s="186"/>
    </row>
    <row r="432" ht="15.75" customHeight="1">
      <c r="A432" s="186"/>
    </row>
    <row r="433" ht="15.75" customHeight="1">
      <c r="A433" s="186"/>
    </row>
    <row r="434" ht="15.75" customHeight="1">
      <c r="A434" s="186"/>
    </row>
    <row r="435" ht="15.75" customHeight="1">
      <c r="A435" s="186"/>
    </row>
    <row r="436" ht="15.75" customHeight="1">
      <c r="A436" s="186"/>
    </row>
    <row r="437" ht="15.75" customHeight="1">
      <c r="A437" s="186"/>
    </row>
    <row r="438" ht="15.75" customHeight="1">
      <c r="A438" s="186"/>
    </row>
    <row r="439" ht="15.75" customHeight="1">
      <c r="A439" s="186"/>
    </row>
    <row r="440" ht="15.75" customHeight="1">
      <c r="A440" s="186"/>
    </row>
    <row r="441" ht="15.75" customHeight="1">
      <c r="A441" s="186"/>
    </row>
    <row r="442" ht="15.75" customHeight="1">
      <c r="A442" s="186"/>
    </row>
    <row r="443" ht="15.75" customHeight="1">
      <c r="A443" s="186"/>
    </row>
    <row r="444" ht="15.75" customHeight="1">
      <c r="A444" s="186"/>
    </row>
    <row r="445" ht="15.75" customHeight="1">
      <c r="A445" s="186"/>
    </row>
    <row r="446" ht="15.75" customHeight="1">
      <c r="A446" s="186"/>
    </row>
    <row r="447" ht="15.75" customHeight="1">
      <c r="A447" s="186"/>
    </row>
    <row r="448" ht="15.75" customHeight="1">
      <c r="A448" s="186"/>
    </row>
    <row r="449" ht="15.75" customHeight="1">
      <c r="A449" s="186"/>
    </row>
    <row r="450" ht="15.75" customHeight="1">
      <c r="A450" s="186"/>
    </row>
    <row r="451" ht="15.75" customHeight="1">
      <c r="A451" s="186"/>
    </row>
    <row r="452" ht="15.75" customHeight="1">
      <c r="A452" s="186"/>
    </row>
    <row r="453" ht="15.75" customHeight="1">
      <c r="A453" s="186"/>
    </row>
    <row r="454" ht="15.75" customHeight="1">
      <c r="A454" s="186"/>
    </row>
    <row r="455" ht="15.75" customHeight="1">
      <c r="A455" s="186"/>
    </row>
    <row r="456" ht="15.75" customHeight="1">
      <c r="A456" s="186"/>
    </row>
    <row r="457" ht="15.75" customHeight="1">
      <c r="A457" s="186"/>
    </row>
    <row r="458" ht="15.75" customHeight="1">
      <c r="A458" s="186"/>
    </row>
    <row r="459" ht="15.75" customHeight="1">
      <c r="A459" s="186"/>
    </row>
    <row r="460" ht="15.75" customHeight="1">
      <c r="A460" s="186"/>
    </row>
    <row r="461" ht="15.75" customHeight="1">
      <c r="A461" s="186"/>
    </row>
    <row r="462" ht="15.75" customHeight="1">
      <c r="A462" s="186"/>
    </row>
    <row r="463" ht="15.75" customHeight="1">
      <c r="A463" s="186"/>
    </row>
    <row r="464" ht="15.75" customHeight="1">
      <c r="A464" s="186"/>
    </row>
    <row r="465" ht="15.75" customHeight="1">
      <c r="A465" s="186"/>
    </row>
    <row r="466" ht="15.75" customHeight="1">
      <c r="A466" s="186"/>
    </row>
    <row r="467" ht="15.75" customHeight="1">
      <c r="A467" s="186"/>
    </row>
    <row r="468" ht="15.75" customHeight="1">
      <c r="A468" s="186"/>
    </row>
    <row r="469" ht="15.75" customHeight="1">
      <c r="A469" s="186"/>
    </row>
    <row r="470" ht="15.75" customHeight="1">
      <c r="A470" s="186"/>
    </row>
    <row r="471" ht="15.75" customHeight="1">
      <c r="A471" s="186"/>
    </row>
    <row r="472" ht="15.75" customHeight="1">
      <c r="A472" s="186"/>
    </row>
    <row r="473" ht="15.75" customHeight="1">
      <c r="A473" s="186"/>
    </row>
    <row r="474" ht="15.75" customHeight="1">
      <c r="A474" s="186"/>
    </row>
    <row r="475" ht="15.75" customHeight="1">
      <c r="A475" s="186"/>
    </row>
    <row r="476" ht="15.75" customHeight="1">
      <c r="A476" s="186"/>
    </row>
    <row r="477" ht="15.75" customHeight="1">
      <c r="A477" s="186"/>
    </row>
    <row r="478" ht="15.75" customHeight="1">
      <c r="A478" s="186"/>
    </row>
    <row r="479" ht="15.75" customHeight="1">
      <c r="A479" s="186"/>
    </row>
    <row r="480" ht="15.75" customHeight="1">
      <c r="A480" s="186"/>
    </row>
    <row r="481" ht="15.75" customHeight="1">
      <c r="A481" s="186"/>
    </row>
    <row r="482" ht="15.75" customHeight="1">
      <c r="A482" s="186"/>
    </row>
    <row r="483" ht="15.75" customHeight="1">
      <c r="A483" s="186"/>
    </row>
    <row r="484" ht="15.75" customHeight="1">
      <c r="A484" s="186"/>
    </row>
    <row r="485" ht="15.75" customHeight="1">
      <c r="A485" s="186"/>
    </row>
    <row r="486" ht="15.75" customHeight="1">
      <c r="A486" s="186"/>
    </row>
    <row r="487" ht="15.75" customHeight="1">
      <c r="A487" s="186"/>
    </row>
    <row r="488" ht="15.75" customHeight="1">
      <c r="A488" s="186"/>
    </row>
    <row r="489" ht="15.75" customHeight="1">
      <c r="A489" s="186"/>
    </row>
    <row r="490" ht="15.75" customHeight="1">
      <c r="A490" s="186"/>
    </row>
    <row r="491" ht="15.75" customHeight="1">
      <c r="A491" s="186"/>
    </row>
    <row r="492" ht="15.75" customHeight="1">
      <c r="A492" s="186"/>
    </row>
    <row r="493" ht="15.75" customHeight="1">
      <c r="A493" s="186"/>
    </row>
    <row r="494" ht="15.75" customHeight="1">
      <c r="A494" s="186"/>
    </row>
    <row r="495" ht="15.75" customHeight="1">
      <c r="A495" s="186"/>
    </row>
    <row r="496" ht="15.75" customHeight="1">
      <c r="A496" s="186"/>
    </row>
    <row r="497" ht="15.75" customHeight="1">
      <c r="A497" s="186"/>
    </row>
    <row r="498" ht="15.75" customHeight="1">
      <c r="A498" s="186"/>
    </row>
    <row r="499" ht="15.75" customHeight="1">
      <c r="A499" s="186"/>
    </row>
    <row r="500" ht="15.75" customHeight="1">
      <c r="A500" s="186"/>
    </row>
    <row r="501" ht="15.75" customHeight="1">
      <c r="A501" s="186"/>
    </row>
    <row r="502" ht="15.75" customHeight="1">
      <c r="A502" s="186"/>
    </row>
    <row r="503" ht="15.75" customHeight="1">
      <c r="A503" s="186"/>
    </row>
    <row r="504" ht="15.75" customHeight="1">
      <c r="A504" s="186"/>
    </row>
    <row r="505" ht="15.75" customHeight="1">
      <c r="A505" s="186"/>
    </row>
    <row r="506" ht="15.75" customHeight="1">
      <c r="A506" s="186"/>
    </row>
    <row r="507" ht="15.75" customHeight="1">
      <c r="A507" s="186"/>
    </row>
    <row r="508" ht="15.75" customHeight="1">
      <c r="A508" s="186"/>
    </row>
    <row r="509" ht="15.75" customHeight="1">
      <c r="A509" s="186"/>
    </row>
    <row r="510" ht="15.75" customHeight="1">
      <c r="A510" s="186"/>
    </row>
    <row r="511" ht="15.75" customHeight="1">
      <c r="A511" s="186"/>
    </row>
    <row r="512" ht="15.75" customHeight="1">
      <c r="A512" s="186"/>
    </row>
    <row r="513" ht="15.75" customHeight="1">
      <c r="A513" s="186"/>
    </row>
    <row r="514" ht="15.75" customHeight="1">
      <c r="A514" s="186"/>
    </row>
    <row r="515" ht="15.75" customHeight="1">
      <c r="A515" s="186"/>
    </row>
    <row r="516" ht="15.75" customHeight="1">
      <c r="A516" s="186"/>
    </row>
    <row r="517" ht="15.75" customHeight="1">
      <c r="A517" s="186"/>
    </row>
    <row r="518" ht="15.75" customHeight="1">
      <c r="A518" s="186"/>
    </row>
    <row r="519" ht="15.75" customHeight="1">
      <c r="A519" s="186"/>
    </row>
    <row r="520" ht="15.75" customHeight="1">
      <c r="A520" s="186"/>
    </row>
    <row r="521" ht="15.75" customHeight="1">
      <c r="A521" s="186"/>
    </row>
    <row r="522" ht="15.75" customHeight="1">
      <c r="A522" s="186"/>
    </row>
    <row r="523" ht="15.75" customHeight="1">
      <c r="A523" s="186"/>
    </row>
    <row r="524" ht="15.75" customHeight="1">
      <c r="A524" s="186"/>
    </row>
    <row r="525" ht="15.75" customHeight="1">
      <c r="A525" s="186"/>
    </row>
    <row r="526" ht="15.75" customHeight="1">
      <c r="A526" s="186"/>
    </row>
    <row r="527" ht="15.75" customHeight="1">
      <c r="A527" s="186"/>
    </row>
    <row r="528" ht="15.75" customHeight="1">
      <c r="A528" s="186"/>
    </row>
    <row r="529" ht="15.75" customHeight="1">
      <c r="A529" s="186"/>
    </row>
    <row r="530" ht="15.75" customHeight="1">
      <c r="A530" s="186"/>
    </row>
    <row r="531" ht="15.75" customHeight="1">
      <c r="A531" s="186"/>
    </row>
    <row r="532" ht="15.75" customHeight="1">
      <c r="A532" s="186"/>
    </row>
    <row r="533" ht="15.75" customHeight="1">
      <c r="A533" s="186"/>
    </row>
    <row r="534" ht="15.75" customHeight="1">
      <c r="A534" s="186"/>
    </row>
    <row r="535" ht="15.75" customHeight="1">
      <c r="A535" s="186"/>
    </row>
    <row r="536" ht="15.75" customHeight="1">
      <c r="A536" s="186"/>
    </row>
    <row r="537" ht="15.75" customHeight="1">
      <c r="A537" s="186"/>
    </row>
    <row r="538" ht="15.75" customHeight="1">
      <c r="A538" s="186"/>
    </row>
    <row r="539" ht="15.75" customHeight="1">
      <c r="A539" s="186"/>
    </row>
    <row r="540" ht="15.75" customHeight="1">
      <c r="A540" s="186"/>
    </row>
    <row r="541" ht="15.75" customHeight="1">
      <c r="A541" s="186"/>
    </row>
    <row r="542" ht="15.75" customHeight="1">
      <c r="A542" s="186"/>
    </row>
    <row r="543" ht="15.75" customHeight="1">
      <c r="A543" s="186"/>
    </row>
    <row r="544" ht="15.75" customHeight="1">
      <c r="A544" s="186"/>
    </row>
    <row r="545" ht="15.75" customHeight="1">
      <c r="A545" s="186"/>
    </row>
    <row r="546" ht="15.75" customHeight="1">
      <c r="A546" s="186"/>
    </row>
    <row r="547" ht="15.75" customHeight="1">
      <c r="A547" s="186"/>
    </row>
    <row r="548" ht="15.75" customHeight="1">
      <c r="A548" s="186"/>
    </row>
    <row r="549" ht="15.75" customHeight="1">
      <c r="A549" s="186"/>
    </row>
    <row r="550" ht="15.75" customHeight="1">
      <c r="A550" s="186"/>
    </row>
    <row r="551" ht="15.75" customHeight="1">
      <c r="A551" s="186"/>
    </row>
    <row r="552" ht="15.75" customHeight="1">
      <c r="A552" s="186"/>
    </row>
    <row r="553" ht="15.75" customHeight="1">
      <c r="A553" s="186"/>
    </row>
    <row r="554" ht="15.75" customHeight="1">
      <c r="A554" s="186"/>
    </row>
    <row r="555" ht="15.75" customHeight="1">
      <c r="A555" s="186"/>
    </row>
    <row r="556" ht="15.75" customHeight="1">
      <c r="A556" s="186"/>
    </row>
    <row r="557" ht="15.75" customHeight="1">
      <c r="A557" s="186"/>
    </row>
    <row r="558" ht="15.75" customHeight="1">
      <c r="A558" s="186"/>
    </row>
    <row r="559" ht="15.75" customHeight="1">
      <c r="A559" s="186"/>
    </row>
    <row r="560" ht="15.75" customHeight="1">
      <c r="A560" s="186"/>
    </row>
    <row r="561" ht="15.75" customHeight="1">
      <c r="A561" s="186"/>
    </row>
    <row r="562" ht="15.75" customHeight="1">
      <c r="A562" s="186"/>
    </row>
    <row r="563" ht="15.75" customHeight="1">
      <c r="A563" s="186"/>
    </row>
    <row r="564" ht="15.75" customHeight="1">
      <c r="A564" s="186"/>
    </row>
    <row r="565" ht="15.75" customHeight="1">
      <c r="A565" s="186"/>
    </row>
    <row r="566" ht="15.75" customHeight="1">
      <c r="A566" s="186"/>
    </row>
    <row r="567" ht="15.75" customHeight="1">
      <c r="A567" s="186"/>
    </row>
    <row r="568" ht="15.75" customHeight="1">
      <c r="A568" s="186"/>
    </row>
    <row r="569" ht="15.75" customHeight="1">
      <c r="A569" s="186"/>
    </row>
    <row r="570" ht="15.75" customHeight="1">
      <c r="A570" s="186"/>
    </row>
    <row r="571" ht="15.75" customHeight="1">
      <c r="A571" s="186"/>
    </row>
    <row r="572" ht="15.75" customHeight="1">
      <c r="A572" s="186"/>
    </row>
    <row r="573" ht="15.75" customHeight="1">
      <c r="A573" s="186"/>
    </row>
    <row r="574" ht="15.75" customHeight="1">
      <c r="A574" s="186"/>
    </row>
    <row r="575" ht="15.75" customHeight="1">
      <c r="A575" s="186"/>
    </row>
    <row r="576" ht="15.75" customHeight="1">
      <c r="A576" s="186"/>
    </row>
    <row r="577" ht="15.75" customHeight="1">
      <c r="A577" s="186"/>
    </row>
    <row r="578" ht="15.75" customHeight="1">
      <c r="A578" s="186"/>
    </row>
    <row r="579" ht="15.75" customHeight="1">
      <c r="A579" s="186"/>
    </row>
    <row r="580" ht="15.75" customHeight="1">
      <c r="A580" s="186"/>
    </row>
    <row r="581" ht="15.75" customHeight="1">
      <c r="A581" s="186"/>
    </row>
    <row r="582" ht="15.75" customHeight="1">
      <c r="A582" s="186"/>
    </row>
    <row r="583" ht="15.75" customHeight="1">
      <c r="A583" s="186"/>
    </row>
    <row r="584" ht="15.75" customHeight="1">
      <c r="A584" s="186"/>
    </row>
    <row r="585" ht="15.75" customHeight="1">
      <c r="A585" s="186"/>
    </row>
    <row r="586" ht="15.75" customHeight="1">
      <c r="A586" s="186"/>
    </row>
    <row r="587" ht="15.75" customHeight="1">
      <c r="A587" s="186"/>
    </row>
    <row r="588" ht="15.75" customHeight="1">
      <c r="A588" s="186"/>
    </row>
    <row r="589" ht="15.75" customHeight="1">
      <c r="A589" s="186"/>
    </row>
    <row r="590" ht="15.75" customHeight="1">
      <c r="A590" s="186"/>
    </row>
    <row r="591" ht="15.75" customHeight="1">
      <c r="A591" s="186"/>
    </row>
    <row r="592" ht="15.75" customHeight="1">
      <c r="A592" s="186"/>
    </row>
    <row r="593" ht="15.75" customHeight="1">
      <c r="A593" s="186"/>
    </row>
    <row r="594" ht="15.75" customHeight="1">
      <c r="A594" s="186"/>
    </row>
    <row r="595" ht="15.75" customHeight="1">
      <c r="A595" s="186"/>
    </row>
    <row r="596" ht="15.75" customHeight="1">
      <c r="A596" s="186"/>
    </row>
    <row r="597" ht="15.75" customHeight="1">
      <c r="A597" s="186"/>
    </row>
    <row r="598" ht="15.75" customHeight="1">
      <c r="A598" s="186"/>
    </row>
    <row r="599" ht="15.75" customHeight="1">
      <c r="A599" s="186"/>
    </row>
    <row r="600" ht="15.75" customHeight="1">
      <c r="A600" s="186"/>
    </row>
    <row r="601" ht="15.75" customHeight="1">
      <c r="A601" s="186"/>
    </row>
    <row r="602" ht="15.75" customHeight="1">
      <c r="A602" s="186"/>
    </row>
    <row r="603" ht="15.75" customHeight="1">
      <c r="A603" s="186"/>
    </row>
    <row r="604" ht="15.75" customHeight="1">
      <c r="A604" s="186"/>
    </row>
    <row r="605" ht="15.75" customHeight="1">
      <c r="A605" s="186"/>
    </row>
    <row r="606" ht="15.75" customHeight="1">
      <c r="A606" s="186"/>
    </row>
    <row r="607" ht="15.75" customHeight="1">
      <c r="A607" s="186"/>
    </row>
    <row r="608" ht="15.75" customHeight="1">
      <c r="A608" s="186"/>
    </row>
    <row r="609" ht="15.75" customHeight="1">
      <c r="A609" s="186"/>
    </row>
    <row r="610" ht="15.75" customHeight="1">
      <c r="A610" s="186"/>
    </row>
    <row r="611" ht="15.75" customHeight="1">
      <c r="A611" s="186"/>
    </row>
    <row r="612" ht="15.75" customHeight="1">
      <c r="A612" s="186"/>
    </row>
    <row r="613" ht="15.75" customHeight="1">
      <c r="A613" s="186"/>
    </row>
    <row r="614" ht="15.75" customHeight="1">
      <c r="A614" s="186"/>
    </row>
    <row r="615" ht="15.75" customHeight="1">
      <c r="A615" s="186"/>
    </row>
    <row r="616" ht="15.75" customHeight="1">
      <c r="A616" s="186"/>
    </row>
    <row r="617" ht="15.75" customHeight="1">
      <c r="A617" s="186"/>
    </row>
    <row r="618" ht="15.75" customHeight="1">
      <c r="A618" s="186"/>
    </row>
    <row r="619" ht="15.75" customHeight="1">
      <c r="A619" s="186"/>
    </row>
    <row r="620" ht="15.75" customHeight="1">
      <c r="A620" s="186"/>
    </row>
    <row r="621" ht="15.75" customHeight="1">
      <c r="A621" s="186"/>
    </row>
    <row r="622" ht="15.75" customHeight="1">
      <c r="A622" s="186"/>
    </row>
    <row r="623" ht="15.75" customHeight="1">
      <c r="A623" s="186"/>
    </row>
    <row r="624" ht="15.75" customHeight="1">
      <c r="A624" s="186"/>
    </row>
    <row r="625" ht="15.75" customHeight="1">
      <c r="A625" s="186"/>
    </row>
    <row r="626" ht="15.75" customHeight="1">
      <c r="A626" s="186"/>
    </row>
    <row r="627" ht="15.75" customHeight="1">
      <c r="A627" s="186"/>
    </row>
    <row r="628" ht="15.75" customHeight="1">
      <c r="A628" s="186"/>
    </row>
    <row r="629" ht="15.75" customHeight="1">
      <c r="A629" s="186"/>
    </row>
    <row r="630" ht="15.75" customHeight="1">
      <c r="A630" s="186"/>
    </row>
    <row r="631" ht="15.75" customHeight="1">
      <c r="A631" s="186"/>
    </row>
    <row r="632" ht="15.75" customHeight="1">
      <c r="A632" s="186"/>
    </row>
    <row r="633" ht="15.75" customHeight="1">
      <c r="A633" s="186"/>
    </row>
    <row r="634" ht="15.75" customHeight="1">
      <c r="A634" s="186"/>
    </row>
    <row r="635" ht="15.75" customHeight="1">
      <c r="A635" s="186"/>
    </row>
    <row r="636" ht="15.75" customHeight="1">
      <c r="A636" s="186"/>
    </row>
    <row r="637" ht="15.75" customHeight="1">
      <c r="A637" s="186"/>
    </row>
    <row r="638" ht="15.75" customHeight="1">
      <c r="A638" s="186"/>
    </row>
    <row r="639" ht="15.75" customHeight="1">
      <c r="A639" s="186"/>
    </row>
    <row r="640" ht="15.75" customHeight="1">
      <c r="A640" s="186"/>
    </row>
    <row r="641" ht="15.75" customHeight="1">
      <c r="A641" s="186"/>
    </row>
    <row r="642" ht="15.75" customHeight="1">
      <c r="A642" s="186"/>
    </row>
    <row r="643" ht="15.75" customHeight="1">
      <c r="A643" s="186"/>
    </row>
    <row r="644" ht="15.75" customHeight="1">
      <c r="A644" s="186"/>
    </row>
    <row r="645" ht="15.75" customHeight="1">
      <c r="A645" s="186"/>
    </row>
    <row r="646" ht="15.75" customHeight="1">
      <c r="A646" s="186"/>
    </row>
    <row r="647" ht="15.75" customHeight="1">
      <c r="A647" s="186"/>
    </row>
    <row r="648" ht="15.75" customHeight="1">
      <c r="A648" s="186"/>
    </row>
    <row r="649" ht="15.75" customHeight="1">
      <c r="A649" s="186"/>
    </row>
    <row r="650" ht="15.75" customHeight="1">
      <c r="A650" s="186"/>
    </row>
    <row r="651" ht="15.75" customHeight="1">
      <c r="A651" s="186"/>
    </row>
    <row r="652" ht="15.75" customHeight="1">
      <c r="A652" s="186"/>
    </row>
    <row r="653" ht="15.75" customHeight="1">
      <c r="A653" s="186"/>
    </row>
    <row r="654" ht="15.75" customHeight="1">
      <c r="A654" s="186"/>
    </row>
    <row r="655" ht="15.75" customHeight="1">
      <c r="A655" s="186"/>
    </row>
    <row r="656" ht="15.75" customHeight="1">
      <c r="A656" s="186"/>
    </row>
    <row r="657" ht="15.75" customHeight="1">
      <c r="A657" s="186"/>
    </row>
    <row r="658" ht="15.75" customHeight="1">
      <c r="A658" s="186"/>
    </row>
    <row r="659" ht="15.75" customHeight="1">
      <c r="A659" s="186"/>
    </row>
    <row r="660" ht="15.75" customHeight="1">
      <c r="A660" s="186"/>
    </row>
    <row r="661" ht="15.75" customHeight="1">
      <c r="A661" s="186"/>
    </row>
    <row r="662" ht="15.75" customHeight="1">
      <c r="A662" s="186"/>
    </row>
    <row r="663" ht="15.75" customHeight="1">
      <c r="A663" s="186"/>
    </row>
    <row r="664" ht="15.75" customHeight="1">
      <c r="A664" s="186"/>
    </row>
    <row r="665" ht="15.75" customHeight="1">
      <c r="A665" s="186"/>
    </row>
    <row r="666" ht="15.75" customHeight="1">
      <c r="A666" s="186"/>
    </row>
    <row r="667" ht="15.75" customHeight="1">
      <c r="A667" s="186"/>
    </row>
    <row r="668" ht="15.75" customHeight="1">
      <c r="A668" s="186"/>
    </row>
    <row r="669" ht="15.75" customHeight="1">
      <c r="A669" s="186"/>
    </row>
    <row r="670" ht="15.75" customHeight="1">
      <c r="A670" s="186"/>
    </row>
    <row r="671" ht="15.75" customHeight="1">
      <c r="A671" s="186"/>
    </row>
    <row r="672" ht="15.75" customHeight="1">
      <c r="A672" s="186"/>
    </row>
    <row r="673" ht="15.75" customHeight="1">
      <c r="A673" s="186"/>
    </row>
    <row r="674" ht="15.75" customHeight="1">
      <c r="A674" s="186"/>
    </row>
    <row r="675" ht="15.75" customHeight="1">
      <c r="A675" s="186"/>
    </row>
    <row r="676" ht="15.75" customHeight="1">
      <c r="A676" s="186"/>
    </row>
    <row r="677" ht="15.75" customHeight="1">
      <c r="A677" s="186"/>
    </row>
    <row r="678" ht="15.75" customHeight="1">
      <c r="A678" s="186"/>
    </row>
    <row r="679" ht="15.75" customHeight="1">
      <c r="A679" s="186"/>
    </row>
    <row r="680" ht="15.75" customHeight="1">
      <c r="A680" s="186"/>
    </row>
    <row r="681" ht="15.75" customHeight="1">
      <c r="A681" s="186"/>
    </row>
    <row r="682" ht="15.75" customHeight="1">
      <c r="A682" s="186"/>
    </row>
    <row r="683" ht="15.75" customHeight="1">
      <c r="A683" s="186"/>
    </row>
    <row r="684" ht="15.75" customHeight="1">
      <c r="A684" s="186"/>
    </row>
    <row r="685" ht="15.75" customHeight="1">
      <c r="A685" s="186"/>
    </row>
    <row r="686" ht="15.75" customHeight="1">
      <c r="A686" s="186"/>
    </row>
    <row r="687" ht="15.75" customHeight="1">
      <c r="A687" s="186"/>
    </row>
    <row r="688" ht="15.75" customHeight="1">
      <c r="A688" s="186"/>
    </row>
    <row r="689" ht="15.75" customHeight="1">
      <c r="A689" s="186"/>
    </row>
    <row r="690" ht="15.75" customHeight="1">
      <c r="A690" s="186"/>
    </row>
    <row r="691" ht="15.75" customHeight="1">
      <c r="A691" s="186"/>
    </row>
    <row r="692" ht="15.75" customHeight="1">
      <c r="A692" s="186"/>
    </row>
    <row r="693" ht="15.75" customHeight="1">
      <c r="A693" s="186"/>
    </row>
    <row r="694" ht="15.75" customHeight="1">
      <c r="A694" s="186"/>
    </row>
    <row r="695" ht="15.75" customHeight="1">
      <c r="A695" s="186"/>
    </row>
    <row r="696" ht="15.75" customHeight="1">
      <c r="A696" s="186"/>
    </row>
    <row r="697" ht="15.75" customHeight="1">
      <c r="A697" s="186"/>
    </row>
    <row r="698" ht="15.75" customHeight="1">
      <c r="A698" s="186"/>
    </row>
    <row r="699" ht="15.75" customHeight="1">
      <c r="A699" s="186"/>
    </row>
    <row r="700" ht="15.75" customHeight="1">
      <c r="A700" s="186"/>
    </row>
    <row r="701" ht="15.75" customHeight="1">
      <c r="A701" s="186"/>
    </row>
    <row r="702" ht="15.75" customHeight="1">
      <c r="A702" s="186"/>
    </row>
    <row r="703" ht="15.75" customHeight="1">
      <c r="A703" s="186"/>
    </row>
    <row r="704" ht="15.75" customHeight="1">
      <c r="A704" s="186"/>
    </row>
    <row r="705" ht="15.75" customHeight="1">
      <c r="A705" s="186"/>
    </row>
    <row r="706" ht="15.75" customHeight="1">
      <c r="A706" s="186"/>
    </row>
    <row r="707" ht="15.75" customHeight="1">
      <c r="A707" s="186"/>
    </row>
    <row r="708" ht="15.75" customHeight="1">
      <c r="A708" s="186"/>
    </row>
    <row r="709" ht="15.75" customHeight="1">
      <c r="A709" s="186"/>
    </row>
    <row r="710" ht="15.75" customHeight="1">
      <c r="A710" s="186"/>
    </row>
    <row r="711" ht="15.75" customHeight="1">
      <c r="A711" s="186"/>
    </row>
    <row r="712" ht="15.75" customHeight="1">
      <c r="A712" s="186"/>
    </row>
    <row r="713" ht="15.75" customHeight="1">
      <c r="A713" s="186"/>
    </row>
    <row r="714" ht="15.75" customHeight="1">
      <c r="A714" s="186"/>
    </row>
    <row r="715" ht="15.75" customHeight="1">
      <c r="A715" s="186"/>
    </row>
    <row r="716" ht="15.75" customHeight="1">
      <c r="A716" s="186"/>
    </row>
    <row r="717" ht="15.75" customHeight="1">
      <c r="A717" s="186"/>
    </row>
    <row r="718" ht="15.75" customHeight="1">
      <c r="A718" s="186"/>
    </row>
    <row r="719" ht="15.75" customHeight="1">
      <c r="A719" s="186"/>
    </row>
    <row r="720" ht="15.75" customHeight="1">
      <c r="A720" s="186"/>
    </row>
    <row r="721" ht="15.75" customHeight="1">
      <c r="A721" s="186"/>
    </row>
    <row r="722" ht="15.75" customHeight="1">
      <c r="A722" s="186"/>
    </row>
    <row r="723" ht="15.75" customHeight="1">
      <c r="A723" s="186"/>
    </row>
    <row r="724" ht="15.75" customHeight="1">
      <c r="A724" s="186"/>
    </row>
    <row r="725" ht="15.75" customHeight="1">
      <c r="A725" s="186"/>
    </row>
    <row r="726" ht="15.75" customHeight="1">
      <c r="A726" s="186"/>
    </row>
    <row r="727" ht="15.75" customHeight="1">
      <c r="A727" s="186"/>
    </row>
    <row r="728" ht="15.75" customHeight="1">
      <c r="A728" s="186"/>
    </row>
    <row r="729" ht="15.75" customHeight="1">
      <c r="A729" s="186"/>
    </row>
    <row r="730" ht="15.75" customHeight="1">
      <c r="A730" s="186"/>
    </row>
    <row r="731" ht="15.75" customHeight="1">
      <c r="A731" s="186"/>
    </row>
    <row r="732" ht="15.75" customHeight="1">
      <c r="A732" s="186"/>
    </row>
    <row r="733" ht="15.75" customHeight="1">
      <c r="A733" s="186"/>
    </row>
    <row r="734" ht="15.75" customHeight="1">
      <c r="A734" s="186"/>
    </row>
    <row r="735" ht="15.75" customHeight="1">
      <c r="A735" s="186"/>
    </row>
    <row r="736" ht="15.75" customHeight="1">
      <c r="A736" s="186"/>
    </row>
    <row r="737" ht="15.75" customHeight="1">
      <c r="A737" s="186"/>
    </row>
    <row r="738" ht="15.75" customHeight="1">
      <c r="A738" s="186"/>
    </row>
    <row r="739" ht="15.75" customHeight="1">
      <c r="A739" s="186"/>
    </row>
    <row r="740" ht="15.75" customHeight="1">
      <c r="A740" s="186"/>
    </row>
    <row r="741" ht="15.75" customHeight="1">
      <c r="A741" s="186"/>
    </row>
    <row r="742" ht="15.75" customHeight="1">
      <c r="A742" s="186"/>
    </row>
    <row r="743" ht="15.75" customHeight="1">
      <c r="A743" s="186"/>
    </row>
    <row r="744" ht="15.75" customHeight="1">
      <c r="A744" s="186"/>
    </row>
    <row r="745" ht="15.75" customHeight="1">
      <c r="A745" s="186"/>
    </row>
    <row r="746" ht="15.75" customHeight="1">
      <c r="A746" s="186"/>
    </row>
    <row r="747" ht="15.75" customHeight="1">
      <c r="A747" s="186"/>
    </row>
    <row r="748" ht="15.75" customHeight="1">
      <c r="A748" s="186"/>
    </row>
    <row r="749" ht="15.75" customHeight="1">
      <c r="A749" s="186"/>
    </row>
    <row r="750" ht="15.75" customHeight="1">
      <c r="A750" s="186"/>
    </row>
    <row r="751" ht="15.75" customHeight="1">
      <c r="A751" s="186"/>
    </row>
    <row r="752" ht="15.75" customHeight="1">
      <c r="A752" s="186"/>
    </row>
    <row r="753" ht="15.75" customHeight="1">
      <c r="A753" s="186"/>
    </row>
    <row r="754" ht="15.75" customHeight="1">
      <c r="A754" s="186"/>
    </row>
    <row r="755" ht="15.75" customHeight="1">
      <c r="A755" s="186"/>
    </row>
    <row r="756" ht="15.75" customHeight="1">
      <c r="A756" s="186"/>
    </row>
    <row r="757" ht="15.75" customHeight="1">
      <c r="A757" s="186"/>
    </row>
    <row r="758" ht="15.75" customHeight="1">
      <c r="A758" s="186"/>
    </row>
    <row r="759" ht="15.75" customHeight="1">
      <c r="A759" s="186"/>
    </row>
    <row r="760" ht="15.75" customHeight="1">
      <c r="A760" s="186"/>
    </row>
    <row r="761" ht="15.75" customHeight="1">
      <c r="A761" s="186"/>
    </row>
    <row r="762" ht="15.75" customHeight="1">
      <c r="A762" s="186"/>
    </row>
    <row r="763" ht="15.75" customHeight="1">
      <c r="A763" s="186"/>
    </row>
    <row r="764" ht="15.75" customHeight="1">
      <c r="A764" s="186"/>
    </row>
    <row r="765" ht="15.75" customHeight="1">
      <c r="A765" s="186"/>
    </row>
    <row r="766" ht="15.75" customHeight="1">
      <c r="A766" s="186"/>
    </row>
    <row r="767" ht="15.75" customHeight="1">
      <c r="A767" s="186"/>
    </row>
    <row r="768" ht="15.75" customHeight="1">
      <c r="A768" s="186"/>
    </row>
    <row r="769" ht="15.75" customHeight="1">
      <c r="A769" s="186"/>
    </row>
    <row r="770" ht="15.75" customHeight="1">
      <c r="A770" s="186"/>
    </row>
    <row r="771" ht="15.75" customHeight="1">
      <c r="A771" s="186"/>
    </row>
    <row r="772" ht="15.75" customHeight="1">
      <c r="A772" s="186"/>
    </row>
    <row r="773" ht="15.75" customHeight="1">
      <c r="A773" s="186"/>
    </row>
    <row r="774" ht="15.75" customHeight="1">
      <c r="A774" s="186"/>
    </row>
    <row r="775" ht="15.75" customHeight="1">
      <c r="A775" s="186"/>
    </row>
    <row r="776" ht="15.75" customHeight="1">
      <c r="A776" s="186"/>
    </row>
    <row r="777" ht="15.75" customHeight="1">
      <c r="A777" s="186"/>
    </row>
    <row r="778" ht="15.75" customHeight="1">
      <c r="A778" s="186"/>
    </row>
    <row r="779" ht="15.75" customHeight="1">
      <c r="A779" s="186"/>
    </row>
    <row r="780" ht="15.75" customHeight="1">
      <c r="A780" s="186"/>
    </row>
    <row r="781" ht="15.75" customHeight="1">
      <c r="A781" s="186"/>
    </row>
    <row r="782" ht="15.75" customHeight="1">
      <c r="A782" s="186"/>
    </row>
    <row r="783" ht="15.75" customHeight="1">
      <c r="A783" s="186"/>
    </row>
    <row r="784" ht="15.75" customHeight="1">
      <c r="A784" s="186"/>
    </row>
    <row r="785" ht="15.75" customHeight="1">
      <c r="A785" s="186"/>
    </row>
    <row r="786" ht="15.75" customHeight="1">
      <c r="A786" s="186"/>
    </row>
    <row r="787" ht="15.75" customHeight="1">
      <c r="A787" s="186"/>
    </row>
    <row r="788" ht="15.75" customHeight="1">
      <c r="A788" s="186"/>
    </row>
    <row r="789" ht="15.75" customHeight="1">
      <c r="A789" s="186"/>
    </row>
    <row r="790" ht="15.75" customHeight="1">
      <c r="A790" s="186"/>
    </row>
    <row r="791" ht="15.75" customHeight="1">
      <c r="A791" s="186"/>
    </row>
    <row r="792" ht="15.75" customHeight="1">
      <c r="A792" s="186"/>
    </row>
    <row r="793" ht="15.75" customHeight="1">
      <c r="A793" s="186"/>
    </row>
    <row r="794" ht="15.75" customHeight="1">
      <c r="A794" s="186"/>
    </row>
    <row r="795" ht="15.75" customHeight="1">
      <c r="A795" s="186"/>
    </row>
    <row r="796" ht="15.75" customHeight="1">
      <c r="A796" s="186"/>
    </row>
    <row r="797" ht="15.75" customHeight="1">
      <c r="A797" s="186"/>
    </row>
    <row r="798" ht="15.75" customHeight="1">
      <c r="A798" s="186"/>
    </row>
    <row r="799" ht="15.75" customHeight="1">
      <c r="A799" s="186"/>
    </row>
    <row r="800" ht="15.75" customHeight="1">
      <c r="A800" s="186"/>
    </row>
    <row r="801" ht="15.75" customHeight="1">
      <c r="A801" s="186"/>
    </row>
    <row r="802" ht="15.75" customHeight="1">
      <c r="A802" s="186"/>
    </row>
    <row r="803" ht="15.75" customHeight="1">
      <c r="A803" s="186"/>
    </row>
    <row r="804" ht="15.75" customHeight="1">
      <c r="A804" s="186"/>
    </row>
    <row r="805" ht="15.75" customHeight="1">
      <c r="A805" s="186"/>
    </row>
    <row r="806" ht="15.75" customHeight="1">
      <c r="A806" s="186"/>
    </row>
    <row r="807" ht="15.75" customHeight="1">
      <c r="A807" s="186"/>
    </row>
    <row r="808" ht="15.75" customHeight="1">
      <c r="A808" s="186"/>
    </row>
    <row r="809" ht="15.75" customHeight="1">
      <c r="A809" s="186"/>
    </row>
    <row r="810" ht="15.75" customHeight="1">
      <c r="A810" s="186"/>
    </row>
    <row r="811" ht="15.75" customHeight="1">
      <c r="A811" s="186"/>
    </row>
    <row r="812" ht="15.75" customHeight="1">
      <c r="A812" s="186"/>
    </row>
    <row r="813" ht="15.75" customHeight="1">
      <c r="A813" s="186"/>
    </row>
    <row r="814" ht="15.75" customHeight="1">
      <c r="A814" s="186"/>
    </row>
    <row r="815" ht="15.75" customHeight="1">
      <c r="A815" s="186"/>
    </row>
    <row r="816" ht="15.75" customHeight="1">
      <c r="A816" s="186"/>
    </row>
    <row r="817" ht="15.75" customHeight="1">
      <c r="A817" s="186"/>
    </row>
    <row r="818" ht="15.75" customHeight="1">
      <c r="A818" s="186"/>
    </row>
    <row r="819" ht="15.75" customHeight="1">
      <c r="A819" s="186"/>
    </row>
    <row r="820" ht="15.75" customHeight="1">
      <c r="A820" s="186"/>
    </row>
    <row r="821" ht="15.75" customHeight="1">
      <c r="A821" s="186"/>
    </row>
    <row r="822" ht="15.75" customHeight="1">
      <c r="A822" s="186"/>
    </row>
    <row r="823" ht="15.75" customHeight="1">
      <c r="A823" s="186"/>
    </row>
    <row r="824" ht="15.75" customHeight="1">
      <c r="A824" s="186"/>
    </row>
    <row r="825" ht="15.75" customHeight="1">
      <c r="A825" s="186"/>
    </row>
    <row r="826" ht="15.75" customHeight="1">
      <c r="A826" s="186"/>
    </row>
    <row r="827" ht="15.75" customHeight="1">
      <c r="A827" s="186"/>
    </row>
    <row r="828" ht="15.75" customHeight="1">
      <c r="A828" s="186"/>
    </row>
    <row r="829" ht="15.75" customHeight="1">
      <c r="A829" s="186"/>
    </row>
    <row r="830" ht="15.75" customHeight="1">
      <c r="A830" s="186"/>
    </row>
    <row r="831" ht="15.75" customHeight="1">
      <c r="A831" s="186"/>
    </row>
    <row r="832" ht="15.75" customHeight="1">
      <c r="A832" s="186"/>
    </row>
    <row r="833" ht="15.75" customHeight="1">
      <c r="A833" s="186"/>
    </row>
    <row r="834" ht="15.75" customHeight="1">
      <c r="A834" s="186"/>
    </row>
    <row r="835" ht="15.75" customHeight="1">
      <c r="A835" s="186"/>
    </row>
    <row r="836" ht="15.75" customHeight="1">
      <c r="A836" s="186"/>
    </row>
    <row r="837" ht="15.75" customHeight="1">
      <c r="A837" s="186"/>
    </row>
    <row r="838" ht="15.75" customHeight="1">
      <c r="A838" s="186"/>
    </row>
    <row r="839" ht="15.75" customHeight="1">
      <c r="A839" s="186"/>
    </row>
    <row r="840" ht="15.75" customHeight="1">
      <c r="A840" s="186"/>
    </row>
    <row r="841" ht="15.75" customHeight="1">
      <c r="A841" s="186"/>
    </row>
    <row r="842" ht="15.75" customHeight="1">
      <c r="A842" s="186"/>
    </row>
    <row r="843" ht="15.75" customHeight="1">
      <c r="A843" s="186"/>
    </row>
    <row r="844" ht="15.75" customHeight="1">
      <c r="A844" s="186"/>
    </row>
    <row r="845" ht="15.75" customHeight="1">
      <c r="A845" s="186"/>
    </row>
    <row r="846" ht="15.75" customHeight="1">
      <c r="A846" s="186"/>
    </row>
    <row r="847" ht="15.75" customHeight="1">
      <c r="A847" s="186"/>
    </row>
    <row r="848" ht="15.75" customHeight="1">
      <c r="A848" s="186"/>
    </row>
    <row r="849" ht="15.75" customHeight="1">
      <c r="A849" s="186"/>
    </row>
    <row r="850" ht="15.75" customHeight="1">
      <c r="A850" s="186"/>
    </row>
    <row r="851" ht="15.75" customHeight="1">
      <c r="A851" s="186"/>
    </row>
    <row r="852" ht="15.75" customHeight="1">
      <c r="A852" s="186"/>
    </row>
    <row r="853" ht="15.75" customHeight="1">
      <c r="A853" s="186"/>
    </row>
    <row r="854" ht="15.75" customHeight="1">
      <c r="A854" s="186"/>
    </row>
    <row r="855" ht="15.75" customHeight="1">
      <c r="A855" s="186"/>
    </row>
    <row r="856" ht="15.75" customHeight="1">
      <c r="A856" s="186"/>
    </row>
    <row r="857" ht="15.75" customHeight="1">
      <c r="A857" s="186"/>
    </row>
    <row r="858" ht="15.75" customHeight="1">
      <c r="A858" s="186"/>
    </row>
    <row r="859" ht="15.75" customHeight="1">
      <c r="A859" s="186"/>
    </row>
    <row r="860" ht="15.75" customHeight="1">
      <c r="A860" s="186"/>
    </row>
    <row r="861" ht="15.75" customHeight="1">
      <c r="A861" s="186"/>
    </row>
    <row r="862" ht="15.75" customHeight="1">
      <c r="A862" s="186"/>
    </row>
    <row r="863" ht="15.75" customHeight="1">
      <c r="A863" s="186"/>
    </row>
    <row r="864" ht="15.75" customHeight="1">
      <c r="A864" s="186"/>
    </row>
    <row r="865" ht="15.75" customHeight="1">
      <c r="A865" s="186"/>
    </row>
    <row r="866" ht="15.75" customHeight="1">
      <c r="A866" s="186"/>
    </row>
    <row r="867" ht="15.75" customHeight="1">
      <c r="A867" s="186"/>
    </row>
    <row r="868" ht="15.75" customHeight="1">
      <c r="A868" s="186"/>
    </row>
    <row r="869" ht="15.75" customHeight="1">
      <c r="A869" s="186"/>
    </row>
    <row r="870" ht="15.75" customHeight="1">
      <c r="A870" s="186"/>
    </row>
    <row r="871" ht="15.75" customHeight="1">
      <c r="A871" s="186"/>
    </row>
    <row r="872" ht="15.75" customHeight="1">
      <c r="A872" s="186"/>
    </row>
    <row r="873" ht="15.75" customHeight="1">
      <c r="A873" s="186"/>
    </row>
    <row r="874" ht="15.75" customHeight="1">
      <c r="A874" s="186"/>
    </row>
    <row r="875" ht="15.75" customHeight="1">
      <c r="A875" s="186"/>
    </row>
    <row r="876" ht="15.75" customHeight="1">
      <c r="A876" s="186"/>
    </row>
    <row r="877" ht="15.75" customHeight="1">
      <c r="A877" s="186"/>
    </row>
    <row r="878" ht="15.75" customHeight="1">
      <c r="A878" s="186"/>
    </row>
    <row r="879" ht="15.75" customHeight="1">
      <c r="A879" s="186"/>
    </row>
    <row r="880" ht="15.75" customHeight="1">
      <c r="A880" s="186"/>
    </row>
    <row r="881" ht="15.75" customHeight="1">
      <c r="A881" s="186"/>
    </row>
    <row r="882" ht="15.75" customHeight="1">
      <c r="A882" s="186"/>
    </row>
    <row r="883" ht="15.75" customHeight="1">
      <c r="A883" s="186"/>
    </row>
    <row r="884" ht="15.75" customHeight="1">
      <c r="A884" s="186"/>
    </row>
    <row r="885" ht="15.75" customHeight="1">
      <c r="A885" s="186"/>
    </row>
    <row r="886" ht="15.75" customHeight="1">
      <c r="A886" s="186"/>
    </row>
    <row r="887" ht="15.75" customHeight="1">
      <c r="A887" s="186"/>
    </row>
    <row r="888" ht="15.75" customHeight="1">
      <c r="A888" s="186"/>
    </row>
    <row r="889" ht="15.75" customHeight="1">
      <c r="A889" s="186"/>
    </row>
    <row r="890" ht="15.75" customHeight="1">
      <c r="A890" s="186"/>
    </row>
    <row r="891" ht="15.75" customHeight="1">
      <c r="A891" s="186"/>
    </row>
    <row r="892" ht="15.75" customHeight="1">
      <c r="A892" s="186"/>
    </row>
    <row r="893" ht="15.75" customHeight="1">
      <c r="A893" s="186"/>
    </row>
    <row r="894" ht="15.75" customHeight="1">
      <c r="A894" s="186"/>
    </row>
    <row r="895" ht="15.75" customHeight="1">
      <c r="A895" s="186"/>
    </row>
    <row r="896" ht="15.75" customHeight="1">
      <c r="A896" s="186"/>
    </row>
    <row r="897" ht="15.75" customHeight="1">
      <c r="A897" s="186"/>
    </row>
    <row r="898" ht="15.75" customHeight="1">
      <c r="A898" s="186"/>
    </row>
    <row r="899" ht="15.75" customHeight="1">
      <c r="A899" s="186"/>
    </row>
    <row r="900" ht="15.75" customHeight="1">
      <c r="A900" s="186"/>
    </row>
    <row r="901" ht="15.75" customHeight="1">
      <c r="A901" s="186"/>
    </row>
    <row r="902" ht="15.75" customHeight="1">
      <c r="A902" s="186"/>
    </row>
    <row r="903" ht="15.75" customHeight="1">
      <c r="A903" s="186"/>
    </row>
    <row r="904" ht="15.75" customHeight="1">
      <c r="A904" s="186"/>
    </row>
    <row r="905" ht="15.75" customHeight="1">
      <c r="A905" s="186"/>
    </row>
    <row r="906" ht="15.75" customHeight="1">
      <c r="A906" s="186"/>
    </row>
    <row r="907" ht="15.75" customHeight="1">
      <c r="A907" s="186"/>
    </row>
    <row r="908" ht="15.75" customHeight="1">
      <c r="A908" s="186"/>
    </row>
    <row r="909" ht="15.75" customHeight="1">
      <c r="A909" s="186"/>
    </row>
    <row r="910" ht="15.75" customHeight="1">
      <c r="A910" s="186"/>
    </row>
    <row r="911" ht="15.75" customHeight="1">
      <c r="A911" s="186"/>
    </row>
    <row r="912" ht="15.75" customHeight="1">
      <c r="A912" s="186"/>
    </row>
    <row r="913" ht="15.75" customHeight="1">
      <c r="A913" s="186"/>
    </row>
    <row r="914" ht="15.75" customHeight="1">
      <c r="A914" s="186"/>
    </row>
    <row r="915" ht="15.75" customHeight="1">
      <c r="A915" s="186"/>
    </row>
    <row r="916" ht="15.75" customHeight="1">
      <c r="A916" s="186"/>
    </row>
    <row r="917" ht="15.75" customHeight="1">
      <c r="A917" s="186"/>
    </row>
    <row r="918" ht="15.75" customHeight="1">
      <c r="A918" s="186"/>
    </row>
    <row r="919" ht="15.75" customHeight="1">
      <c r="A919" s="186"/>
    </row>
    <row r="920" ht="15.75" customHeight="1">
      <c r="A920" s="186"/>
    </row>
    <row r="921" ht="15.75" customHeight="1">
      <c r="A921" s="186"/>
    </row>
    <row r="922" ht="15.75" customHeight="1">
      <c r="A922" s="186"/>
    </row>
    <row r="923" ht="15.75" customHeight="1">
      <c r="A923" s="186"/>
    </row>
    <row r="924" ht="15.75" customHeight="1">
      <c r="A924" s="186"/>
    </row>
    <row r="925" ht="15.75" customHeight="1">
      <c r="A925" s="186"/>
    </row>
    <row r="926" ht="15.75" customHeight="1">
      <c r="A926" s="186"/>
    </row>
    <row r="927" ht="15.75" customHeight="1">
      <c r="A927" s="186"/>
    </row>
    <row r="928" ht="15.75" customHeight="1">
      <c r="A928" s="186"/>
    </row>
    <row r="929" ht="15.75" customHeight="1">
      <c r="A929" s="186"/>
    </row>
    <row r="930" ht="15.75" customHeight="1">
      <c r="A930" s="186"/>
    </row>
    <row r="931" ht="15.75" customHeight="1">
      <c r="A931" s="186"/>
    </row>
    <row r="932" ht="15.75" customHeight="1">
      <c r="A932" s="186"/>
    </row>
    <row r="933" ht="15.75" customHeight="1">
      <c r="A933" s="186"/>
    </row>
    <row r="934" ht="15.75" customHeight="1">
      <c r="A934" s="186"/>
    </row>
    <row r="935" ht="15.75" customHeight="1">
      <c r="A935" s="186"/>
    </row>
    <row r="936" ht="15.75" customHeight="1">
      <c r="A936" s="186"/>
    </row>
    <row r="937" ht="15.75" customHeight="1">
      <c r="A937" s="186"/>
    </row>
    <row r="938" ht="15.75" customHeight="1">
      <c r="A938" s="186"/>
    </row>
    <row r="939" ht="15.75" customHeight="1">
      <c r="A939" s="186"/>
    </row>
    <row r="940" ht="15.75" customHeight="1">
      <c r="A940" s="186"/>
    </row>
    <row r="941" ht="15.75" customHeight="1">
      <c r="A941" s="186"/>
    </row>
    <row r="942" ht="15.75" customHeight="1">
      <c r="A942" s="186"/>
    </row>
    <row r="943" ht="15.75" customHeight="1">
      <c r="A943" s="186"/>
    </row>
    <row r="944" ht="15.75" customHeight="1">
      <c r="A944" s="186"/>
    </row>
    <row r="945" ht="15.75" customHeight="1">
      <c r="A945" s="186"/>
    </row>
    <row r="946" ht="15.75" customHeight="1">
      <c r="A946" s="186"/>
    </row>
    <row r="947" ht="15.75" customHeight="1">
      <c r="A947" s="186"/>
    </row>
    <row r="948" ht="15.75" customHeight="1">
      <c r="A948" s="186"/>
    </row>
    <row r="949" ht="15.75" customHeight="1">
      <c r="A949" s="186"/>
    </row>
    <row r="950" ht="15.75" customHeight="1">
      <c r="A950" s="186"/>
    </row>
    <row r="951" ht="15.75" customHeight="1">
      <c r="A951" s="186"/>
    </row>
    <row r="952" ht="15.75" customHeight="1">
      <c r="A952" s="186"/>
    </row>
    <row r="953" ht="15.75" customHeight="1">
      <c r="A953" s="186"/>
    </row>
    <row r="954" ht="15.75" customHeight="1">
      <c r="A954" s="186"/>
    </row>
    <row r="955" ht="15.75" customHeight="1">
      <c r="A955" s="186"/>
    </row>
    <row r="956" ht="15.75" customHeight="1">
      <c r="A956" s="186"/>
    </row>
    <row r="957" ht="15.75" customHeight="1">
      <c r="A957" s="186"/>
    </row>
    <row r="958" ht="15.75" customHeight="1">
      <c r="A958" s="186"/>
    </row>
    <row r="959" ht="15.75" customHeight="1">
      <c r="A959" s="186"/>
    </row>
    <row r="960" ht="15.75" customHeight="1">
      <c r="A960" s="186"/>
    </row>
    <row r="961" ht="15.75" customHeight="1">
      <c r="A961" s="186"/>
    </row>
    <row r="962" ht="15.75" customHeight="1">
      <c r="A962" s="186"/>
    </row>
    <row r="963" ht="15.75" customHeight="1">
      <c r="A963" s="186"/>
    </row>
    <row r="964" ht="15.75" customHeight="1">
      <c r="A964" s="186"/>
    </row>
    <row r="965" ht="15.75" customHeight="1">
      <c r="A965" s="186"/>
    </row>
    <row r="966" ht="15.75" customHeight="1">
      <c r="A966" s="186"/>
    </row>
    <row r="967" ht="15.75" customHeight="1">
      <c r="A967" s="186"/>
    </row>
    <row r="968" ht="15.75" customHeight="1">
      <c r="A968" s="186"/>
    </row>
    <row r="969" ht="15.75" customHeight="1">
      <c r="A969" s="186"/>
    </row>
    <row r="970" ht="15.75" customHeight="1">
      <c r="A970" s="186"/>
    </row>
    <row r="971" ht="15.75" customHeight="1">
      <c r="A971" s="186"/>
    </row>
    <row r="972" ht="15.75" customHeight="1">
      <c r="A972" s="186"/>
    </row>
    <row r="973" ht="15.75" customHeight="1">
      <c r="A973" s="186"/>
    </row>
    <row r="974" ht="15.75" customHeight="1">
      <c r="A974" s="186"/>
    </row>
    <row r="975" ht="15.75" customHeight="1">
      <c r="A975" s="186"/>
    </row>
    <row r="976" ht="15.75" customHeight="1">
      <c r="A976" s="186"/>
    </row>
    <row r="977" ht="15.75" customHeight="1">
      <c r="A977" s="186"/>
    </row>
    <row r="978" ht="15.75" customHeight="1">
      <c r="A978" s="186"/>
    </row>
    <row r="979" ht="15.75" customHeight="1">
      <c r="A979" s="186"/>
    </row>
    <row r="980" ht="15.75" customHeight="1">
      <c r="A980" s="186"/>
    </row>
    <row r="981" ht="15.75" customHeight="1">
      <c r="A981" s="186"/>
    </row>
    <row r="982" ht="15.75" customHeight="1">
      <c r="A982" s="186"/>
    </row>
    <row r="983" ht="15.75" customHeight="1">
      <c r="A983" s="186"/>
    </row>
    <row r="984" ht="15.75" customHeight="1">
      <c r="A984" s="186"/>
    </row>
    <row r="985" ht="15.75" customHeight="1">
      <c r="A985" s="186"/>
    </row>
    <row r="986" ht="15.75" customHeight="1">
      <c r="A986" s="186"/>
    </row>
    <row r="987" ht="15.75" customHeight="1">
      <c r="A987" s="186"/>
    </row>
    <row r="988" ht="15.75" customHeight="1">
      <c r="A988" s="186"/>
    </row>
    <row r="989" ht="15.75" customHeight="1">
      <c r="A989" s="186"/>
    </row>
    <row r="990" ht="15.75" customHeight="1">
      <c r="A990" s="186"/>
    </row>
    <row r="991" ht="15.75" customHeight="1">
      <c r="A991" s="186"/>
    </row>
    <row r="992" ht="15.75" customHeight="1">
      <c r="A992" s="186"/>
    </row>
    <row r="993" ht="15.75" customHeight="1">
      <c r="A993" s="186"/>
    </row>
    <row r="994" ht="15.75" customHeight="1">
      <c r="A994" s="186"/>
    </row>
    <row r="995" ht="15.75" customHeight="1">
      <c r="A995" s="186"/>
    </row>
    <row r="996" ht="15.75" customHeight="1">
      <c r="A996" s="186"/>
    </row>
    <row r="997" ht="15.75" customHeight="1">
      <c r="A997" s="186"/>
    </row>
    <row r="998" ht="15.75" customHeight="1">
      <c r="A998" s="186"/>
    </row>
    <row r="999" ht="15.75" customHeight="1">
      <c r="A999" s="186"/>
    </row>
    <row r="1000" ht="15.75" customHeight="1">
      <c r="A1000" s="186"/>
    </row>
    <row r="1001" ht="15.75" customHeight="1">
      <c r="A1001" s="186"/>
    </row>
    <row r="1002" ht="15.75" customHeight="1">
      <c r="A1002" s="186"/>
    </row>
    <row r="1003" ht="15.75" customHeight="1">
      <c r="A1003" s="186"/>
    </row>
    <row r="1004" ht="15.75" customHeight="1">
      <c r="A1004" s="186"/>
    </row>
    <row r="1005" ht="15.75" customHeight="1">
      <c r="A1005" s="186"/>
    </row>
    <row r="1006" ht="15.75" customHeight="1">
      <c r="A1006" s="186"/>
    </row>
    <row r="1007" ht="15.75" customHeight="1">
      <c r="A1007" s="186"/>
    </row>
    <row r="1008" ht="15.75" customHeight="1">
      <c r="A1008" s="186"/>
    </row>
    <row r="1009" ht="15.75" customHeight="1">
      <c r="A1009" s="186"/>
    </row>
    <row r="1010" ht="15.75" customHeight="1">
      <c r="A1010" s="186"/>
    </row>
  </sheetData>
  <autoFilter ref="$A$8:$H$14"/>
  <mergeCells count="5">
    <mergeCell ref="B2:F2"/>
    <mergeCell ref="B3:F3"/>
    <mergeCell ref="B4:F4"/>
    <mergeCell ref="E5:F5"/>
    <mergeCell ref="E6:F6"/>
  </mergeCells>
  <dataValidations>
    <dataValidation type="list" allowBlank="1" showInputMessage="1" showErrorMessage="1" prompt=" - " sqref="F1 F7:F31 F39 F44 F48:F154">
      <formula1>$J$2:$J$6</formula1>
    </dataValidation>
    <dataValidation type="list" allowBlank="1" showInputMessage="1" showErrorMessage="1" prompt=" - " sqref="F32:F38 F40:F43 F45:F47">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11.5"/>
    <col customWidth="1" min="2" max="2" width="30.0"/>
    <col customWidth="1" min="3" max="3" width="32.25"/>
    <col customWidth="1" min="4" max="4" width="35.38"/>
    <col customWidth="1" min="5" max="5" width="23.13"/>
    <col customWidth="1" min="6" max="7" width="9.0"/>
    <col customWidth="1" min="8" max="8" width="17.63"/>
    <col customWidth="1" min="9" max="9" width="8.38"/>
    <col customWidth="1" hidden="1" min="10" max="10" width="8.0"/>
    <col customWidth="1" min="11" max="11" width="9.0"/>
    <col customWidth="1" min="12" max="26" width="8.0"/>
  </cols>
  <sheetData>
    <row r="1" ht="12.75" customHeight="1">
      <c r="A1" s="87"/>
      <c r="B1" s="88"/>
      <c r="C1" s="88"/>
      <c r="D1" s="88"/>
      <c r="E1" s="88"/>
      <c r="F1" s="89"/>
      <c r="G1" s="90"/>
      <c r="H1" s="51"/>
      <c r="I1" s="91"/>
      <c r="J1" s="92"/>
      <c r="K1" s="92"/>
      <c r="L1" s="92"/>
      <c r="M1" s="92"/>
      <c r="N1" s="92"/>
      <c r="O1" s="92"/>
      <c r="P1" s="92"/>
      <c r="Q1" s="92"/>
      <c r="R1" s="92"/>
      <c r="S1" s="92"/>
      <c r="T1" s="92"/>
      <c r="U1" s="92"/>
      <c r="V1" s="92"/>
      <c r="W1" s="92"/>
      <c r="X1" s="92"/>
      <c r="Y1" s="92"/>
      <c r="Z1" s="92"/>
    </row>
    <row r="2" ht="15.0" customHeight="1">
      <c r="A2" s="93" t="s">
        <v>124</v>
      </c>
      <c r="B2" s="94" t="s">
        <v>551</v>
      </c>
      <c r="C2" s="6"/>
      <c r="D2" s="6"/>
      <c r="E2" s="6"/>
      <c r="F2" s="95"/>
      <c r="G2" s="51"/>
      <c r="H2" s="51"/>
      <c r="I2" s="91"/>
      <c r="J2" s="92" t="s">
        <v>126</v>
      </c>
      <c r="K2" s="92"/>
      <c r="L2" s="92"/>
      <c r="M2" s="92"/>
      <c r="N2" s="92"/>
      <c r="O2" s="92"/>
      <c r="P2" s="92"/>
      <c r="Q2" s="92"/>
      <c r="R2" s="92"/>
      <c r="S2" s="92"/>
      <c r="T2" s="92"/>
      <c r="U2" s="92"/>
      <c r="V2" s="92"/>
      <c r="W2" s="92"/>
      <c r="X2" s="92"/>
      <c r="Y2" s="92"/>
      <c r="Z2" s="92"/>
    </row>
    <row r="3" ht="25.5" customHeight="1">
      <c r="A3" s="96" t="s">
        <v>127</v>
      </c>
      <c r="B3" s="140" t="s">
        <v>224</v>
      </c>
      <c r="C3" s="6"/>
      <c r="D3" s="6"/>
      <c r="E3" s="6"/>
      <c r="F3" s="95"/>
      <c r="G3" s="51"/>
      <c r="H3" s="51"/>
      <c r="I3" s="91"/>
      <c r="J3" s="92" t="s">
        <v>129</v>
      </c>
      <c r="K3" s="92"/>
      <c r="L3" s="92"/>
      <c r="M3" s="92"/>
      <c r="N3" s="92"/>
      <c r="O3" s="92"/>
      <c r="P3" s="92"/>
      <c r="Q3" s="92"/>
      <c r="R3" s="92"/>
      <c r="S3" s="92"/>
      <c r="T3" s="92"/>
      <c r="U3" s="92"/>
      <c r="V3" s="92"/>
      <c r="W3" s="92"/>
      <c r="X3" s="92"/>
      <c r="Y3" s="92"/>
      <c r="Z3" s="92"/>
    </row>
    <row r="4" ht="18.0" customHeight="1">
      <c r="A4" s="93" t="s">
        <v>130</v>
      </c>
      <c r="B4" s="97" t="s">
        <v>552</v>
      </c>
      <c r="C4" s="98"/>
      <c r="D4" s="98"/>
      <c r="E4" s="98"/>
      <c r="F4" s="99"/>
      <c r="G4" s="51"/>
      <c r="H4" s="51"/>
      <c r="I4" s="91"/>
      <c r="J4" s="100"/>
      <c r="K4" s="92"/>
      <c r="L4" s="92"/>
      <c r="M4" s="92"/>
      <c r="N4" s="92"/>
      <c r="O4" s="92"/>
      <c r="P4" s="92"/>
      <c r="Q4" s="92"/>
      <c r="R4" s="92"/>
      <c r="S4" s="92"/>
      <c r="T4" s="92"/>
      <c r="U4" s="92"/>
      <c r="V4" s="92"/>
      <c r="W4" s="92"/>
      <c r="X4" s="92"/>
      <c r="Y4" s="92"/>
      <c r="Z4" s="92"/>
    </row>
    <row r="5" ht="19.5" customHeight="1">
      <c r="A5" s="101" t="s">
        <v>126</v>
      </c>
      <c r="B5" s="102" t="s">
        <v>129</v>
      </c>
      <c r="C5" s="102" t="s">
        <v>132</v>
      </c>
      <c r="D5" s="103" t="s">
        <v>133</v>
      </c>
      <c r="E5" s="104" t="s">
        <v>134</v>
      </c>
      <c r="F5" s="95"/>
      <c r="G5" s="105"/>
      <c r="H5" s="105"/>
      <c r="I5" s="106"/>
      <c r="J5" s="92" t="s">
        <v>135</v>
      </c>
      <c r="K5" s="92"/>
      <c r="L5" s="92"/>
      <c r="M5" s="92"/>
      <c r="N5" s="92"/>
      <c r="O5" s="92"/>
      <c r="P5" s="92"/>
      <c r="Q5" s="92"/>
      <c r="R5" s="92"/>
      <c r="S5" s="92"/>
      <c r="T5" s="92"/>
      <c r="U5" s="92"/>
      <c r="V5" s="92"/>
      <c r="W5" s="92"/>
      <c r="X5" s="92"/>
      <c r="Y5" s="92"/>
      <c r="Z5" s="92"/>
    </row>
    <row r="6" ht="15.0" customHeight="1">
      <c r="A6" s="107">
        <f>COUNTIF(F10:F990,"Pass")</f>
        <v>22</v>
      </c>
      <c r="B6" s="108">
        <f>COUNTIF(F12:F990,"Fail")</f>
        <v>9</v>
      </c>
      <c r="C6" s="108">
        <f>E6-D6-B6-A6</f>
        <v>0</v>
      </c>
      <c r="D6" s="109">
        <f>COUNTIF(F$12:F$990,"N/A")</f>
        <v>0</v>
      </c>
      <c r="E6" s="110">
        <f>COUNTA(A10:A990)</f>
        <v>31</v>
      </c>
      <c r="F6" s="111"/>
      <c r="G6" s="105"/>
      <c r="H6" s="105"/>
      <c r="I6" s="106"/>
      <c r="J6" s="92" t="s">
        <v>133</v>
      </c>
      <c r="K6" s="92"/>
      <c r="L6" s="92"/>
      <c r="M6" s="92"/>
      <c r="N6" s="92"/>
      <c r="O6" s="92"/>
      <c r="P6" s="92"/>
      <c r="Q6" s="92"/>
      <c r="R6" s="92"/>
      <c r="S6" s="92"/>
      <c r="T6" s="92"/>
      <c r="U6" s="92"/>
      <c r="V6" s="92"/>
      <c r="W6" s="92"/>
      <c r="X6" s="92"/>
      <c r="Y6" s="92"/>
      <c r="Z6" s="92"/>
    </row>
    <row r="7" ht="21.75" customHeight="1">
      <c r="A7" s="92"/>
      <c r="B7" s="92"/>
      <c r="C7" s="92"/>
      <c r="D7" s="112"/>
      <c r="E7" s="112"/>
      <c r="F7" s="112"/>
      <c r="G7" s="112"/>
      <c r="H7" s="112"/>
      <c r="I7" s="106"/>
      <c r="J7" s="92"/>
      <c r="K7" s="92"/>
      <c r="L7" s="92"/>
      <c r="M7" s="92"/>
      <c r="N7" s="92"/>
      <c r="O7" s="92"/>
      <c r="P7" s="92"/>
      <c r="Q7" s="92"/>
      <c r="R7" s="92"/>
      <c r="S7" s="92"/>
      <c r="T7" s="92"/>
      <c r="U7" s="92"/>
      <c r="V7" s="92"/>
      <c r="W7" s="92"/>
      <c r="X7" s="92"/>
      <c r="Y7" s="92"/>
      <c r="Z7" s="92"/>
    </row>
    <row r="8" ht="25.5" customHeight="1">
      <c r="A8" s="160" t="s">
        <v>136</v>
      </c>
      <c r="B8" s="160" t="s">
        <v>137</v>
      </c>
      <c r="C8" s="160" t="s">
        <v>138</v>
      </c>
      <c r="D8" s="160" t="s">
        <v>139</v>
      </c>
      <c r="E8" s="187" t="s">
        <v>140</v>
      </c>
      <c r="F8" s="187" t="s">
        <v>141</v>
      </c>
      <c r="G8" s="187" t="s">
        <v>142</v>
      </c>
      <c r="H8" s="160" t="s">
        <v>143</v>
      </c>
      <c r="I8" s="188"/>
      <c r="J8" s="189"/>
      <c r="K8" s="189"/>
      <c r="L8" s="189"/>
      <c r="M8" s="189"/>
      <c r="N8" s="189"/>
      <c r="O8" s="189"/>
      <c r="P8" s="189"/>
      <c r="Q8" s="189"/>
      <c r="R8" s="189"/>
      <c r="S8" s="189"/>
      <c r="T8" s="189"/>
      <c r="U8" s="189"/>
      <c r="V8" s="189"/>
      <c r="W8" s="189"/>
      <c r="X8" s="189"/>
      <c r="Y8" s="189"/>
      <c r="Z8" s="189"/>
    </row>
    <row r="9" ht="15.75" customHeight="1">
      <c r="A9" s="190"/>
      <c r="B9" s="191" t="s">
        <v>89</v>
      </c>
      <c r="C9" s="192"/>
      <c r="D9" s="192"/>
      <c r="E9" s="192"/>
      <c r="F9" s="192"/>
      <c r="G9" s="192"/>
      <c r="H9" s="193"/>
      <c r="I9" s="118"/>
      <c r="J9" s="92"/>
      <c r="K9" s="92"/>
      <c r="L9" s="92"/>
      <c r="M9" s="92"/>
      <c r="N9" s="92"/>
      <c r="O9" s="92"/>
      <c r="P9" s="92"/>
      <c r="Q9" s="92"/>
      <c r="R9" s="92"/>
      <c r="S9" s="92"/>
      <c r="T9" s="92"/>
      <c r="U9" s="92"/>
      <c r="V9" s="92"/>
      <c r="W9" s="92"/>
      <c r="X9" s="92"/>
      <c r="Y9" s="92"/>
      <c r="Z9" s="92"/>
    </row>
    <row r="10" ht="190.5" customHeight="1">
      <c r="A10" s="194" t="s">
        <v>553</v>
      </c>
      <c r="B10" s="194" t="s">
        <v>554</v>
      </c>
      <c r="C10" s="195" t="s">
        <v>555</v>
      </c>
      <c r="D10" s="195" t="s">
        <v>556</v>
      </c>
      <c r="E10" s="196" t="s">
        <v>148</v>
      </c>
      <c r="F10" s="197" t="s">
        <v>126</v>
      </c>
      <c r="G10" s="198">
        <v>45372.0</v>
      </c>
      <c r="H10" s="154"/>
      <c r="I10" s="126"/>
      <c r="J10" s="127"/>
      <c r="K10" s="127"/>
      <c r="L10" s="127"/>
      <c r="M10" s="127"/>
      <c r="N10" s="127"/>
      <c r="O10" s="127"/>
      <c r="P10" s="127"/>
      <c r="Q10" s="127"/>
      <c r="R10" s="127"/>
      <c r="S10" s="127"/>
      <c r="T10" s="127"/>
      <c r="U10" s="127"/>
      <c r="V10" s="127"/>
      <c r="W10" s="127"/>
      <c r="X10" s="127"/>
      <c r="Y10" s="127"/>
      <c r="Z10" s="127"/>
    </row>
    <row r="11" ht="15.0" customHeight="1">
      <c r="A11" s="199"/>
      <c r="B11" s="200" t="s">
        <v>557</v>
      </c>
      <c r="C11" s="201"/>
      <c r="D11" s="202"/>
      <c r="E11" s="203"/>
      <c r="F11" s="204"/>
      <c r="G11" s="204"/>
      <c r="H11" s="205"/>
      <c r="I11" s="206"/>
      <c r="J11" s="207"/>
      <c r="K11" s="207"/>
      <c r="L11" s="207"/>
      <c r="M11" s="207"/>
      <c r="N11" s="207"/>
      <c r="O11" s="207"/>
      <c r="P11" s="207"/>
      <c r="Q11" s="207"/>
      <c r="R11" s="207"/>
      <c r="S11" s="207"/>
      <c r="T11" s="207"/>
      <c r="U11" s="207"/>
      <c r="V11" s="207"/>
      <c r="W11" s="207"/>
      <c r="X11" s="207"/>
      <c r="Y11" s="207"/>
      <c r="Z11" s="207"/>
    </row>
    <row r="12" ht="172.5" customHeight="1">
      <c r="A12" s="120" t="s">
        <v>558</v>
      </c>
      <c r="B12" s="120" t="s">
        <v>559</v>
      </c>
      <c r="C12" s="120" t="s">
        <v>560</v>
      </c>
      <c r="D12" s="121" t="s">
        <v>561</v>
      </c>
      <c r="E12" s="208" t="s">
        <v>553</v>
      </c>
      <c r="F12" s="125" t="s">
        <v>126</v>
      </c>
      <c r="G12" s="209">
        <v>45372.0</v>
      </c>
      <c r="H12" s="125"/>
      <c r="I12" s="126"/>
      <c r="J12" s="127"/>
      <c r="K12" s="127"/>
      <c r="L12" s="127"/>
      <c r="M12" s="127"/>
      <c r="N12" s="127"/>
      <c r="O12" s="127"/>
      <c r="P12" s="127"/>
      <c r="Q12" s="127"/>
      <c r="R12" s="127"/>
      <c r="S12" s="127"/>
      <c r="T12" s="127"/>
      <c r="U12" s="127"/>
      <c r="V12" s="127"/>
      <c r="W12" s="127"/>
      <c r="X12" s="127"/>
      <c r="Y12" s="127"/>
      <c r="Z12" s="127"/>
    </row>
    <row r="13">
      <c r="A13" s="125" t="str">
        <f>IF(OR(B13&lt;&gt;"",D13&lt;&gt;""),"["&amp;TEXT($B$2,"##")&amp;"-"&amp;TEXT(ROW()-10,"##")&amp;"]","")</f>
        <v>[Module5-3]</v>
      </c>
      <c r="B13" s="120" t="s">
        <v>562</v>
      </c>
      <c r="C13" s="195" t="s">
        <v>563</v>
      </c>
      <c r="D13" s="121" t="s">
        <v>564</v>
      </c>
      <c r="E13" s="121" t="s">
        <v>553</v>
      </c>
      <c r="F13" s="120" t="s">
        <v>126</v>
      </c>
      <c r="G13" s="209">
        <v>45372.0</v>
      </c>
      <c r="H13" s="125"/>
      <c r="I13" s="126"/>
      <c r="J13" s="11"/>
      <c r="K13" s="11"/>
      <c r="L13" s="11"/>
      <c r="M13" s="11"/>
      <c r="N13" s="11"/>
      <c r="O13" s="11"/>
      <c r="P13" s="11"/>
      <c r="Q13" s="11"/>
      <c r="R13" s="11"/>
      <c r="S13" s="11"/>
      <c r="T13" s="11"/>
      <c r="U13" s="11"/>
      <c r="V13" s="11"/>
      <c r="W13" s="11"/>
      <c r="X13" s="11"/>
      <c r="Y13" s="11"/>
      <c r="Z13" s="11"/>
    </row>
    <row r="14" ht="15.75" customHeight="1">
      <c r="A14" s="190"/>
      <c r="B14" s="191" t="s">
        <v>565</v>
      </c>
      <c r="C14" s="192"/>
      <c r="D14" s="192"/>
      <c r="E14" s="192"/>
      <c r="F14" s="192"/>
      <c r="G14" s="192"/>
      <c r="H14" s="193"/>
      <c r="I14" s="118"/>
      <c r="J14" s="92"/>
      <c r="K14" s="92"/>
      <c r="L14" s="92"/>
      <c r="M14" s="92"/>
      <c r="N14" s="92"/>
      <c r="O14" s="92"/>
      <c r="P14" s="92"/>
      <c r="Q14" s="92"/>
      <c r="R14" s="92"/>
      <c r="S14" s="92"/>
      <c r="T14" s="92"/>
      <c r="U14" s="92"/>
      <c r="V14" s="92"/>
      <c r="W14" s="92"/>
      <c r="X14" s="92"/>
      <c r="Y14" s="92"/>
      <c r="Z14" s="92"/>
    </row>
    <row r="15" ht="82.5" customHeight="1">
      <c r="A15" s="120" t="s">
        <v>566</v>
      </c>
      <c r="B15" s="195" t="s">
        <v>567</v>
      </c>
      <c r="C15" s="120" t="s">
        <v>568</v>
      </c>
      <c r="D15" s="120" t="s">
        <v>569</v>
      </c>
      <c r="E15" s="176" t="s">
        <v>553</v>
      </c>
      <c r="F15" s="120" t="s">
        <v>126</v>
      </c>
      <c r="G15" s="209">
        <v>45372.0</v>
      </c>
      <c r="H15" s="125"/>
      <c r="I15" s="137"/>
      <c r="J15" s="11"/>
      <c r="K15" s="11"/>
      <c r="L15" s="11"/>
      <c r="M15" s="11"/>
      <c r="N15" s="11"/>
      <c r="O15" s="11"/>
      <c r="P15" s="11"/>
      <c r="Q15" s="11"/>
      <c r="R15" s="11"/>
      <c r="S15" s="11"/>
      <c r="T15" s="11"/>
      <c r="U15" s="11"/>
      <c r="V15" s="11"/>
      <c r="W15" s="11"/>
      <c r="X15" s="11"/>
      <c r="Y15" s="11"/>
      <c r="Z15" s="11"/>
    </row>
    <row r="16" ht="123.75" customHeight="1">
      <c r="A16" s="208" t="s">
        <v>570</v>
      </c>
      <c r="B16" s="120" t="s">
        <v>571</v>
      </c>
      <c r="C16" s="195" t="s">
        <v>568</v>
      </c>
      <c r="D16" s="121" t="s">
        <v>572</v>
      </c>
      <c r="E16" s="120" t="s">
        <v>553</v>
      </c>
      <c r="F16" s="120" t="s">
        <v>126</v>
      </c>
      <c r="G16" s="210">
        <v>45372.0</v>
      </c>
      <c r="H16" s="125"/>
      <c r="I16" s="211"/>
      <c r="J16" s="11"/>
      <c r="K16" s="11"/>
      <c r="L16" s="11"/>
      <c r="M16" s="11"/>
      <c r="N16" s="11"/>
      <c r="O16" s="11"/>
      <c r="P16" s="11"/>
      <c r="Q16" s="11"/>
      <c r="R16" s="11"/>
      <c r="S16" s="11"/>
      <c r="T16" s="11"/>
      <c r="U16" s="11"/>
      <c r="V16" s="11"/>
      <c r="W16" s="11"/>
      <c r="X16" s="11"/>
      <c r="Y16" s="11"/>
      <c r="Z16" s="11"/>
    </row>
    <row r="17" ht="16.5" customHeight="1">
      <c r="A17" s="212"/>
      <c r="B17" s="213" t="s">
        <v>93</v>
      </c>
      <c r="C17" s="214"/>
      <c r="D17" s="214"/>
      <c r="E17" s="212"/>
      <c r="F17" s="212"/>
      <c r="G17" s="212"/>
      <c r="H17" s="212"/>
      <c r="I17" s="215"/>
      <c r="J17" s="216"/>
      <c r="K17" s="216"/>
      <c r="L17" s="216"/>
      <c r="M17" s="216"/>
      <c r="N17" s="216"/>
      <c r="O17" s="216"/>
      <c r="P17" s="216"/>
      <c r="Q17" s="216"/>
      <c r="R17" s="216"/>
      <c r="S17" s="216"/>
      <c r="T17" s="216"/>
      <c r="U17" s="216"/>
      <c r="V17" s="216"/>
      <c r="W17" s="216"/>
      <c r="X17" s="216"/>
      <c r="Y17" s="216"/>
      <c r="Z17" s="216"/>
    </row>
    <row r="18" ht="93.0" customHeight="1">
      <c r="A18" s="208" t="s">
        <v>573</v>
      </c>
      <c r="B18" s="120" t="s">
        <v>574</v>
      </c>
      <c r="C18" s="120" t="s">
        <v>575</v>
      </c>
      <c r="D18" s="120" t="s">
        <v>576</v>
      </c>
      <c r="E18" s="120" t="s">
        <v>553</v>
      </c>
      <c r="F18" s="217" t="s">
        <v>126</v>
      </c>
      <c r="G18" s="209">
        <v>45372.0</v>
      </c>
      <c r="H18" s="125"/>
      <c r="I18" s="138"/>
      <c r="J18" s="92"/>
      <c r="K18" s="92"/>
      <c r="L18" s="11"/>
      <c r="M18" s="11"/>
      <c r="N18" s="11"/>
      <c r="O18" s="11"/>
      <c r="P18" s="11"/>
      <c r="Q18" s="11"/>
      <c r="R18" s="11"/>
      <c r="S18" s="11"/>
      <c r="T18" s="11"/>
      <c r="U18" s="11"/>
      <c r="V18" s="11"/>
      <c r="W18" s="11"/>
      <c r="X18" s="11"/>
      <c r="Y18" s="11"/>
      <c r="Z18" s="11"/>
    </row>
    <row r="19" ht="14.25" customHeight="1">
      <c r="A19" s="212"/>
      <c r="B19" s="213" t="s">
        <v>95</v>
      </c>
      <c r="C19" s="212"/>
      <c r="D19" s="212"/>
      <c r="E19" s="212"/>
      <c r="F19" s="212"/>
      <c r="G19" s="212"/>
      <c r="H19" s="212"/>
      <c r="I19" s="218"/>
      <c r="J19" s="216"/>
      <c r="K19" s="216"/>
      <c r="L19" s="216"/>
      <c r="M19" s="216"/>
      <c r="N19" s="216"/>
      <c r="O19" s="216"/>
      <c r="P19" s="216"/>
      <c r="Q19" s="216"/>
      <c r="R19" s="216"/>
      <c r="S19" s="216"/>
      <c r="T19" s="216"/>
      <c r="U19" s="216"/>
      <c r="V19" s="216"/>
      <c r="W19" s="216"/>
      <c r="X19" s="216"/>
      <c r="Y19" s="216"/>
      <c r="Z19" s="216"/>
    </row>
    <row r="20" ht="90.75" customHeight="1">
      <c r="A20" s="208" t="s">
        <v>577</v>
      </c>
      <c r="B20" s="120" t="s">
        <v>578</v>
      </c>
      <c r="C20" s="121" t="s">
        <v>579</v>
      </c>
      <c r="D20" s="120" t="s">
        <v>580</v>
      </c>
      <c r="E20" s="120" t="s">
        <v>553</v>
      </c>
      <c r="F20" s="120" t="s">
        <v>126</v>
      </c>
      <c r="G20" s="209">
        <v>45372.0</v>
      </c>
      <c r="H20" s="125"/>
      <c r="I20" s="211"/>
      <c r="J20" s="11"/>
      <c r="K20" s="11"/>
      <c r="L20" s="11"/>
      <c r="M20" s="11"/>
      <c r="N20" s="11"/>
      <c r="O20" s="11"/>
      <c r="P20" s="11"/>
      <c r="Q20" s="11"/>
      <c r="R20" s="11"/>
      <c r="S20" s="11"/>
      <c r="T20" s="11"/>
      <c r="U20" s="11"/>
      <c r="V20" s="11"/>
      <c r="W20" s="11"/>
      <c r="X20" s="11"/>
      <c r="Y20" s="11"/>
      <c r="Z20" s="11"/>
    </row>
    <row r="21" ht="93.0" customHeight="1">
      <c r="A21" s="208" t="s">
        <v>581</v>
      </c>
      <c r="B21" s="120" t="s">
        <v>582</v>
      </c>
      <c r="C21" s="195" t="s">
        <v>583</v>
      </c>
      <c r="D21" s="120" t="s">
        <v>584</v>
      </c>
      <c r="E21" s="208" t="s">
        <v>553</v>
      </c>
      <c r="F21" s="120" t="s">
        <v>126</v>
      </c>
      <c r="G21" s="209">
        <v>45372.0</v>
      </c>
      <c r="H21" s="125"/>
      <c r="I21" s="211"/>
      <c r="J21" s="11"/>
      <c r="K21" s="11"/>
      <c r="L21" s="11"/>
      <c r="M21" s="11"/>
      <c r="N21" s="11"/>
      <c r="O21" s="11"/>
      <c r="P21" s="11"/>
      <c r="Q21" s="11"/>
      <c r="R21" s="11"/>
      <c r="S21" s="11"/>
      <c r="T21" s="11"/>
      <c r="U21" s="11"/>
      <c r="V21" s="11"/>
      <c r="W21" s="11"/>
      <c r="X21" s="11"/>
      <c r="Y21" s="11"/>
      <c r="Z21" s="11"/>
    </row>
    <row r="22" ht="12.75" customHeight="1">
      <c r="A22" s="219"/>
      <c r="B22" s="213" t="s">
        <v>98</v>
      </c>
      <c r="C22" s="219"/>
      <c r="D22" s="219"/>
      <c r="E22" s="219"/>
      <c r="F22" s="219"/>
      <c r="G22" s="219"/>
      <c r="H22" s="219"/>
      <c r="I22" s="220"/>
      <c r="J22" s="221"/>
      <c r="K22" s="221"/>
      <c r="L22" s="221"/>
      <c r="M22" s="221"/>
      <c r="N22" s="221"/>
      <c r="O22" s="221"/>
      <c r="P22" s="221"/>
      <c r="Q22" s="221"/>
      <c r="R22" s="221"/>
      <c r="S22" s="221"/>
      <c r="T22" s="221"/>
      <c r="U22" s="221"/>
      <c r="V22" s="221"/>
      <c r="W22" s="221"/>
      <c r="X22" s="221"/>
      <c r="Y22" s="221"/>
      <c r="Z22" s="221"/>
    </row>
    <row r="23" ht="90.75" customHeight="1">
      <c r="A23" s="208" t="s">
        <v>585</v>
      </c>
      <c r="B23" s="120" t="s">
        <v>586</v>
      </c>
      <c r="C23" s="120" t="s">
        <v>587</v>
      </c>
      <c r="D23" s="120" t="s">
        <v>588</v>
      </c>
      <c r="E23" s="120" t="s">
        <v>553</v>
      </c>
      <c r="F23" s="120" t="s">
        <v>126</v>
      </c>
      <c r="G23" s="209">
        <v>45372.0</v>
      </c>
      <c r="H23" s="125"/>
      <c r="I23" s="211"/>
      <c r="J23" s="11"/>
      <c r="K23" s="11"/>
      <c r="L23" s="11"/>
      <c r="M23" s="11"/>
      <c r="N23" s="11"/>
      <c r="O23" s="11"/>
      <c r="P23" s="11"/>
      <c r="Q23" s="11"/>
      <c r="R23" s="11"/>
      <c r="S23" s="11"/>
      <c r="T23" s="11"/>
      <c r="U23" s="11"/>
      <c r="V23" s="11"/>
      <c r="W23" s="11"/>
      <c r="X23" s="11"/>
      <c r="Y23" s="11"/>
      <c r="Z23" s="11"/>
    </row>
    <row r="24" ht="12.75" customHeight="1">
      <c r="A24" s="212"/>
      <c r="B24" s="213" t="s">
        <v>101</v>
      </c>
      <c r="C24" s="212"/>
      <c r="D24" s="212"/>
      <c r="E24" s="212"/>
      <c r="F24" s="212"/>
      <c r="G24" s="212"/>
      <c r="H24" s="212"/>
      <c r="I24" s="215"/>
      <c r="J24" s="216"/>
      <c r="K24" s="216"/>
      <c r="L24" s="216"/>
      <c r="M24" s="216"/>
      <c r="N24" s="216"/>
      <c r="O24" s="216"/>
      <c r="P24" s="216"/>
      <c r="Q24" s="216"/>
      <c r="R24" s="216"/>
      <c r="S24" s="216"/>
      <c r="T24" s="216"/>
      <c r="U24" s="216"/>
      <c r="V24" s="216"/>
      <c r="W24" s="216"/>
      <c r="X24" s="216"/>
      <c r="Y24" s="216"/>
      <c r="Z24" s="216"/>
    </row>
    <row r="25" ht="87.75" customHeight="1">
      <c r="A25" s="208" t="s">
        <v>589</v>
      </c>
      <c r="B25" s="120" t="s">
        <v>590</v>
      </c>
      <c r="C25" s="120" t="s">
        <v>591</v>
      </c>
      <c r="D25" s="120" t="s">
        <v>592</v>
      </c>
      <c r="E25" s="120" t="s">
        <v>553</v>
      </c>
      <c r="F25" s="120" t="s">
        <v>126</v>
      </c>
      <c r="G25" s="209">
        <v>45372.0</v>
      </c>
      <c r="H25" s="125"/>
      <c r="I25" s="211"/>
      <c r="J25" s="11"/>
      <c r="K25" s="11"/>
      <c r="L25" s="11"/>
      <c r="M25" s="11"/>
      <c r="N25" s="11"/>
      <c r="O25" s="11"/>
      <c r="P25" s="11"/>
      <c r="Q25" s="11"/>
      <c r="R25" s="11"/>
      <c r="S25" s="11"/>
      <c r="T25" s="11"/>
      <c r="U25" s="11"/>
      <c r="V25" s="11"/>
      <c r="W25" s="11"/>
      <c r="X25" s="11"/>
      <c r="Y25" s="11"/>
      <c r="Z25" s="11"/>
    </row>
    <row r="26" ht="12.75" customHeight="1">
      <c r="A26" s="212"/>
      <c r="B26" s="213" t="s">
        <v>104</v>
      </c>
      <c r="C26" s="212"/>
      <c r="D26" s="212"/>
      <c r="E26" s="212"/>
      <c r="F26" s="212"/>
      <c r="G26" s="212"/>
      <c r="H26" s="212"/>
      <c r="I26" s="215"/>
      <c r="J26" s="216"/>
      <c r="K26" s="216"/>
      <c r="L26" s="216"/>
      <c r="M26" s="216"/>
      <c r="N26" s="216"/>
      <c r="O26" s="216"/>
      <c r="P26" s="216"/>
      <c r="Q26" s="216"/>
      <c r="R26" s="216"/>
      <c r="S26" s="216"/>
      <c r="T26" s="216"/>
      <c r="U26" s="216"/>
      <c r="V26" s="216"/>
      <c r="W26" s="216"/>
      <c r="X26" s="216"/>
      <c r="Y26" s="216"/>
      <c r="Z26" s="216"/>
    </row>
    <row r="27" ht="65.25" customHeight="1">
      <c r="A27" s="208" t="s">
        <v>593</v>
      </c>
      <c r="B27" s="120" t="s">
        <v>594</v>
      </c>
      <c r="C27" s="195" t="s">
        <v>595</v>
      </c>
      <c r="D27" s="120" t="s">
        <v>596</v>
      </c>
      <c r="E27" s="208" t="s">
        <v>553</v>
      </c>
      <c r="F27" s="120" t="s">
        <v>126</v>
      </c>
      <c r="G27" s="209">
        <v>45372.0</v>
      </c>
      <c r="H27" s="125"/>
      <c r="I27" s="211"/>
      <c r="J27" s="11"/>
      <c r="K27" s="11"/>
      <c r="L27" s="11"/>
      <c r="M27" s="11"/>
      <c r="N27" s="11"/>
      <c r="O27" s="11"/>
      <c r="P27" s="11"/>
      <c r="Q27" s="11"/>
      <c r="R27" s="11"/>
      <c r="S27" s="11"/>
      <c r="T27" s="11"/>
      <c r="U27" s="11"/>
      <c r="V27" s="11"/>
      <c r="W27" s="11"/>
      <c r="X27" s="11"/>
      <c r="Y27" s="11"/>
      <c r="Z27" s="11"/>
    </row>
    <row r="28" ht="12.75" customHeight="1">
      <c r="A28" s="219"/>
      <c r="B28" s="213" t="s">
        <v>106</v>
      </c>
      <c r="C28" s="213"/>
      <c r="D28" s="219"/>
      <c r="E28" s="219"/>
      <c r="F28" s="219"/>
      <c r="G28" s="219"/>
      <c r="H28" s="219"/>
      <c r="I28" s="220"/>
      <c r="J28" s="221"/>
      <c r="K28" s="221"/>
      <c r="L28" s="221"/>
      <c r="M28" s="221"/>
      <c r="N28" s="221"/>
      <c r="O28" s="221"/>
      <c r="P28" s="221"/>
      <c r="Q28" s="221"/>
      <c r="R28" s="221"/>
      <c r="S28" s="221"/>
      <c r="T28" s="221"/>
      <c r="U28" s="221"/>
      <c r="V28" s="221"/>
      <c r="W28" s="221"/>
      <c r="X28" s="221"/>
      <c r="Y28" s="221"/>
      <c r="Z28" s="221"/>
    </row>
    <row r="29" ht="105.75" customHeight="1">
      <c r="A29" s="208" t="s">
        <v>597</v>
      </c>
      <c r="B29" s="120" t="s">
        <v>598</v>
      </c>
      <c r="C29" s="120" t="s">
        <v>599</v>
      </c>
      <c r="D29" s="120" t="s">
        <v>600</v>
      </c>
      <c r="E29" s="208" t="s">
        <v>148</v>
      </c>
      <c r="F29" s="120" t="s">
        <v>126</v>
      </c>
      <c r="G29" s="209">
        <v>45372.0</v>
      </c>
      <c r="H29" s="125"/>
      <c r="I29" s="211"/>
      <c r="J29" s="11"/>
      <c r="K29" s="11"/>
      <c r="L29" s="11"/>
      <c r="M29" s="11"/>
      <c r="N29" s="11"/>
      <c r="O29" s="11"/>
      <c r="P29" s="11"/>
      <c r="Q29" s="11"/>
      <c r="R29" s="11"/>
      <c r="S29" s="11"/>
      <c r="T29" s="11"/>
      <c r="U29" s="11"/>
      <c r="V29" s="11"/>
      <c r="W29" s="11"/>
      <c r="X29" s="11"/>
      <c r="Y29" s="11"/>
      <c r="Z29" s="11"/>
    </row>
    <row r="30" ht="12.75" customHeight="1">
      <c r="A30" s="219"/>
      <c r="B30" s="213" t="s">
        <v>109</v>
      </c>
      <c r="C30" s="219"/>
      <c r="D30" s="219"/>
      <c r="E30" s="219"/>
      <c r="F30" s="219"/>
      <c r="G30" s="219"/>
      <c r="H30" s="219"/>
      <c r="I30" s="220"/>
      <c r="J30" s="221"/>
      <c r="K30" s="221"/>
      <c r="L30" s="221"/>
      <c r="M30" s="221"/>
      <c r="N30" s="221"/>
      <c r="O30" s="221"/>
      <c r="P30" s="221"/>
      <c r="Q30" s="221"/>
      <c r="R30" s="221"/>
      <c r="S30" s="221"/>
      <c r="T30" s="221"/>
      <c r="U30" s="221"/>
      <c r="V30" s="221"/>
      <c r="W30" s="221"/>
      <c r="X30" s="221"/>
      <c r="Y30" s="221"/>
      <c r="Z30" s="221"/>
    </row>
    <row r="31" ht="126.0" customHeight="1">
      <c r="A31" s="208" t="s">
        <v>601</v>
      </c>
      <c r="B31" s="120" t="s">
        <v>602</v>
      </c>
      <c r="C31" s="120" t="s">
        <v>603</v>
      </c>
      <c r="D31" s="120" t="s">
        <v>604</v>
      </c>
      <c r="E31" s="120" t="s">
        <v>597</v>
      </c>
      <c r="F31" s="120" t="s">
        <v>126</v>
      </c>
      <c r="G31" s="209">
        <v>45372.0</v>
      </c>
      <c r="H31" s="125"/>
      <c r="I31" s="211"/>
      <c r="J31" s="11"/>
      <c r="K31" s="11"/>
      <c r="L31" s="11"/>
      <c r="M31" s="11"/>
      <c r="N31" s="11"/>
      <c r="O31" s="11"/>
      <c r="P31" s="11"/>
      <c r="Q31" s="11"/>
      <c r="R31" s="11"/>
      <c r="S31" s="11"/>
      <c r="T31" s="11"/>
      <c r="U31" s="11"/>
      <c r="V31" s="11"/>
      <c r="W31" s="11"/>
      <c r="X31" s="11"/>
      <c r="Y31" s="11"/>
      <c r="Z31" s="11"/>
    </row>
    <row r="32" ht="12.75" customHeight="1">
      <c r="A32" s="219"/>
      <c r="B32" s="213" t="s">
        <v>112</v>
      </c>
      <c r="C32" s="219"/>
      <c r="D32" s="219"/>
      <c r="E32" s="219"/>
      <c r="F32" s="219"/>
      <c r="G32" s="219"/>
      <c r="H32" s="219"/>
      <c r="I32" s="220"/>
      <c r="J32" s="221"/>
      <c r="K32" s="221"/>
      <c r="L32" s="221"/>
      <c r="M32" s="221"/>
      <c r="N32" s="221"/>
      <c r="O32" s="221"/>
      <c r="P32" s="221"/>
      <c r="Q32" s="221"/>
      <c r="R32" s="221"/>
      <c r="S32" s="221"/>
      <c r="T32" s="221"/>
      <c r="U32" s="221"/>
      <c r="V32" s="221"/>
      <c r="W32" s="221"/>
      <c r="X32" s="221"/>
      <c r="Y32" s="221"/>
      <c r="Z32" s="221"/>
    </row>
    <row r="33" ht="147.75" customHeight="1">
      <c r="A33" s="120" t="s">
        <v>605</v>
      </c>
      <c r="B33" s="120" t="s">
        <v>606</v>
      </c>
      <c r="C33" s="120" t="s">
        <v>607</v>
      </c>
      <c r="D33" s="120" t="s">
        <v>608</v>
      </c>
      <c r="E33" s="120" t="s">
        <v>597</v>
      </c>
      <c r="F33" s="120" t="s">
        <v>129</v>
      </c>
      <c r="G33" s="209">
        <v>45372.0</v>
      </c>
      <c r="H33" s="120" t="s">
        <v>609</v>
      </c>
      <c r="I33" s="211"/>
      <c r="J33" s="11"/>
      <c r="K33" s="11"/>
      <c r="L33" s="11"/>
      <c r="M33" s="11"/>
      <c r="N33" s="11"/>
      <c r="O33" s="11"/>
      <c r="P33" s="11"/>
      <c r="Q33" s="11"/>
      <c r="R33" s="11"/>
      <c r="S33" s="11"/>
      <c r="T33" s="11"/>
      <c r="U33" s="11"/>
      <c r="V33" s="11"/>
      <c r="W33" s="11"/>
      <c r="X33" s="11"/>
      <c r="Y33" s="11"/>
      <c r="Z33" s="11"/>
    </row>
    <row r="34" ht="16.5" customHeight="1">
      <c r="A34" s="219"/>
      <c r="B34" s="213" t="s">
        <v>610</v>
      </c>
      <c r="C34" s="219"/>
      <c r="D34" s="219"/>
      <c r="E34" s="219"/>
      <c r="F34" s="219"/>
      <c r="G34" s="219"/>
      <c r="H34" s="219"/>
      <c r="I34" s="220"/>
      <c r="J34" s="221"/>
      <c r="K34" s="221"/>
      <c r="L34" s="221"/>
      <c r="M34" s="221"/>
      <c r="N34" s="221"/>
      <c r="O34" s="221"/>
      <c r="P34" s="221"/>
      <c r="Q34" s="221"/>
      <c r="R34" s="221"/>
      <c r="S34" s="221"/>
      <c r="T34" s="221"/>
      <c r="U34" s="221"/>
      <c r="V34" s="221"/>
      <c r="W34" s="221"/>
      <c r="X34" s="221"/>
      <c r="Y34" s="221"/>
      <c r="Z34" s="221"/>
    </row>
    <row r="35" ht="171.75" customHeight="1">
      <c r="A35" s="208" t="s">
        <v>611</v>
      </c>
      <c r="B35" s="120" t="s">
        <v>612</v>
      </c>
      <c r="C35" s="120" t="s">
        <v>613</v>
      </c>
      <c r="D35" s="120" t="s">
        <v>614</v>
      </c>
      <c r="E35" s="120" t="s">
        <v>597</v>
      </c>
      <c r="F35" s="120" t="s">
        <v>126</v>
      </c>
      <c r="G35" s="209">
        <v>45372.0</v>
      </c>
      <c r="H35" s="125"/>
      <c r="I35" s="211"/>
      <c r="J35" s="11"/>
      <c r="K35" s="11"/>
      <c r="L35" s="11"/>
      <c r="M35" s="11"/>
      <c r="N35" s="11"/>
      <c r="O35" s="11"/>
      <c r="P35" s="11"/>
      <c r="Q35" s="11"/>
      <c r="R35" s="11"/>
      <c r="S35" s="11"/>
      <c r="T35" s="11"/>
      <c r="U35" s="11"/>
      <c r="V35" s="11"/>
      <c r="W35" s="11"/>
      <c r="X35" s="11"/>
      <c r="Y35" s="11"/>
      <c r="Z35" s="11"/>
    </row>
    <row r="36" ht="177.0" customHeight="1">
      <c r="A36" s="208" t="s">
        <v>615</v>
      </c>
      <c r="B36" s="120" t="s">
        <v>616</v>
      </c>
      <c r="C36" s="120" t="s">
        <v>617</v>
      </c>
      <c r="D36" s="120" t="s">
        <v>618</v>
      </c>
      <c r="E36" s="120" t="s">
        <v>597</v>
      </c>
      <c r="F36" s="120" t="s">
        <v>126</v>
      </c>
      <c r="G36" s="210">
        <v>45372.0</v>
      </c>
      <c r="H36" s="125"/>
      <c r="I36" s="211"/>
      <c r="J36" s="11"/>
      <c r="K36" s="11"/>
      <c r="L36" s="11"/>
      <c r="M36" s="11"/>
      <c r="N36" s="11"/>
      <c r="O36" s="11"/>
      <c r="P36" s="11"/>
      <c r="Q36" s="11"/>
      <c r="R36" s="11"/>
      <c r="S36" s="11"/>
      <c r="T36" s="11"/>
      <c r="U36" s="11"/>
      <c r="V36" s="11"/>
      <c r="W36" s="11"/>
      <c r="X36" s="11"/>
      <c r="Y36" s="11"/>
      <c r="Z36" s="11"/>
    </row>
    <row r="37" ht="198.0" customHeight="1">
      <c r="A37" s="208" t="s">
        <v>619</v>
      </c>
      <c r="B37" s="120" t="s">
        <v>620</v>
      </c>
      <c r="C37" s="120" t="s">
        <v>621</v>
      </c>
      <c r="D37" s="120" t="s">
        <v>622</v>
      </c>
      <c r="E37" s="120" t="s">
        <v>597</v>
      </c>
      <c r="F37" s="120" t="s">
        <v>126</v>
      </c>
      <c r="G37" s="209">
        <v>45372.0</v>
      </c>
      <c r="H37" s="125"/>
      <c r="I37" s="211"/>
      <c r="J37" s="11"/>
      <c r="K37" s="11"/>
      <c r="L37" s="11"/>
      <c r="M37" s="11"/>
      <c r="N37" s="11"/>
      <c r="O37" s="11"/>
      <c r="P37" s="11"/>
      <c r="Q37" s="11"/>
      <c r="R37" s="11"/>
      <c r="S37" s="11"/>
      <c r="T37" s="11"/>
      <c r="U37" s="11"/>
      <c r="V37" s="11"/>
      <c r="W37" s="11"/>
      <c r="X37" s="11"/>
      <c r="Y37" s="11"/>
      <c r="Z37" s="11"/>
    </row>
    <row r="38" ht="198.0" customHeight="1">
      <c r="A38" s="208" t="s">
        <v>623</v>
      </c>
      <c r="B38" s="120" t="s">
        <v>624</v>
      </c>
      <c r="C38" s="120" t="s">
        <v>625</v>
      </c>
      <c r="D38" s="120" t="s">
        <v>626</v>
      </c>
      <c r="E38" s="120" t="s">
        <v>597</v>
      </c>
      <c r="F38" s="120" t="s">
        <v>126</v>
      </c>
      <c r="G38" s="125"/>
      <c r="H38" s="125"/>
      <c r="I38" s="211"/>
      <c r="J38" s="11"/>
      <c r="K38" s="11"/>
      <c r="L38" s="11"/>
      <c r="M38" s="11"/>
      <c r="N38" s="11"/>
      <c r="O38" s="11"/>
      <c r="P38" s="11"/>
      <c r="Q38" s="11"/>
      <c r="R38" s="11"/>
      <c r="S38" s="11"/>
      <c r="T38" s="11"/>
      <c r="U38" s="11"/>
      <c r="V38" s="11"/>
      <c r="W38" s="11"/>
      <c r="X38" s="11"/>
      <c r="Y38" s="11"/>
      <c r="Z38" s="11"/>
    </row>
    <row r="39" ht="177.0" customHeight="1">
      <c r="A39" s="208" t="s">
        <v>627</v>
      </c>
      <c r="B39" s="120" t="s">
        <v>628</v>
      </c>
      <c r="C39" s="120" t="s">
        <v>617</v>
      </c>
      <c r="D39" s="120" t="s">
        <v>629</v>
      </c>
      <c r="E39" s="120" t="s">
        <v>597</v>
      </c>
      <c r="F39" s="120" t="s">
        <v>129</v>
      </c>
      <c r="G39" s="209">
        <v>45372.0</v>
      </c>
      <c r="H39" s="120" t="s">
        <v>630</v>
      </c>
      <c r="I39" s="211"/>
      <c r="J39" s="11"/>
      <c r="K39" s="11"/>
      <c r="L39" s="11"/>
      <c r="M39" s="11"/>
      <c r="N39" s="11"/>
      <c r="O39" s="11"/>
      <c r="P39" s="11"/>
      <c r="Q39" s="11"/>
      <c r="R39" s="11"/>
      <c r="S39" s="11"/>
      <c r="T39" s="11"/>
      <c r="U39" s="11"/>
      <c r="V39" s="11"/>
      <c r="W39" s="11"/>
      <c r="X39" s="11"/>
      <c r="Y39" s="11"/>
      <c r="Z39" s="11"/>
    </row>
    <row r="40" ht="145.5" customHeight="1">
      <c r="A40" s="208" t="s">
        <v>631</v>
      </c>
      <c r="B40" s="120" t="s">
        <v>632</v>
      </c>
      <c r="C40" s="120" t="s">
        <v>633</v>
      </c>
      <c r="D40" s="120" t="s">
        <v>634</v>
      </c>
      <c r="E40" s="120" t="s">
        <v>597</v>
      </c>
      <c r="F40" s="120" t="s">
        <v>126</v>
      </c>
      <c r="G40" s="210">
        <v>45372.0</v>
      </c>
      <c r="H40" s="125"/>
      <c r="I40" s="211"/>
      <c r="J40" s="11"/>
      <c r="K40" s="11"/>
      <c r="L40" s="11"/>
      <c r="M40" s="11"/>
      <c r="N40" s="11"/>
      <c r="O40" s="11"/>
      <c r="P40" s="11"/>
      <c r="Q40" s="11"/>
      <c r="R40" s="11"/>
      <c r="S40" s="11"/>
      <c r="T40" s="11"/>
      <c r="U40" s="11"/>
      <c r="V40" s="11"/>
      <c r="W40" s="11"/>
      <c r="X40" s="11"/>
      <c r="Y40" s="11"/>
      <c r="Z40" s="11"/>
    </row>
    <row r="41" ht="178.5" customHeight="1">
      <c r="A41" s="208" t="s">
        <v>635</v>
      </c>
      <c r="B41" s="120" t="s">
        <v>636</v>
      </c>
      <c r="C41" s="195" t="s">
        <v>633</v>
      </c>
      <c r="D41" s="120" t="s">
        <v>637</v>
      </c>
      <c r="E41" s="120" t="s">
        <v>597</v>
      </c>
      <c r="F41" s="120" t="s">
        <v>129</v>
      </c>
      <c r="G41" s="210">
        <v>45372.0</v>
      </c>
      <c r="H41" s="120" t="s">
        <v>638</v>
      </c>
      <c r="I41" s="211"/>
      <c r="J41" s="11"/>
      <c r="K41" s="11"/>
      <c r="L41" s="11"/>
      <c r="M41" s="11"/>
      <c r="N41" s="11"/>
      <c r="O41" s="11"/>
      <c r="P41" s="11"/>
      <c r="Q41" s="11"/>
      <c r="R41" s="11"/>
      <c r="S41" s="11"/>
      <c r="T41" s="11"/>
      <c r="U41" s="11"/>
      <c r="V41" s="11"/>
      <c r="W41" s="11"/>
      <c r="X41" s="11"/>
      <c r="Y41" s="11"/>
      <c r="Z41" s="11"/>
    </row>
    <row r="42" ht="138.75" customHeight="1">
      <c r="A42" s="208" t="s">
        <v>639</v>
      </c>
      <c r="B42" s="120" t="s">
        <v>640</v>
      </c>
      <c r="C42" s="120" t="s">
        <v>641</v>
      </c>
      <c r="D42" s="120" t="s">
        <v>642</v>
      </c>
      <c r="E42" s="120" t="s">
        <v>597</v>
      </c>
      <c r="F42" s="120" t="s">
        <v>126</v>
      </c>
      <c r="G42" s="210">
        <v>45372.0</v>
      </c>
      <c r="H42" s="125"/>
      <c r="I42" s="211"/>
      <c r="J42" s="11"/>
      <c r="K42" s="11"/>
      <c r="L42" s="11"/>
      <c r="M42" s="11"/>
      <c r="N42" s="11"/>
      <c r="O42" s="11"/>
      <c r="P42" s="11"/>
      <c r="Q42" s="11"/>
      <c r="R42" s="11"/>
      <c r="S42" s="11"/>
      <c r="T42" s="11"/>
      <c r="U42" s="11"/>
      <c r="V42" s="11"/>
      <c r="W42" s="11"/>
      <c r="X42" s="11"/>
      <c r="Y42" s="11"/>
      <c r="Z42" s="11"/>
    </row>
    <row r="43" ht="130.5" customHeight="1">
      <c r="A43" s="222" t="s">
        <v>643</v>
      </c>
      <c r="B43" s="120" t="s">
        <v>644</v>
      </c>
      <c r="C43" s="120" t="s">
        <v>645</v>
      </c>
      <c r="D43" s="120" t="s">
        <v>626</v>
      </c>
      <c r="E43" s="120" t="s">
        <v>597</v>
      </c>
      <c r="F43" s="120" t="s">
        <v>126</v>
      </c>
      <c r="G43" s="210">
        <v>45372.0</v>
      </c>
      <c r="H43" s="125"/>
      <c r="I43" s="211"/>
      <c r="J43" s="11"/>
      <c r="K43" s="11"/>
      <c r="L43" s="11"/>
      <c r="M43" s="11"/>
      <c r="N43" s="11"/>
      <c r="O43" s="11"/>
      <c r="P43" s="11"/>
      <c r="Q43" s="11"/>
      <c r="R43" s="11"/>
      <c r="S43" s="11"/>
      <c r="T43" s="11"/>
      <c r="U43" s="11"/>
      <c r="V43" s="11"/>
      <c r="W43" s="11"/>
      <c r="X43" s="11"/>
      <c r="Y43" s="11"/>
      <c r="Z43" s="11"/>
    </row>
    <row r="44" ht="17.25" customHeight="1">
      <c r="A44" s="219"/>
      <c r="B44" s="213" t="s">
        <v>118</v>
      </c>
      <c r="C44" s="219"/>
      <c r="D44" s="219"/>
      <c r="E44" s="219"/>
      <c r="F44" s="219"/>
      <c r="G44" s="219"/>
      <c r="H44" s="219"/>
      <c r="I44" s="220"/>
      <c r="J44" s="221"/>
      <c r="K44" s="221"/>
      <c r="L44" s="221"/>
      <c r="M44" s="221"/>
      <c r="N44" s="221"/>
      <c r="O44" s="221"/>
      <c r="P44" s="221"/>
      <c r="Q44" s="221"/>
      <c r="R44" s="221"/>
      <c r="S44" s="221"/>
      <c r="T44" s="221"/>
      <c r="U44" s="221"/>
      <c r="V44" s="221"/>
      <c r="W44" s="221"/>
      <c r="X44" s="221"/>
      <c r="Y44" s="221"/>
      <c r="Z44" s="221"/>
    </row>
    <row r="45" ht="85.5" customHeight="1">
      <c r="A45" s="208" t="s">
        <v>646</v>
      </c>
      <c r="B45" s="182" t="s">
        <v>647</v>
      </c>
      <c r="C45" s="182" t="s">
        <v>648</v>
      </c>
      <c r="D45" s="182" t="s">
        <v>649</v>
      </c>
      <c r="E45" s="182" t="s">
        <v>543</v>
      </c>
      <c r="F45" s="154" t="s">
        <v>126</v>
      </c>
      <c r="G45" s="223">
        <v>45372.0</v>
      </c>
      <c r="H45" s="154"/>
      <c r="I45" s="211"/>
      <c r="J45" s="11"/>
      <c r="K45" s="11"/>
      <c r="L45" s="11"/>
      <c r="M45" s="11"/>
      <c r="N45" s="11"/>
      <c r="O45" s="11"/>
      <c r="P45" s="11"/>
      <c r="Q45" s="11"/>
      <c r="R45" s="11"/>
      <c r="S45" s="11"/>
      <c r="T45" s="11"/>
      <c r="U45" s="11"/>
      <c r="V45" s="11"/>
      <c r="W45" s="11"/>
      <c r="X45" s="11"/>
      <c r="Y45" s="11"/>
      <c r="Z45" s="11"/>
    </row>
    <row r="46" ht="79.5" customHeight="1">
      <c r="A46" s="208" t="s">
        <v>650</v>
      </c>
      <c r="B46" s="224" t="s">
        <v>651</v>
      </c>
      <c r="C46" s="224" t="s">
        <v>652</v>
      </c>
      <c r="D46" s="224" t="s">
        <v>653</v>
      </c>
      <c r="E46" s="224" t="s">
        <v>543</v>
      </c>
      <c r="F46" s="224" t="s">
        <v>129</v>
      </c>
      <c r="G46" s="225">
        <v>45372.0</v>
      </c>
      <c r="H46" s="224" t="s">
        <v>654</v>
      </c>
      <c r="I46" s="211"/>
      <c r="J46" s="11"/>
      <c r="K46" s="11"/>
      <c r="L46" s="11"/>
      <c r="M46" s="11"/>
      <c r="N46" s="11"/>
      <c r="O46" s="11"/>
      <c r="P46" s="11"/>
      <c r="Q46" s="11"/>
      <c r="R46" s="11"/>
      <c r="S46" s="11"/>
      <c r="T46" s="11"/>
      <c r="U46" s="11"/>
      <c r="V46" s="11"/>
      <c r="W46" s="11"/>
      <c r="X46" s="11"/>
      <c r="Y46" s="11"/>
      <c r="Z46" s="11"/>
    </row>
    <row r="47" ht="87.0" customHeight="1">
      <c r="A47" s="208" t="s">
        <v>655</v>
      </c>
      <c r="B47" s="224" t="s">
        <v>656</v>
      </c>
      <c r="C47" s="224" t="s">
        <v>657</v>
      </c>
      <c r="D47" s="224" t="s">
        <v>658</v>
      </c>
      <c r="E47" s="120" t="s">
        <v>543</v>
      </c>
      <c r="F47" s="226" t="s">
        <v>129</v>
      </c>
      <c r="G47" s="225">
        <v>45372.0</v>
      </c>
      <c r="H47" s="224" t="s">
        <v>659</v>
      </c>
      <c r="I47" s="167"/>
      <c r="J47" s="11"/>
      <c r="K47" s="11"/>
      <c r="L47" s="11"/>
      <c r="M47" s="11"/>
      <c r="N47" s="11"/>
      <c r="O47" s="11"/>
      <c r="P47" s="11"/>
      <c r="Q47" s="11"/>
      <c r="R47" s="11"/>
      <c r="S47" s="11"/>
      <c r="T47" s="11"/>
      <c r="U47" s="11"/>
      <c r="V47" s="11"/>
      <c r="W47" s="11"/>
      <c r="X47" s="11"/>
      <c r="Y47" s="11"/>
      <c r="Z47" s="11"/>
    </row>
    <row r="48" ht="64.5" customHeight="1">
      <c r="A48" s="208" t="s">
        <v>660</v>
      </c>
      <c r="B48" s="130" t="s">
        <v>661</v>
      </c>
      <c r="C48" s="130" t="s">
        <v>662</v>
      </c>
      <c r="D48" s="130" t="s">
        <v>649</v>
      </c>
      <c r="E48" s="227" t="s">
        <v>543</v>
      </c>
      <c r="F48" s="130" t="s">
        <v>126</v>
      </c>
      <c r="G48" s="142">
        <v>45372.0</v>
      </c>
      <c r="H48" s="123"/>
      <c r="I48" s="211"/>
      <c r="J48" s="11"/>
      <c r="K48" s="11"/>
      <c r="L48" s="11"/>
      <c r="M48" s="11"/>
      <c r="N48" s="11"/>
      <c r="O48" s="11"/>
      <c r="P48" s="11"/>
      <c r="Q48" s="11"/>
      <c r="R48" s="11"/>
      <c r="S48" s="11"/>
      <c r="T48" s="11"/>
      <c r="U48" s="11"/>
      <c r="V48" s="11"/>
      <c r="W48" s="11"/>
      <c r="X48" s="11"/>
      <c r="Y48" s="11"/>
      <c r="Z48" s="11"/>
    </row>
    <row r="49" ht="66.0" customHeight="1">
      <c r="A49" s="208" t="s">
        <v>663</v>
      </c>
      <c r="B49" s="130" t="s">
        <v>664</v>
      </c>
      <c r="C49" s="135" t="s">
        <v>665</v>
      </c>
      <c r="D49" s="130" t="s">
        <v>666</v>
      </c>
      <c r="E49" s="227" t="s">
        <v>543</v>
      </c>
      <c r="F49" s="135" t="s">
        <v>129</v>
      </c>
      <c r="G49" s="228">
        <v>45372.0</v>
      </c>
      <c r="H49" s="130" t="s">
        <v>667</v>
      </c>
      <c r="I49" s="211"/>
      <c r="J49" s="11"/>
      <c r="K49" s="11"/>
      <c r="L49" s="11"/>
      <c r="M49" s="11"/>
      <c r="N49" s="11"/>
      <c r="O49" s="11"/>
      <c r="P49" s="11"/>
      <c r="Q49" s="11"/>
      <c r="R49" s="11"/>
      <c r="S49" s="11"/>
      <c r="T49" s="11"/>
      <c r="U49" s="11"/>
      <c r="V49" s="11"/>
      <c r="W49" s="11"/>
      <c r="X49" s="11"/>
      <c r="Y49" s="11"/>
      <c r="Z49" s="11"/>
    </row>
    <row r="50" ht="69.0" customHeight="1">
      <c r="A50" s="208" t="s">
        <v>668</v>
      </c>
      <c r="B50" s="135" t="s">
        <v>669</v>
      </c>
      <c r="C50" s="135" t="s">
        <v>670</v>
      </c>
      <c r="D50" s="130" t="s">
        <v>671</v>
      </c>
      <c r="E50" s="227" t="s">
        <v>543</v>
      </c>
      <c r="F50" s="135" t="s">
        <v>129</v>
      </c>
      <c r="G50" s="228">
        <v>45372.0</v>
      </c>
      <c r="H50" s="130" t="s">
        <v>672</v>
      </c>
      <c r="I50" s="211"/>
      <c r="J50" s="11"/>
      <c r="K50" s="11"/>
      <c r="L50" s="11"/>
      <c r="M50" s="11"/>
      <c r="N50" s="11"/>
      <c r="O50" s="11"/>
      <c r="P50" s="11"/>
      <c r="Q50" s="11"/>
      <c r="R50" s="11"/>
      <c r="S50" s="11"/>
      <c r="T50" s="11"/>
      <c r="U50" s="11"/>
      <c r="V50" s="11"/>
      <c r="W50" s="11"/>
      <c r="X50" s="11"/>
      <c r="Y50" s="11"/>
      <c r="Z50" s="11"/>
    </row>
    <row r="51" ht="12.75" customHeight="1">
      <c r="A51" s="229"/>
      <c r="B51" s="230" t="s">
        <v>673</v>
      </c>
      <c r="C51" s="229"/>
      <c r="D51" s="229"/>
      <c r="E51" s="229"/>
      <c r="F51" s="229"/>
      <c r="G51" s="229"/>
      <c r="H51" s="229"/>
      <c r="I51" s="220"/>
      <c r="J51" s="221"/>
      <c r="K51" s="221"/>
      <c r="L51" s="221"/>
      <c r="M51" s="221"/>
      <c r="N51" s="221"/>
      <c r="O51" s="221"/>
      <c r="P51" s="221"/>
      <c r="Q51" s="221"/>
      <c r="R51" s="221"/>
      <c r="S51" s="221"/>
      <c r="T51" s="221"/>
      <c r="U51" s="221"/>
      <c r="V51" s="221"/>
      <c r="W51" s="221"/>
      <c r="X51" s="221"/>
      <c r="Y51" s="221"/>
      <c r="Z51" s="221"/>
    </row>
    <row r="52" ht="102.0" customHeight="1">
      <c r="A52" s="135" t="s">
        <v>674</v>
      </c>
      <c r="B52" s="130" t="s">
        <v>675</v>
      </c>
      <c r="C52" s="130" t="s">
        <v>676</v>
      </c>
      <c r="D52" s="130" t="s">
        <v>677</v>
      </c>
      <c r="E52" s="130" t="s">
        <v>148</v>
      </c>
      <c r="F52" s="130" t="s">
        <v>129</v>
      </c>
      <c r="G52" s="142">
        <v>45373.0</v>
      </c>
      <c r="H52" s="130" t="s">
        <v>678</v>
      </c>
      <c r="I52" s="211"/>
      <c r="J52" s="11"/>
      <c r="K52" s="11"/>
      <c r="L52" s="11"/>
      <c r="M52" s="11"/>
      <c r="N52" s="11"/>
      <c r="O52" s="11"/>
      <c r="P52" s="11"/>
      <c r="Q52" s="11"/>
      <c r="R52" s="11"/>
      <c r="S52" s="11"/>
      <c r="T52" s="11"/>
      <c r="U52" s="11"/>
      <c r="V52" s="11"/>
      <c r="W52" s="11"/>
      <c r="X52" s="11"/>
      <c r="Y52" s="11"/>
      <c r="Z52" s="11"/>
    </row>
    <row r="53" ht="126.0" customHeight="1">
      <c r="A53" s="135" t="s">
        <v>679</v>
      </c>
      <c r="B53" s="130" t="s">
        <v>680</v>
      </c>
      <c r="C53" s="130" t="s">
        <v>681</v>
      </c>
      <c r="D53" s="130" t="s">
        <v>682</v>
      </c>
      <c r="E53" s="130" t="s">
        <v>674</v>
      </c>
      <c r="F53" s="130" t="s">
        <v>129</v>
      </c>
      <c r="G53" s="142">
        <v>45373.0</v>
      </c>
      <c r="H53" s="130" t="s">
        <v>683</v>
      </c>
      <c r="I53" s="211"/>
      <c r="J53" s="11"/>
      <c r="K53" s="11"/>
      <c r="L53" s="11"/>
      <c r="M53" s="11"/>
      <c r="N53" s="11"/>
      <c r="O53" s="11"/>
      <c r="P53" s="11"/>
      <c r="Q53" s="11"/>
      <c r="R53" s="11"/>
      <c r="S53" s="11"/>
      <c r="T53" s="11"/>
      <c r="U53" s="11"/>
      <c r="V53" s="11"/>
      <c r="W53" s="11"/>
      <c r="X53" s="11"/>
      <c r="Y53" s="11"/>
      <c r="Z53" s="11"/>
    </row>
    <row r="54" ht="12.75" customHeight="1">
      <c r="A54" s="231"/>
      <c r="B54" s="231"/>
      <c r="C54" s="231"/>
      <c r="D54" s="231"/>
      <c r="E54" s="231"/>
      <c r="F54" s="231"/>
      <c r="G54" s="231"/>
      <c r="H54" s="231"/>
      <c r="I54" s="211"/>
      <c r="J54" s="11"/>
      <c r="K54" s="11"/>
      <c r="L54" s="11"/>
      <c r="M54" s="11"/>
      <c r="N54" s="11"/>
      <c r="O54" s="11"/>
      <c r="P54" s="11"/>
      <c r="Q54" s="11"/>
      <c r="R54" s="11"/>
      <c r="S54" s="11"/>
      <c r="T54" s="11"/>
      <c r="U54" s="11"/>
      <c r="V54" s="11"/>
      <c r="W54" s="11"/>
      <c r="X54" s="11"/>
      <c r="Y54" s="11"/>
      <c r="Z54" s="11"/>
    </row>
    <row r="55" ht="12.75" customHeight="1">
      <c r="A55" s="232"/>
      <c r="B55" s="232"/>
      <c r="C55" s="232"/>
      <c r="D55" s="232"/>
      <c r="E55" s="232"/>
      <c r="F55" s="232"/>
      <c r="G55" s="232"/>
      <c r="H55" s="232"/>
      <c r="I55" s="137"/>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37"/>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37"/>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37"/>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37"/>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37"/>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37"/>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37"/>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37"/>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37"/>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37"/>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37"/>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37"/>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37"/>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37"/>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37"/>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37"/>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37"/>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37"/>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37"/>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37"/>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37"/>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37"/>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37"/>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37"/>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37"/>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37"/>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37"/>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37"/>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37"/>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37"/>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37"/>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37"/>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37"/>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37"/>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37"/>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37"/>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37"/>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37"/>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37"/>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37"/>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37"/>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37"/>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37"/>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37"/>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37"/>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37"/>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37"/>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37"/>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37"/>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37"/>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37"/>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37"/>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37"/>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37"/>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37"/>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37"/>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37"/>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37"/>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37"/>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37"/>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37"/>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37"/>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37"/>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37"/>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37"/>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37"/>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37"/>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37"/>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37"/>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37"/>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37"/>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37"/>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37"/>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37"/>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37"/>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37"/>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37"/>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37"/>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37"/>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37"/>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37"/>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37"/>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37"/>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37"/>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37"/>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37"/>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37"/>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37"/>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37"/>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37"/>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37"/>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37"/>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37"/>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37"/>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37"/>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37"/>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37"/>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37"/>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37"/>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37"/>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37"/>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37"/>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37"/>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37"/>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37"/>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37"/>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37"/>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37"/>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37"/>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37"/>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37"/>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37"/>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37"/>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37"/>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37"/>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37"/>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37"/>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37"/>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37"/>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37"/>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37"/>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37"/>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37"/>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37"/>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37"/>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37"/>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37"/>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37"/>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37"/>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37"/>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37"/>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37"/>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37"/>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37"/>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37"/>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37"/>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37"/>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37"/>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37"/>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37"/>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37"/>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37"/>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37"/>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37"/>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37"/>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37"/>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37"/>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37"/>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37"/>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37"/>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37"/>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37"/>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37"/>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37"/>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37"/>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37"/>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37"/>
      <c r="J212" s="11"/>
      <c r="K212" s="11"/>
      <c r="L212" s="11"/>
      <c r="M212" s="11"/>
      <c r="N212" s="11"/>
      <c r="O212" s="11"/>
      <c r="P212" s="11"/>
      <c r="Q212" s="11"/>
      <c r="R212" s="11"/>
      <c r="S212" s="11"/>
      <c r="T212" s="11"/>
      <c r="U212" s="11"/>
      <c r="V212" s="11"/>
      <c r="W212" s="11"/>
      <c r="X212" s="11"/>
      <c r="Y212" s="11"/>
      <c r="Z212" s="11"/>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A$8:$H$29"/>
  <mergeCells count="5">
    <mergeCell ref="B2:F2"/>
    <mergeCell ref="B3:F3"/>
    <mergeCell ref="B4:F4"/>
    <mergeCell ref="E5:F5"/>
    <mergeCell ref="E6:F6"/>
  </mergeCells>
  <dataValidations>
    <dataValidation type="list" allowBlank="1" showInputMessage="1" showErrorMessage="1" prompt=" - " sqref="F1 F7:F44 F48:F136">
      <formula1>$J$2:$J$6</formula1>
    </dataValidation>
    <dataValidation type="list" allowBlank="1" showInputMessage="1" showErrorMessage="1" prompt=" - " sqref="F45:F47">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3.5"/>
    <col customWidth="1" min="3" max="3" width="19.38"/>
    <col customWidth="1" min="4" max="7" width="9.0"/>
    <col customWidth="1" min="8" max="8" width="33.13"/>
    <col customWidth="1" min="9" max="26" width="8.0"/>
  </cols>
  <sheetData>
    <row r="1" ht="25.5" customHeight="1">
      <c r="A1" s="11"/>
      <c r="B1" s="233" t="s">
        <v>684</v>
      </c>
      <c r="C1" s="234"/>
      <c r="D1" s="234"/>
      <c r="E1" s="234"/>
      <c r="F1" s="234"/>
      <c r="G1" s="234"/>
      <c r="H1" s="234"/>
      <c r="I1" s="11"/>
      <c r="J1" s="11"/>
      <c r="K1" s="11"/>
      <c r="L1" s="11"/>
      <c r="M1" s="11"/>
      <c r="N1" s="11"/>
      <c r="O1" s="11"/>
      <c r="P1" s="11"/>
      <c r="Q1" s="11"/>
      <c r="R1" s="11"/>
      <c r="S1" s="11"/>
      <c r="T1" s="11"/>
      <c r="U1" s="11"/>
      <c r="V1" s="11"/>
      <c r="W1" s="11"/>
      <c r="X1" s="11"/>
      <c r="Y1" s="11"/>
      <c r="Z1" s="11"/>
    </row>
    <row r="2" ht="14.25" customHeight="1">
      <c r="A2" s="235"/>
      <c r="B2" s="235"/>
      <c r="C2" s="11"/>
      <c r="D2" s="11"/>
      <c r="E2" s="11"/>
      <c r="F2" s="11"/>
      <c r="G2" s="11"/>
      <c r="H2" s="236"/>
      <c r="I2" s="11"/>
      <c r="J2" s="11"/>
      <c r="K2" s="11"/>
      <c r="L2" s="11"/>
      <c r="M2" s="11"/>
      <c r="N2" s="11"/>
      <c r="O2" s="11"/>
      <c r="P2" s="11"/>
      <c r="Q2" s="11"/>
      <c r="R2" s="11"/>
      <c r="S2" s="11"/>
      <c r="T2" s="11"/>
      <c r="U2" s="11"/>
      <c r="V2" s="11"/>
      <c r="W2" s="11"/>
      <c r="X2" s="11"/>
      <c r="Y2" s="11"/>
      <c r="Z2" s="11"/>
    </row>
    <row r="3" ht="12.0" customHeight="1">
      <c r="A3" s="11"/>
      <c r="B3" s="237" t="s">
        <v>1</v>
      </c>
      <c r="C3" s="50" t="s">
        <v>685</v>
      </c>
      <c r="D3" s="7"/>
      <c r="E3" s="238" t="s">
        <v>3</v>
      </c>
      <c r="F3" s="7"/>
      <c r="G3" s="239"/>
      <c r="H3" s="240"/>
      <c r="I3" s="11"/>
      <c r="J3" s="11"/>
      <c r="K3" s="11"/>
      <c r="L3" s="11"/>
      <c r="M3" s="11"/>
      <c r="N3" s="11"/>
      <c r="O3" s="11"/>
      <c r="P3" s="11"/>
      <c r="Q3" s="11"/>
      <c r="R3" s="11"/>
      <c r="S3" s="11"/>
      <c r="T3" s="11"/>
      <c r="U3" s="11"/>
      <c r="V3" s="11"/>
      <c r="W3" s="11"/>
      <c r="X3" s="11"/>
      <c r="Y3" s="11"/>
      <c r="Z3" s="11"/>
    </row>
    <row r="4" ht="12.0" customHeight="1">
      <c r="A4" s="11"/>
      <c r="B4" s="237" t="s">
        <v>4</v>
      </c>
      <c r="C4" s="50" t="s">
        <v>5</v>
      </c>
      <c r="D4" s="7"/>
      <c r="E4" s="238" t="s">
        <v>6</v>
      </c>
      <c r="F4" s="7"/>
      <c r="G4" s="239"/>
      <c r="H4" s="240"/>
      <c r="I4" s="11"/>
      <c r="J4" s="11"/>
      <c r="K4" s="11"/>
      <c r="L4" s="11"/>
      <c r="M4" s="11"/>
      <c r="N4" s="11"/>
      <c r="O4" s="11"/>
      <c r="P4" s="11"/>
      <c r="Q4" s="11"/>
      <c r="R4" s="11"/>
      <c r="S4" s="11"/>
      <c r="T4" s="11"/>
      <c r="U4" s="11"/>
      <c r="V4" s="11"/>
      <c r="W4" s="11"/>
      <c r="X4" s="11"/>
      <c r="Y4" s="11"/>
      <c r="Z4" s="11"/>
    </row>
    <row r="5" ht="12.0" customHeight="1">
      <c r="A5" s="11"/>
      <c r="B5" s="241" t="s">
        <v>7</v>
      </c>
      <c r="C5" s="50" t="str">
        <f>C4&amp;"_"&amp;"Test Report"&amp;"_"&amp;"vx.x"</f>
        <v>&lt;Project Code&gt;_Test Report_vx.x</v>
      </c>
      <c r="D5" s="7"/>
      <c r="E5" s="238" t="s">
        <v>8</v>
      </c>
      <c r="F5" s="7"/>
      <c r="G5" s="239"/>
      <c r="H5" s="242" t="s">
        <v>686</v>
      </c>
      <c r="I5" s="11"/>
      <c r="J5" s="11"/>
      <c r="K5" s="11"/>
      <c r="L5" s="11"/>
      <c r="M5" s="11"/>
      <c r="N5" s="11"/>
      <c r="O5" s="11"/>
      <c r="P5" s="11"/>
      <c r="Q5" s="11"/>
      <c r="R5" s="11"/>
      <c r="S5" s="11"/>
      <c r="T5" s="11"/>
      <c r="U5" s="11"/>
      <c r="V5" s="11"/>
      <c r="W5" s="11"/>
      <c r="X5" s="11"/>
      <c r="Y5" s="11"/>
      <c r="Z5" s="11"/>
    </row>
    <row r="6" ht="21.75" customHeight="1">
      <c r="A6" s="235"/>
      <c r="B6" s="241" t="s">
        <v>687</v>
      </c>
      <c r="C6" s="243" t="s">
        <v>688</v>
      </c>
      <c r="D6" s="6"/>
      <c r="E6" s="6"/>
      <c r="F6" s="6"/>
      <c r="G6" s="6"/>
      <c r="H6" s="7"/>
      <c r="I6" s="11"/>
      <c r="J6" s="11"/>
      <c r="K6" s="11"/>
      <c r="L6" s="11"/>
      <c r="M6" s="11"/>
      <c r="N6" s="11"/>
      <c r="O6" s="11"/>
      <c r="P6" s="11"/>
      <c r="Q6" s="11"/>
      <c r="R6" s="11"/>
      <c r="S6" s="11"/>
      <c r="T6" s="11"/>
      <c r="U6" s="11"/>
      <c r="V6" s="11"/>
      <c r="W6" s="11"/>
      <c r="X6" s="11"/>
      <c r="Y6" s="11"/>
      <c r="Z6" s="11"/>
    </row>
    <row r="7" ht="14.25" customHeight="1">
      <c r="A7" s="235"/>
      <c r="B7" s="25"/>
      <c r="C7" s="244"/>
      <c r="D7" s="11"/>
      <c r="E7" s="11"/>
      <c r="F7" s="11"/>
      <c r="G7" s="11"/>
      <c r="H7" s="236"/>
      <c r="I7" s="11"/>
      <c r="J7" s="11"/>
      <c r="K7" s="11"/>
      <c r="L7" s="11"/>
      <c r="M7" s="11"/>
      <c r="N7" s="11"/>
      <c r="O7" s="11"/>
      <c r="P7" s="11"/>
      <c r="Q7" s="11"/>
      <c r="R7" s="11"/>
      <c r="S7" s="11"/>
      <c r="T7" s="11"/>
      <c r="U7" s="11"/>
      <c r="V7" s="11"/>
      <c r="W7" s="11"/>
      <c r="X7" s="11"/>
      <c r="Y7" s="11"/>
      <c r="Z7" s="11"/>
    </row>
    <row r="8" ht="12.75" customHeight="1">
      <c r="A8" s="11"/>
      <c r="B8" s="25"/>
      <c r="C8" s="244"/>
      <c r="D8" s="11"/>
      <c r="E8" s="11"/>
      <c r="F8" s="11"/>
      <c r="G8" s="11"/>
      <c r="H8" s="236"/>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45"/>
      <c r="B10" s="246" t="s">
        <v>21</v>
      </c>
      <c r="C10" s="247" t="s">
        <v>689</v>
      </c>
      <c r="D10" s="248" t="s">
        <v>126</v>
      </c>
      <c r="E10" s="247" t="s">
        <v>129</v>
      </c>
      <c r="F10" s="247" t="s">
        <v>132</v>
      </c>
      <c r="G10" s="249" t="s">
        <v>133</v>
      </c>
      <c r="H10" s="250" t="s">
        <v>690</v>
      </c>
      <c r="I10" s="11"/>
      <c r="J10" s="11"/>
      <c r="K10" s="11"/>
      <c r="L10" s="11"/>
      <c r="M10" s="11"/>
      <c r="N10" s="11"/>
      <c r="O10" s="11"/>
      <c r="P10" s="11"/>
      <c r="Q10" s="11"/>
      <c r="R10" s="11"/>
      <c r="S10" s="11"/>
      <c r="T10" s="11"/>
      <c r="U10" s="11"/>
      <c r="V10" s="11"/>
      <c r="W10" s="11"/>
      <c r="X10" s="11"/>
      <c r="Y10" s="11"/>
      <c r="Z10" s="11"/>
    </row>
    <row r="11" ht="12.75" customHeight="1">
      <c r="A11" s="245"/>
      <c r="B11" s="251">
        <v>1.0</v>
      </c>
      <c r="C11" s="252" t="str">
        <f>Module1!B2</f>
        <v>Module1</v>
      </c>
      <c r="D11" s="253">
        <f>Module1!A6</f>
        <v>27</v>
      </c>
      <c r="E11" s="253">
        <f>Module1!B6</f>
        <v>3</v>
      </c>
      <c r="F11" s="253">
        <f>Module1!C6</f>
        <v>0</v>
      </c>
      <c r="G11" s="254">
        <f>Module1!D6</f>
        <v>0</v>
      </c>
      <c r="H11" s="255">
        <f>Module1!E6</f>
        <v>30</v>
      </c>
      <c r="I11" s="11"/>
      <c r="J11" s="11"/>
      <c r="K11" s="11"/>
      <c r="L11" s="11"/>
      <c r="M11" s="11"/>
      <c r="N11" s="11"/>
      <c r="O11" s="11"/>
      <c r="P11" s="11"/>
      <c r="Q11" s="11"/>
      <c r="R11" s="11"/>
      <c r="S11" s="11"/>
      <c r="T11" s="11"/>
      <c r="U11" s="11"/>
      <c r="V11" s="11"/>
      <c r="W11" s="11"/>
      <c r="X11" s="11"/>
      <c r="Y11" s="11"/>
      <c r="Z11" s="11"/>
    </row>
    <row r="12" ht="12.75" customHeight="1">
      <c r="A12" s="245"/>
      <c r="B12" s="251">
        <v>2.0</v>
      </c>
      <c r="C12" s="252" t="str">
        <f>Module2!B2</f>
        <v>Module2</v>
      </c>
      <c r="D12" s="253">
        <f>Module2!A6</f>
        <v>8</v>
      </c>
      <c r="E12" s="253">
        <f>Module2!B6</f>
        <v>22</v>
      </c>
      <c r="F12" s="253">
        <f>Module2!C6</f>
        <v>0</v>
      </c>
      <c r="G12" s="254">
        <f>Module2!D6</f>
        <v>0</v>
      </c>
      <c r="H12" s="255">
        <f>Module2!E6</f>
        <v>30</v>
      </c>
      <c r="I12" s="11"/>
      <c r="J12" s="11"/>
      <c r="K12" s="11"/>
      <c r="L12" s="11"/>
      <c r="M12" s="11"/>
      <c r="N12" s="11"/>
      <c r="O12" s="11"/>
      <c r="P12" s="11"/>
      <c r="Q12" s="11"/>
      <c r="R12" s="11"/>
      <c r="S12" s="11"/>
      <c r="T12" s="11"/>
      <c r="U12" s="11"/>
      <c r="V12" s="11"/>
      <c r="W12" s="11"/>
      <c r="X12" s="11"/>
      <c r="Y12" s="11"/>
      <c r="Z12" s="11"/>
    </row>
    <row r="13" ht="12.75" customHeight="1">
      <c r="A13" s="245"/>
      <c r="B13" s="251">
        <v>3.0</v>
      </c>
      <c r="C13" s="252" t="str">
        <f>Module3!B2</f>
        <v>Module3</v>
      </c>
      <c r="D13" s="253">
        <f>Module3!A6</f>
        <v>15</v>
      </c>
      <c r="E13" s="253">
        <f>Module3!B6</f>
        <v>15</v>
      </c>
      <c r="F13" s="253">
        <f>Module3!C6</f>
        <v>0</v>
      </c>
      <c r="G13" s="254">
        <f>Module3!D6</f>
        <v>0</v>
      </c>
      <c r="H13" s="255">
        <f>Module3!E6</f>
        <v>30</v>
      </c>
      <c r="I13" s="11"/>
      <c r="J13" s="11"/>
      <c r="K13" s="11"/>
      <c r="L13" s="11"/>
      <c r="M13" s="11"/>
      <c r="N13" s="11"/>
      <c r="O13" s="11"/>
      <c r="P13" s="11"/>
      <c r="Q13" s="11"/>
      <c r="R13" s="11"/>
      <c r="S13" s="11"/>
      <c r="T13" s="11"/>
      <c r="U13" s="11"/>
      <c r="V13" s="11"/>
      <c r="W13" s="11"/>
      <c r="X13" s="11"/>
      <c r="Y13" s="11"/>
      <c r="Z13" s="11"/>
    </row>
    <row r="14" ht="12.75" customHeight="1">
      <c r="A14" s="245"/>
      <c r="B14" s="256">
        <v>4.0</v>
      </c>
      <c r="C14" s="252" t="str">
        <f>Module4!B2</f>
        <v>Module4</v>
      </c>
      <c r="D14" s="253">
        <f>Module4!A6</f>
        <v>20</v>
      </c>
      <c r="E14" s="253">
        <f>Module4!B6</f>
        <v>14</v>
      </c>
      <c r="F14" s="253">
        <f>Module4!C6</f>
        <v>0</v>
      </c>
      <c r="G14" s="254">
        <f>Module4!D6</f>
        <v>0</v>
      </c>
      <c r="H14" s="255">
        <f>Module4!E6</f>
        <v>34</v>
      </c>
      <c r="I14" s="11"/>
      <c r="J14" s="11"/>
      <c r="K14" s="11"/>
      <c r="L14" s="11"/>
      <c r="M14" s="11"/>
      <c r="N14" s="11"/>
      <c r="O14" s="11"/>
      <c r="P14" s="11"/>
      <c r="Q14" s="11"/>
      <c r="R14" s="11"/>
      <c r="S14" s="11"/>
      <c r="T14" s="11"/>
      <c r="U14" s="11"/>
      <c r="V14" s="11"/>
      <c r="W14" s="11"/>
      <c r="X14" s="11"/>
      <c r="Y14" s="11"/>
      <c r="Z14" s="11"/>
    </row>
    <row r="15" ht="12.75" customHeight="1">
      <c r="A15" s="245"/>
      <c r="B15" s="256">
        <v>5.0</v>
      </c>
      <c r="C15" s="252" t="str">
        <f>Module5!B2</f>
        <v>Module5</v>
      </c>
      <c r="D15" s="253">
        <f>Module5!A6</f>
        <v>22</v>
      </c>
      <c r="E15" s="253">
        <f>Module5!B6</f>
        <v>9</v>
      </c>
      <c r="F15" s="253">
        <f>Module5!C6</f>
        <v>0</v>
      </c>
      <c r="G15" s="254">
        <f>Module5!D6</f>
        <v>0</v>
      </c>
      <c r="H15" s="255">
        <f>Module5!E6</f>
        <v>31</v>
      </c>
      <c r="I15" s="11"/>
      <c r="J15" s="11"/>
      <c r="K15" s="11"/>
      <c r="L15" s="11"/>
      <c r="M15" s="11"/>
      <c r="N15" s="11"/>
      <c r="O15" s="11"/>
      <c r="P15" s="11"/>
      <c r="Q15" s="11"/>
      <c r="R15" s="11"/>
      <c r="S15" s="11"/>
      <c r="T15" s="11"/>
      <c r="U15" s="11"/>
      <c r="V15" s="11"/>
      <c r="W15" s="11"/>
      <c r="X15" s="11"/>
      <c r="Y15" s="11"/>
      <c r="Z15" s="11"/>
    </row>
    <row r="16" ht="12.75" customHeight="1">
      <c r="A16" s="245"/>
      <c r="B16" s="257"/>
      <c r="C16" s="258" t="s">
        <v>691</v>
      </c>
      <c r="D16" s="259">
        <f t="shared" ref="D16:E16" si="1">SUM(D11:D15)</f>
        <v>92</v>
      </c>
      <c r="E16" s="259">
        <f t="shared" si="1"/>
        <v>63</v>
      </c>
      <c r="F16" s="259">
        <f t="shared" ref="F16:G16" si="2">SUM(F9:F12)</f>
        <v>0</v>
      </c>
      <c r="G16" s="259">
        <f t="shared" si="2"/>
        <v>0</v>
      </c>
      <c r="H16" s="260">
        <f>SUM(H11:H15)</f>
        <v>155</v>
      </c>
      <c r="I16" s="11"/>
      <c r="J16" s="11"/>
      <c r="K16" s="11"/>
      <c r="L16" s="11"/>
      <c r="M16" s="11"/>
      <c r="N16" s="11"/>
      <c r="O16" s="11"/>
      <c r="P16" s="11"/>
      <c r="Q16" s="11"/>
      <c r="R16" s="11"/>
      <c r="S16" s="11"/>
      <c r="T16" s="11"/>
      <c r="U16" s="11"/>
      <c r="V16" s="11"/>
      <c r="W16" s="11"/>
      <c r="X16" s="11"/>
      <c r="Y16" s="11"/>
      <c r="Z16" s="11"/>
    </row>
    <row r="17" ht="12.75" customHeight="1">
      <c r="A17" s="11"/>
      <c r="B17" s="261"/>
      <c r="C17" s="11"/>
      <c r="D17" s="262"/>
      <c r="E17" s="263"/>
      <c r="F17" s="263"/>
      <c r="G17" s="263"/>
      <c r="H17" s="263"/>
      <c r="I17" s="11"/>
      <c r="J17" s="11"/>
      <c r="K17" s="11"/>
      <c r="L17" s="11"/>
      <c r="M17" s="11"/>
      <c r="N17" s="11"/>
      <c r="O17" s="11"/>
      <c r="P17" s="11"/>
      <c r="Q17" s="11"/>
      <c r="R17" s="11"/>
      <c r="S17" s="11"/>
      <c r="T17" s="11"/>
      <c r="U17" s="11"/>
      <c r="V17" s="11"/>
      <c r="W17" s="11"/>
      <c r="X17" s="11"/>
      <c r="Y17" s="11"/>
      <c r="Z17" s="11"/>
    </row>
    <row r="18" ht="12.75" customHeight="1">
      <c r="A18" s="11"/>
      <c r="B18" s="11"/>
      <c r="C18" s="9" t="s">
        <v>692</v>
      </c>
      <c r="D18" s="11"/>
      <c r="E18" s="264">
        <f>(D16+E16)*100/(H16-G16)</f>
        <v>100</v>
      </c>
      <c r="F18" s="11" t="s">
        <v>693</v>
      </c>
      <c r="G18" s="11"/>
      <c r="H18" s="112"/>
      <c r="I18" s="11"/>
      <c r="J18" s="11"/>
      <c r="K18" s="11"/>
      <c r="L18" s="11"/>
      <c r="M18" s="11"/>
      <c r="N18" s="11"/>
      <c r="O18" s="11"/>
      <c r="P18" s="11"/>
      <c r="Q18" s="11"/>
      <c r="R18" s="11"/>
      <c r="S18" s="11"/>
      <c r="T18" s="11"/>
      <c r="U18" s="11"/>
      <c r="V18" s="11"/>
      <c r="W18" s="11"/>
      <c r="X18" s="11"/>
      <c r="Y18" s="11"/>
      <c r="Z18" s="11"/>
    </row>
    <row r="19" ht="12.75" customHeight="1">
      <c r="A19" s="11"/>
      <c r="B19" s="11"/>
      <c r="C19" s="9" t="s">
        <v>694</v>
      </c>
      <c r="D19" s="11"/>
      <c r="E19" s="264">
        <f>D16*100/(H16-G16)</f>
        <v>59.35483871</v>
      </c>
      <c r="F19" s="11" t="s">
        <v>693</v>
      </c>
      <c r="G19" s="11"/>
      <c r="H19" s="112"/>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