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activeTab="1"/>
  </bookViews>
  <sheets>
    <sheet name="FuncionarioAfastamentos" sheetId="1" r:id="rId1"/>
    <sheet name="SRF" sheetId="3" r:id="rId2"/>
  </sheets>
  <definedNames>
    <definedName name="_xlnm._FilterDatabase" localSheetId="1" hidden="1">SRF!$B$2:$K$295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A14" i="1"/>
  <c r="A15" i="1"/>
  <c r="A13" i="1"/>
  <c r="A12" i="1"/>
  <c r="A10" i="1"/>
  <c r="A9" i="1"/>
  <c r="A11" i="1"/>
  <c r="A8" i="1"/>
  <c r="A7" i="1"/>
  <c r="A6" i="1"/>
  <c r="A4" i="1" l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  <c r="K13" i="3"/>
</calcChain>
</file>

<file path=xl/sharedStrings.xml><?xml version="1.0" encoding="utf-8"?>
<sst xmlns="http://schemas.openxmlformats.org/spreadsheetml/2006/main" count="576" uniqueCount="95">
  <si>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</si>
  <si>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</si>
  <si>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</si>
  <si>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</si>
  <si>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</si>
  <si>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</si>
  <si>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</si>
  <si>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</si>
  <si>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</si>
  <si>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</si>
  <si>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</si>
  <si>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</si>
  <si>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</si>
  <si>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</si>
  <si>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</si>
  <si>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</si>
  <si>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</si>
  <si>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</si>
  <si>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</si>
  <si>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</si>
  <si>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</si>
  <si>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</si>
  <si>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</si>
  <si>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</si>
  <si>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</si>
  <si>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</si>
  <si>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</si>
  <si>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</si>
  <si>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</si>
  <si>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</si>
  <si>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</si>
  <si>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</si>
  <si>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SRA (Protheus)</t>
  </si>
  <si>
    <t>Notas</t>
  </si>
  <si>
    <t>RefInicial</t>
  </si>
  <si>
    <t>RefFinal</t>
  </si>
  <si>
    <t>Faltas</t>
  </si>
  <si>
    <t>ConcedInicial</t>
  </si>
  <si>
    <t>ConcedFinal</t>
  </si>
  <si>
    <t>DiasFerias</t>
  </si>
  <si>
    <t>FeriasColetivas</t>
  </si>
  <si>
    <t>bit</t>
  </si>
  <si>
    <t>AbonoPecuniario</t>
  </si>
  <si>
    <t>13Salario</t>
  </si>
  <si>
    <t>RF_FILIAL</t>
  </si>
  <si>
    <t>RF_MAT</t>
  </si>
  <si>
    <t>RF_DATABAS</t>
  </si>
  <si>
    <t>RF_DFERANT</t>
  </si>
  <si>
    <t>RF_DFERVAT</t>
  </si>
  <si>
    <t>RF_VPROVAT</t>
  </si>
  <si>
    <t>RF_VIAPVAT</t>
  </si>
  <si>
    <t>RF_VFGTVAT</t>
  </si>
  <si>
    <t>RF_DFERAAT</t>
  </si>
  <si>
    <t>RF_VPROAAT</t>
  </si>
  <si>
    <t>RF_VIAPAAT</t>
  </si>
  <si>
    <t>RF_VFGTAAT</t>
  </si>
  <si>
    <t>RF_VPRDTAT</t>
  </si>
  <si>
    <t>RF_VINDTAT</t>
  </si>
  <si>
    <t>RF_VFGDTAT</t>
  </si>
  <si>
    <t>RF_VADPVAT</t>
  </si>
  <si>
    <t>RF_VADPAAT</t>
  </si>
  <si>
    <t>RF_PAR13AT</t>
  </si>
  <si>
    <t>RF_TADDTAT</t>
  </si>
  <si>
    <t>RF_TEMABPE</t>
  </si>
  <si>
    <t>RF_PERC13S</t>
  </si>
  <si>
    <t>RF_DATAINI</t>
  </si>
  <si>
    <t>RF_FERCOLE</t>
  </si>
  <si>
    <t>RF_DFALVAT</t>
  </si>
  <si>
    <t>RF_DFALAAT</t>
  </si>
  <si>
    <t>RF_DATAATU</t>
  </si>
  <si>
    <t>RF_DATAA13</t>
  </si>
  <si>
    <t>RF_DVENPEN</t>
  </si>
  <si>
    <t>RF_FVENPEN</t>
  </si>
  <si>
    <t>RF_IVENPEN</t>
  </si>
  <si>
    <t>RF_DFEPRO1</t>
  </si>
  <si>
    <t>RF_DABPRO1</t>
  </si>
  <si>
    <t>RF_DATINI2</t>
  </si>
  <si>
    <t>RF_DFEPRO2</t>
  </si>
  <si>
    <t>RF_DABPRO2</t>
  </si>
  <si>
    <t>RF_DATINI3</t>
  </si>
  <si>
    <t>RF_DFEPRO3</t>
  </si>
  <si>
    <t>RF_DABPRO3</t>
  </si>
  <si>
    <t>RF_ABOPEC</t>
  </si>
  <si>
    <t>RF_PD</t>
  </si>
  <si>
    <t>RF_DATAFIM</t>
  </si>
  <si>
    <t>RF_DIASDIR</t>
  </si>
  <si>
    <t>RF_DIASANT</t>
  </si>
  <si>
    <t>RF_STATUS</t>
  </si>
  <si>
    <t>RF_OBSERVA</t>
  </si>
  <si>
    <t>RF_DIASPRG</t>
  </si>
  <si>
    <t>RF_DIREMAN</t>
  </si>
  <si>
    <t>RF_DTCANCE</t>
  </si>
  <si>
    <t>RF_HRCANCE</t>
  </si>
  <si>
    <t>RF_OBS</t>
  </si>
  <si>
    <t>HistFerias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</si>
</sst>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15" sqref="B15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6" width="7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SRF!A3</f>
        <v>RF_FILIAL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SRF!A4</f>
        <v>RF_MAT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SRF!A5</f>
        <v>RF_DATABAS</v>
      </c>
      <c r="B6" t="s">
        <v>34</v>
      </c>
      <c r="C6" t="s">
        <v>22</v>
      </c>
      <c r="D6" t="s">
        <v>12</v>
      </c>
      <c r="E6">
        <v>8</v>
      </c>
      <c r="F6" t="s">
        <v>20</v>
      </c>
      <c r="G6" t="s">
        <v>20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SRF!A46</f>
        <v>RF_DATAFIM</v>
      </c>
      <c r="B7" t="s">
        <v>35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A8" t="str">
        <f>SRF!A26</f>
        <v>RF_DFALVAT</v>
      </c>
      <c r="B8" t="s">
        <v>36</v>
      </c>
      <c r="C8" t="s">
        <v>23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SRF!A32</f>
        <v>RF_IVENPEN</v>
      </c>
      <c r="B9" t="s">
        <v>37</v>
      </c>
      <c r="C9" t="s">
        <v>22</v>
      </c>
      <c r="D9" t="s">
        <v>12</v>
      </c>
      <c r="E9">
        <v>8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SRF!A31</f>
        <v>RF_FVENPEN</v>
      </c>
      <c r="B10" t="s">
        <v>38</v>
      </c>
      <c r="C10" t="s">
        <v>22</v>
      </c>
      <c r="D10" t="s">
        <v>12</v>
      </c>
      <c r="E10">
        <v>8</v>
      </c>
      <c r="F10" t="s">
        <v>20</v>
      </c>
      <c r="G10" t="s">
        <v>20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SRF!A33</f>
        <v>RF_DFEPRO1</v>
      </c>
      <c r="B11" t="s">
        <v>39</v>
      </c>
      <c r="C11" t="s">
        <v>23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A12" t="str">
        <f>SRF!A25</f>
        <v>RF_FERCOLE</v>
      </c>
      <c r="B12" t="s">
        <v>40</v>
      </c>
      <c r="C12" t="s">
        <v>41</v>
      </c>
      <c r="D12" t="s">
        <v>12</v>
      </c>
      <c r="E12">
        <v>1</v>
      </c>
      <c r="F12" t="s">
        <v>20</v>
      </c>
      <c r="G12" t="s">
        <v>20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SRF!A22</f>
        <v>RF_TEMABPE</v>
      </c>
      <c r="B13" t="s">
        <v>42</v>
      </c>
      <c r="C13" t="s">
        <v>41</v>
      </c>
      <c r="D13" t="s">
        <v>12</v>
      </c>
      <c r="E13">
        <v>1</v>
      </c>
      <c r="F13" t="s">
        <v>20</v>
      </c>
      <c r="G13" t="s">
        <v>20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A14" t="str">
        <f>SRF!A23</f>
        <v>RF_PERC13S</v>
      </c>
      <c r="B14" t="s">
        <v>43</v>
      </c>
      <c r="C14" t="s">
        <v>41</v>
      </c>
      <c r="D14" t="s">
        <v>12</v>
      </c>
      <c r="E14">
        <v>1</v>
      </c>
      <c r="F14" t="s">
        <v>20</v>
      </c>
      <c r="G14" t="s">
        <v>20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A15" t="str">
        <f>SRF!A55</f>
        <v>RF_OBS</v>
      </c>
      <c r="B15" t="s">
        <v>33</v>
      </c>
      <c r="C15" t="s">
        <v>19</v>
      </c>
      <c r="D15" t="s">
        <v>12</v>
      </c>
      <c r="E15">
        <v>120</v>
      </c>
      <c r="F15" t="s">
        <v>20</v>
      </c>
      <c r="G15" t="s">
        <v>20</v>
      </c>
      <c r="H15" t="s">
        <v>17</v>
      </c>
      <c r="I15" t="s">
        <v>13</v>
      </c>
      <c r="J15" t="s">
        <v>13</v>
      </c>
      <c r="K15" t="s">
        <v>21</v>
      </c>
    </row>
    <row r="17" spans="5:6" x14ac:dyDescent="0.25">
      <c r="E17" s="5"/>
      <c r="F17" s="5"/>
    </row>
    <row r="18" spans="5:6" x14ac:dyDescent="0.25">
      <c r="F18">
        <f>(12/30*2.5)*30</f>
        <v>30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52" workbookViewId="0">
      <selection activeCell="A7" sqref="A7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94</v>
      </c>
    </row>
    <row r="3" spans="1:11" x14ac:dyDescent="0.25">
      <c r="A3" t="s">
        <v>44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CONCATENATE($K$2,".",VLOOKUP($A3,FuncionarioAfastamentos!$A$2:$K$98,2,0))</f>
        <v>HistFerias.Empresa</v>
      </c>
    </row>
    <row r="4" spans="1:11" x14ac:dyDescent="0.25">
      <c r="A4" t="s">
        <v>45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CONCATENATE($K$2,".",VLOOKUP($A4,FuncionarioAfastamentos!$A$2:$K$98,2,0))</f>
        <v>HistFerias.Matricula</v>
      </c>
    </row>
    <row r="5" spans="1:11" x14ac:dyDescent="0.25">
      <c r="A5" t="s">
        <v>46</v>
      </c>
      <c r="B5" t="s">
        <v>24</v>
      </c>
      <c r="C5" t="s">
        <v>12</v>
      </c>
      <c r="D5">
        <v>8</v>
      </c>
      <c r="E5" t="s">
        <v>20</v>
      </c>
      <c r="F5" t="s">
        <v>20</v>
      </c>
      <c r="G5" t="s">
        <v>12</v>
      </c>
      <c r="H5" t="s">
        <v>12</v>
      </c>
      <c r="I5" t="s">
        <v>12</v>
      </c>
      <c r="J5" t="s">
        <v>25</v>
      </c>
      <c r="K5" t="str">
        <f>CONCATENATE($K$2,".",VLOOKUP($A5,FuncionarioAfastamentos!$A$2:$K$98,2,0))</f>
        <v>HistFerias.RefInicial</v>
      </c>
    </row>
    <row r="6" spans="1:11" x14ac:dyDescent="0.25">
      <c r="A6" t="s">
        <v>47</v>
      </c>
      <c r="B6" t="s">
        <v>26</v>
      </c>
      <c r="C6" t="s">
        <v>12</v>
      </c>
      <c r="D6">
        <v>8</v>
      </c>
      <c r="E6">
        <v>53</v>
      </c>
      <c r="F6" t="s">
        <v>14</v>
      </c>
      <c r="G6" t="s">
        <v>12</v>
      </c>
      <c r="H6" t="s">
        <v>13</v>
      </c>
      <c r="I6" t="s">
        <v>13</v>
      </c>
      <c r="J6" t="s">
        <v>14</v>
      </c>
      <c r="K6" t="e">
        <f>CONCATENATE($K$2,".",VLOOKUP($A6,FuncionarioAfastamentos!$A$2:$K$98,2,0))</f>
        <v>#N/A</v>
      </c>
    </row>
    <row r="7" spans="1:11" x14ac:dyDescent="0.25">
      <c r="A7" t="s">
        <v>48</v>
      </c>
      <c r="B7" t="s">
        <v>26</v>
      </c>
      <c r="C7" t="s">
        <v>12</v>
      </c>
      <c r="D7">
        <v>8</v>
      </c>
      <c r="E7">
        <v>53</v>
      </c>
      <c r="F7" t="s">
        <v>14</v>
      </c>
      <c r="G7" t="s">
        <v>12</v>
      </c>
      <c r="H7" t="s">
        <v>13</v>
      </c>
      <c r="I7" t="s">
        <v>13</v>
      </c>
      <c r="J7" t="s">
        <v>14</v>
      </c>
      <c r="K7" t="e">
        <f>CONCATENATE($K$2,".",VLOOKUP($A7,FuncionarioAfastamentos!$A$2:$K$98,2,0))</f>
        <v>#N/A</v>
      </c>
    </row>
    <row r="8" spans="1:11" x14ac:dyDescent="0.25">
      <c r="A8" t="s">
        <v>49</v>
      </c>
      <c r="B8" t="s">
        <v>26</v>
      </c>
      <c r="C8" t="s">
        <v>12</v>
      </c>
      <c r="D8">
        <v>8</v>
      </c>
      <c r="E8">
        <v>53</v>
      </c>
      <c r="F8" t="s">
        <v>14</v>
      </c>
      <c r="G8" t="s">
        <v>12</v>
      </c>
      <c r="H8" t="s">
        <v>13</v>
      </c>
      <c r="I8" t="s">
        <v>13</v>
      </c>
      <c r="J8" t="s">
        <v>14</v>
      </c>
      <c r="K8" t="e">
        <f>CONCATENATE($K$2,".",VLOOKUP($A8,FuncionarioAfastamentos!$A$2:$K$98,2,0))</f>
        <v>#N/A</v>
      </c>
    </row>
    <row r="9" spans="1:11" x14ac:dyDescent="0.25">
      <c r="A9" t="s">
        <v>50</v>
      </c>
      <c r="B9" t="s">
        <v>26</v>
      </c>
      <c r="C9" t="s">
        <v>12</v>
      </c>
      <c r="D9">
        <v>8</v>
      </c>
      <c r="E9">
        <v>53</v>
      </c>
      <c r="F9" t="s">
        <v>14</v>
      </c>
      <c r="G9" t="s">
        <v>12</v>
      </c>
      <c r="H9" t="s">
        <v>13</v>
      </c>
      <c r="I9" t="s">
        <v>13</v>
      </c>
      <c r="J9" t="s">
        <v>14</v>
      </c>
      <c r="K9" t="e">
        <f>CONCATENATE($K$2,".",VLOOKUP($A9,FuncionarioAfastamentos!$A$2:$K$98,2,0))</f>
        <v>#N/A</v>
      </c>
    </row>
    <row r="10" spans="1:11" x14ac:dyDescent="0.25">
      <c r="A10" t="s">
        <v>51</v>
      </c>
      <c r="B10" t="s">
        <v>26</v>
      </c>
      <c r="C10" t="s">
        <v>12</v>
      </c>
      <c r="D10">
        <v>8</v>
      </c>
      <c r="E10">
        <v>53</v>
      </c>
      <c r="F10" t="s">
        <v>14</v>
      </c>
      <c r="G10" t="s">
        <v>12</v>
      </c>
      <c r="H10" t="s">
        <v>13</v>
      </c>
      <c r="I10" t="s">
        <v>13</v>
      </c>
      <c r="J10" t="s">
        <v>14</v>
      </c>
      <c r="K10" t="e">
        <f>CONCATENATE($K$2,".",VLOOKUP($A10,FuncionarioAfastamentos!$A$2:$K$98,2,0))</f>
        <v>#N/A</v>
      </c>
    </row>
    <row r="11" spans="1:11" x14ac:dyDescent="0.25">
      <c r="A11" t="s">
        <v>52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e">
        <f>CONCATENATE($K$2,".",VLOOKUP($A11,FuncionarioAfastamentos!$A$2:$K$98,2,0))</f>
        <v>#N/A</v>
      </c>
    </row>
    <row r="12" spans="1:11" x14ac:dyDescent="0.25">
      <c r="A12" t="s">
        <v>53</v>
      </c>
      <c r="B12" t="s">
        <v>26</v>
      </c>
      <c r="C12" t="s">
        <v>12</v>
      </c>
      <c r="D12">
        <v>8</v>
      </c>
      <c r="E12">
        <v>53</v>
      </c>
      <c r="F12" t="s">
        <v>14</v>
      </c>
      <c r="G12" t="s">
        <v>12</v>
      </c>
      <c r="H12" t="s">
        <v>13</v>
      </c>
      <c r="I12" t="s">
        <v>13</v>
      </c>
      <c r="J12" t="s">
        <v>14</v>
      </c>
      <c r="K12" t="e">
        <f>CONCATENATE($K$2,".",VLOOKUP($A12,FuncionarioAfastamentos!$A$2:$K$98,2,0))</f>
        <v>#N/A</v>
      </c>
    </row>
    <row r="13" spans="1:11" x14ac:dyDescent="0.25">
      <c r="A13" t="s">
        <v>54</v>
      </c>
      <c r="B13" t="s">
        <v>26</v>
      </c>
      <c r="C13" t="s">
        <v>12</v>
      </c>
      <c r="D13">
        <v>8</v>
      </c>
      <c r="E13">
        <v>53</v>
      </c>
      <c r="F13" t="s">
        <v>14</v>
      </c>
      <c r="G13" t="s">
        <v>12</v>
      </c>
      <c r="H13" t="s">
        <v>13</v>
      </c>
      <c r="I13" t="s">
        <v>13</v>
      </c>
      <c r="J13" t="s">
        <v>14</v>
      </c>
      <c r="K13" t="e">
        <f>CONCATENATE($K$2,".",VLOOKUP($A13,FuncionarioAfastamentos!$A$2:$K$98,2,0))</f>
        <v>#N/A</v>
      </c>
    </row>
    <row r="14" spans="1:11" x14ac:dyDescent="0.25">
      <c r="A14" t="s">
        <v>55</v>
      </c>
      <c r="B14" t="s">
        <v>26</v>
      </c>
      <c r="C14" t="s">
        <v>12</v>
      </c>
      <c r="D14">
        <v>8</v>
      </c>
      <c r="E14">
        <v>53</v>
      </c>
      <c r="F14" t="s">
        <v>14</v>
      </c>
      <c r="G14" t="s">
        <v>12</v>
      </c>
      <c r="H14" t="s">
        <v>13</v>
      </c>
      <c r="I14" t="s">
        <v>13</v>
      </c>
      <c r="J14" t="s">
        <v>14</v>
      </c>
      <c r="K14" t="e">
        <f>CONCATENATE($K$2,".",VLOOKUP($A14,FuncionarioAfastamentos!$A$2:$K$98,2,0))</f>
        <v>#N/A</v>
      </c>
    </row>
    <row r="15" spans="1:11" x14ac:dyDescent="0.25">
      <c r="A15" t="s">
        <v>56</v>
      </c>
      <c r="B15" t="s">
        <v>26</v>
      </c>
      <c r="C15" t="s">
        <v>12</v>
      </c>
      <c r="D15">
        <v>8</v>
      </c>
      <c r="E15">
        <v>53</v>
      </c>
      <c r="F15" t="s">
        <v>14</v>
      </c>
      <c r="G15" t="s">
        <v>12</v>
      </c>
      <c r="H15" t="s">
        <v>13</v>
      </c>
      <c r="I15" t="s">
        <v>13</v>
      </c>
      <c r="J15" t="s">
        <v>14</v>
      </c>
      <c r="K15" t="e">
        <f>CONCATENATE($K$2,".",VLOOKUP($A15,FuncionarioAfastamentos!$A$2:$K$98,2,0))</f>
        <v>#N/A</v>
      </c>
    </row>
    <row r="16" spans="1:11" x14ac:dyDescent="0.25">
      <c r="A16" t="s">
        <v>57</v>
      </c>
      <c r="B16" t="s">
        <v>26</v>
      </c>
      <c r="C16" t="s">
        <v>12</v>
      </c>
      <c r="D16">
        <v>8</v>
      </c>
      <c r="E16">
        <v>53</v>
      </c>
      <c r="F16" t="s">
        <v>14</v>
      </c>
      <c r="G16" t="s">
        <v>12</v>
      </c>
      <c r="H16" t="s">
        <v>13</v>
      </c>
      <c r="I16" t="s">
        <v>13</v>
      </c>
      <c r="J16" t="s">
        <v>14</v>
      </c>
      <c r="K16" t="e">
        <f>CONCATENATE($K$2,".",VLOOKUP($A16,FuncionarioAfastamentos!$A$2:$K$98,2,0))</f>
        <v>#N/A</v>
      </c>
    </row>
    <row r="17" spans="1:11" x14ac:dyDescent="0.25">
      <c r="A17" t="s">
        <v>58</v>
      </c>
      <c r="B17" t="s">
        <v>26</v>
      </c>
      <c r="C17" t="s">
        <v>12</v>
      </c>
      <c r="D17">
        <v>8</v>
      </c>
      <c r="E17">
        <v>53</v>
      </c>
      <c r="F17" t="s">
        <v>14</v>
      </c>
      <c r="G17" t="s">
        <v>12</v>
      </c>
      <c r="H17" t="s">
        <v>13</v>
      </c>
      <c r="I17" t="s">
        <v>13</v>
      </c>
      <c r="J17" t="s">
        <v>14</v>
      </c>
      <c r="K17" t="e">
        <f>CONCATENATE($K$2,".",VLOOKUP($A17,FuncionarioAfastamentos!$A$2:$K$98,2,0))</f>
        <v>#N/A</v>
      </c>
    </row>
    <row r="18" spans="1:11" x14ac:dyDescent="0.25">
      <c r="A18" t="s">
        <v>59</v>
      </c>
      <c r="B18" t="s">
        <v>26</v>
      </c>
      <c r="C18" t="s">
        <v>12</v>
      </c>
      <c r="D18">
        <v>8</v>
      </c>
      <c r="E18">
        <v>53</v>
      </c>
      <c r="F18" t="s">
        <v>14</v>
      </c>
      <c r="G18" t="s">
        <v>12</v>
      </c>
      <c r="H18" t="s">
        <v>13</v>
      </c>
      <c r="I18" t="s">
        <v>13</v>
      </c>
      <c r="J18" t="s">
        <v>14</v>
      </c>
      <c r="K18" t="e">
        <f>CONCATENATE($K$2,".",VLOOKUP($A18,FuncionarioAfastamentos!$A$2:$K$98,2,0))</f>
        <v>#N/A</v>
      </c>
    </row>
    <row r="19" spans="1:11" x14ac:dyDescent="0.25">
      <c r="A19" t="s">
        <v>60</v>
      </c>
      <c r="B19" t="s">
        <v>26</v>
      </c>
      <c r="C19" t="s">
        <v>12</v>
      </c>
      <c r="D19">
        <v>8</v>
      </c>
      <c r="E19">
        <v>53</v>
      </c>
      <c r="F19" t="s">
        <v>14</v>
      </c>
      <c r="G19" t="s">
        <v>12</v>
      </c>
      <c r="H19" t="s">
        <v>13</v>
      </c>
      <c r="I19" t="s">
        <v>13</v>
      </c>
      <c r="J19" t="s">
        <v>14</v>
      </c>
      <c r="K19" t="e">
        <f>CONCATENATE($K$2,".",VLOOKUP($A19,FuncionarioAfastamentos!$A$2:$K$98,2,0))</f>
        <v>#N/A</v>
      </c>
    </row>
    <row r="20" spans="1:11" x14ac:dyDescent="0.25">
      <c r="A20" t="s">
        <v>61</v>
      </c>
      <c r="B20" t="s">
        <v>26</v>
      </c>
      <c r="C20" t="s">
        <v>12</v>
      </c>
      <c r="D20">
        <v>8</v>
      </c>
      <c r="E20">
        <v>53</v>
      </c>
      <c r="F20" t="s">
        <v>14</v>
      </c>
      <c r="G20" t="s">
        <v>12</v>
      </c>
      <c r="H20" t="s">
        <v>13</v>
      </c>
      <c r="I20" t="s">
        <v>13</v>
      </c>
      <c r="J20" t="s">
        <v>14</v>
      </c>
      <c r="K20" t="e">
        <f>CONCATENATE($K$2,".",VLOOKUP($A20,FuncionarioAfastamentos!$A$2:$K$98,2,0))</f>
        <v>#N/A</v>
      </c>
    </row>
    <row r="21" spans="1:11" x14ac:dyDescent="0.25">
      <c r="A21" t="s">
        <v>62</v>
      </c>
      <c r="B21" t="s">
        <v>26</v>
      </c>
      <c r="C21" t="s">
        <v>12</v>
      </c>
      <c r="D21">
        <v>8</v>
      </c>
      <c r="E21">
        <v>53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 t="e">
        <f>CONCATENATE($K$2,".",VLOOKUP($A21,FuncionarioAfastamentos!$A$2:$K$98,2,0))</f>
        <v>#N/A</v>
      </c>
    </row>
    <row r="22" spans="1:11" x14ac:dyDescent="0.25">
      <c r="A22" t="s">
        <v>63</v>
      </c>
      <c r="B22" t="s">
        <v>24</v>
      </c>
      <c r="C22" t="s">
        <v>12</v>
      </c>
      <c r="D22">
        <v>1</v>
      </c>
      <c r="E22" t="s">
        <v>20</v>
      </c>
      <c r="F22" t="s">
        <v>20</v>
      </c>
      <c r="G22" t="s">
        <v>12</v>
      </c>
      <c r="H22" t="s">
        <v>12</v>
      </c>
      <c r="I22" t="s">
        <v>12</v>
      </c>
      <c r="J22" t="s">
        <v>25</v>
      </c>
      <c r="K22" t="str">
        <f>CONCATENATE($K$2,".",VLOOKUP($A22,FuncionarioAfastamentos!$A$2:$K$98,2,0))</f>
        <v>HistFerias.AbonoPecuniario</v>
      </c>
    </row>
    <row r="23" spans="1:11" x14ac:dyDescent="0.25">
      <c r="A23" t="s">
        <v>64</v>
      </c>
      <c r="B23" t="s">
        <v>26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str">
        <f>CONCATENATE($K$2,".",VLOOKUP($A23,FuncionarioAfastamentos!$A$2:$K$98,2,0))</f>
        <v>HistFerias.13Salario</v>
      </c>
    </row>
    <row r="24" spans="1:11" x14ac:dyDescent="0.25">
      <c r="A24" t="s">
        <v>65</v>
      </c>
      <c r="B24" t="s">
        <v>24</v>
      </c>
      <c r="C24" t="s">
        <v>12</v>
      </c>
      <c r="D24">
        <v>8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CONCATENATE($K$2,".",VLOOKUP($A24,FuncionarioAfastamentos!$A$2:$K$98,2,0))</f>
        <v>#N/A</v>
      </c>
    </row>
    <row r="25" spans="1:11" x14ac:dyDescent="0.25">
      <c r="A25" t="s">
        <v>66</v>
      </c>
      <c r="B25" t="s">
        <v>24</v>
      </c>
      <c r="C25" t="s">
        <v>12</v>
      </c>
      <c r="D25">
        <v>1</v>
      </c>
      <c r="E25" t="s">
        <v>20</v>
      </c>
      <c r="F25" t="s">
        <v>20</v>
      </c>
      <c r="G25" t="s">
        <v>12</v>
      </c>
      <c r="H25" t="s">
        <v>12</v>
      </c>
      <c r="I25" t="s">
        <v>12</v>
      </c>
      <c r="J25" t="s">
        <v>25</v>
      </c>
      <c r="K25" t="str">
        <f>CONCATENATE($K$2,".",VLOOKUP($A25,FuncionarioAfastamentos!$A$2:$K$98,2,0))</f>
        <v>HistFerias.FeriasColetivas</v>
      </c>
    </row>
    <row r="26" spans="1:11" x14ac:dyDescent="0.25">
      <c r="A26" t="s">
        <v>67</v>
      </c>
      <c r="B26" t="s">
        <v>26</v>
      </c>
      <c r="C26" t="s">
        <v>12</v>
      </c>
      <c r="D26">
        <v>8</v>
      </c>
      <c r="E26">
        <v>53</v>
      </c>
      <c r="F26" t="s">
        <v>14</v>
      </c>
      <c r="G26" t="s">
        <v>12</v>
      </c>
      <c r="H26" t="s">
        <v>13</v>
      </c>
      <c r="I26" t="s">
        <v>13</v>
      </c>
      <c r="J26" t="s">
        <v>14</v>
      </c>
      <c r="K26" t="str">
        <f>CONCATENATE($K$2,".",VLOOKUP($A26,FuncionarioAfastamentos!$A$2:$K$98,2,0))</f>
        <v>HistFerias.Faltas</v>
      </c>
    </row>
    <row r="27" spans="1:11" x14ac:dyDescent="0.25">
      <c r="A27" t="s">
        <v>68</v>
      </c>
      <c r="B27" t="s">
        <v>26</v>
      </c>
      <c r="C27" t="s">
        <v>12</v>
      </c>
      <c r="D27">
        <v>8</v>
      </c>
      <c r="E27">
        <v>53</v>
      </c>
      <c r="F27" t="s">
        <v>14</v>
      </c>
      <c r="G27" t="s">
        <v>12</v>
      </c>
      <c r="H27" t="s">
        <v>13</v>
      </c>
      <c r="I27" t="s">
        <v>13</v>
      </c>
      <c r="J27" t="s">
        <v>14</v>
      </c>
      <c r="K27" t="e">
        <f>CONCATENATE($K$2,".",VLOOKUP($A27,FuncionarioAfastamentos!$A$2:$K$98,2,0))</f>
        <v>#N/A</v>
      </c>
    </row>
    <row r="28" spans="1:11" x14ac:dyDescent="0.25">
      <c r="A28" t="s">
        <v>69</v>
      </c>
      <c r="B28" t="s">
        <v>24</v>
      </c>
      <c r="C28" t="s">
        <v>12</v>
      </c>
      <c r="D28">
        <v>8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CONCATENATE($K$2,".",VLOOKUP($A28,FuncionarioAfastamentos!$A$2:$K$98,2,0))</f>
        <v>#N/A</v>
      </c>
    </row>
    <row r="29" spans="1:11" x14ac:dyDescent="0.25">
      <c r="A29" t="s">
        <v>70</v>
      </c>
      <c r="B29" t="s">
        <v>24</v>
      </c>
      <c r="C29" t="s">
        <v>12</v>
      </c>
      <c r="D29">
        <v>8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CONCATENATE($K$2,".",VLOOKUP($A29,FuncionarioAfastamentos!$A$2:$K$98,2,0))</f>
        <v>#N/A</v>
      </c>
    </row>
    <row r="30" spans="1:11" x14ac:dyDescent="0.25">
      <c r="A30" t="s">
        <v>71</v>
      </c>
      <c r="B30" t="s">
        <v>26</v>
      </c>
      <c r="C30" t="s">
        <v>12</v>
      </c>
      <c r="D30">
        <v>8</v>
      </c>
      <c r="E30">
        <v>53</v>
      </c>
      <c r="F30" t="s">
        <v>14</v>
      </c>
      <c r="G30" t="s">
        <v>12</v>
      </c>
      <c r="H30" t="s">
        <v>13</v>
      </c>
      <c r="I30" t="s">
        <v>13</v>
      </c>
      <c r="J30" t="s">
        <v>14</v>
      </c>
      <c r="K30" t="e">
        <f>CONCATENATE($K$2,".",VLOOKUP($A30,FuncionarioAfastamentos!$A$2:$K$98,2,0))</f>
        <v>#N/A</v>
      </c>
    </row>
    <row r="31" spans="1:11" x14ac:dyDescent="0.25">
      <c r="A31" t="s">
        <v>72</v>
      </c>
      <c r="B31" t="s">
        <v>24</v>
      </c>
      <c r="C31" t="s">
        <v>12</v>
      </c>
      <c r="D31">
        <v>8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str">
        <f>CONCATENATE($K$2,".",VLOOKUP($A31,FuncionarioAfastamentos!$A$2:$K$98,2,0))</f>
        <v>HistFerias.ConcedFinal</v>
      </c>
    </row>
    <row r="32" spans="1:11" x14ac:dyDescent="0.25">
      <c r="A32" t="s">
        <v>73</v>
      </c>
      <c r="B32" t="s">
        <v>24</v>
      </c>
      <c r="C32" t="s">
        <v>12</v>
      </c>
      <c r="D32">
        <v>8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str">
        <f>CONCATENATE($K$2,".",VLOOKUP($A32,FuncionarioAfastamentos!$A$2:$K$98,2,0))</f>
        <v>HistFerias.ConcedInicial</v>
      </c>
    </row>
    <row r="33" spans="1:11" x14ac:dyDescent="0.25">
      <c r="A33" t="s">
        <v>74</v>
      </c>
      <c r="B33" t="s">
        <v>26</v>
      </c>
      <c r="C33" t="s">
        <v>12</v>
      </c>
      <c r="D33">
        <v>8</v>
      </c>
      <c r="E33">
        <v>53</v>
      </c>
      <c r="F33" t="s">
        <v>14</v>
      </c>
      <c r="G33" t="s">
        <v>12</v>
      </c>
      <c r="H33" t="s">
        <v>13</v>
      </c>
      <c r="I33" t="s">
        <v>13</v>
      </c>
      <c r="J33" t="s">
        <v>14</v>
      </c>
      <c r="K33" t="str">
        <f>CONCATENATE($K$2,".",VLOOKUP($A33,FuncionarioAfastamentos!$A$2:$K$98,2,0))</f>
        <v>HistFerias.DiasFerias</v>
      </c>
    </row>
    <row r="34" spans="1:11" x14ac:dyDescent="0.25">
      <c r="A34" t="s">
        <v>75</v>
      </c>
      <c r="B34" t="s">
        <v>26</v>
      </c>
      <c r="C34" t="s">
        <v>12</v>
      </c>
      <c r="D34">
        <v>8</v>
      </c>
      <c r="E34">
        <v>53</v>
      </c>
      <c r="F34" t="s">
        <v>14</v>
      </c>
      <c r="G34" t="s">
        <v>12</v>
      </c>
      <c r="H34" t="s">
        <v>13</v>
      </c>
      <c r="I34" t="s">
        <v>13</v>
      </c>
      <c r="J34" t="s">
        <v>14</v>
      </c>
      <c r="K34" t="e">
        <f>CONCATENATE($K$2,".",VLOOKUP($A34,FuncionarioAfastamentos!$A$2:$K$98,2,0))</f>
        <v>#N/A</v>
      </c>
    </row>
    <row r="35" spans="1:11" x14ac:dyDescent="0.25">
      <c r="A35" t="s">
        <v>76</v>
      </c>
      <c r="B35" t="s">
        <v>24</v>
      </c>
      <c r="C35" t="s">
        <v>12</v>
      </c>
      <c r="D35">
        <v>8</v>
      </c>
      <c r="E35" t="s">
        <v>20</v>
      </c>
      <c r="F35" t="s">
        <v>20</v>
      </c>
      <c r="G35" t="s">
        <v>12</v>
      </c>
      <c r="H35" t="s">
        <v>12</v>
      </c>
      <c r="I35" t="s">
        <v>12</v>
      </c>
      <c r="J35" t="s">
        <v>25</v>
      </c>
      <c r="K35" t="e">
        <f>CONCATENATE($K$2,".",VLOOKUP($A35,FuncionarioAfastamentos!$A$2:$K$98,2,0))</f>
        <v>#N/A</v>
      </c>
    </row>
    <row r="36" spans="1:11" x14ac:dyDescent="0.25">
      <c r="A36" t="s">
        <v>77</v>
      </c>
      <c r="B36" t="s">
        <v>26</v>
      </c>
      <c r="C36" t="s">
        <v>12</v>
      </c>
      <c r="D36">
        <v>8</v>
      </c>
      <c r="E36">
        <v>53</v>
      </c>
      <c r="F36" t="s">
        <v>14</v>
      </c>
      <c r="G36" t="s">
        <v>12</v>
      </c>
      <c r="H36" t="s">
        <v>13</v>
      </c>
      <c r="I36" t="s">
        <v>13</v>
      </c>
      <c r="J36" t="s">
        <v>14</v>
      </c>
      <c r="K36" t="e">
        <f>CONCATENATE($K$2,".",VLOOKUP($A36,FuncionarioAfastamentos!$A$2:$K$98,2,0))</f>
        <v>#N/A</v>
      </c>
    </row>
    <row r="37" spans="1:11" x14ac:dyDescent="0.25">
      <c r="A37" t="s">
        <v>78</v>
      </c>
      <c r="B37" t="s">
        <v>26</v>
      </c>
      <c r="C37" t="s">
        <v>12</v>
      </c>
      <c r="D37">
        <v>8</v>
      </c>
      <c r="E37">
        <v>53</v>
      </c>
      <c r="F37" t="s">
        <v>14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CONCATENATE($K$2,".",VLOOKUP($A37,FuncionarioAfastamentos!$A$2:$K$98,2,0))</f>
        <v>#N/A</v>
      </c>
    </row>
    <row r="38" spans="1:11" x14ac:dyDescent="0.25">
      <c r="A38" t="s">
        <v>79</v>
      </c>
      <c r="B38" t="s">
        <v>24</v>
      </c>
      <c r="C38" t="s">
        <v>12</v>
      </c>
      <c r="D38">
        <v>8</v>
      </c>
      <c r="E38" t="s">
        <v>20</v>
      </c>
      <c r="F38" t="s">
        <v>20</v>
      </c>
      <c r="G38" t="s">
        <v>12</v>
      </c>
      <c r="H38" t="s">
        <v>12</v>
      </c>
      <c r="I38" t="s">
        <v>12</v>
      </c>
      <c r="J38" t="s">
        <v>25</v>
      </c>
      <c r="K38" t="e">
        <f>CONCATENATE($K$2,".",VLOOKUP($A38,FuncionarioAfastamentos!$A$2:$K$98,2,0))</f>
        <v>#N/A</v>
      </c>
    </row>
    <row r="39" spans="1:11" x14ac:dyDescent="0.25">
      <c r="A39" t="s">
        <v>80</v>
      </c>
      <c r="B39" t="s">
        <v>26</v>
      </c>
      <c r="C39" t="s">
        <v>12</v>
      </c>
      <c r="D39">
        <v>8</v>
      </c>
      <c r="E39">
        <v>53</v>
      </c>
      <c r="F39" t="s">
        <v>14</v>
      </c>
      <c r="G39" t="s">
        <v>12</v>
      </c>
      <c r="H39" t="s">
        <v>13</v>
      </c>
      <c r="I39" t="s">
        <v>13</v>
      </c>
      <c r="J39" t="s">
        <v>14</v>
      </c>
      <c r="K39" t="e">
        <f>CONCATENATE($K$2,".",VLOOKUP($A39,FuncionarioAfastamentos!$A$2:$K$98,2,0))</f>
        <v>#N/A</v>
      </c>
    </row>
    <row r="40" spans="1:11" x14ac:dyDescent="0.25">
      <c r="A40" t="s">
        <v>81</v>
      </c>
      <c r="B40" t="s">
        <v>26</v>
      </c>
      <c r="C40" t="s">
        <v>12</v>
      </c>
      <c r="D40">
        <v>8</v>
      </c>
      <c r="E40">
        <v>53</v>
      </c>
      <c r="F40" t="s">
        <v>14</v>
      </c>
      <c r="G40" t="s">
        <v>12</v>
      </c>
      <c r="H40" t="s">
        <v>13</v>
      </c>
      <c r="I40" t="s">
        <v>13</v>
      </c>
      <c r="J40" t="s">
        <v>14</v>
      </c>
      <c r="K40" t="e">
        <f>CONCATENATE($K$2,".",VLOOKUP($A40,FuncionarioAfastamentos!$A$2:$K$98,2,0))</f>
        <v>#N/A</v>
      </c>
    </row>
    <row r="41" spans="1:11" x14ac:dyDescent="0.25">
      <c r="A41" t="s">
        <v>82</v>
      </c>
      <c r="B41" t="s">
        <v>24</v>
      </c>
      <c r="C41" t="s">
        <v>12</v>
      </c>
      <c r="D41">
        <v>1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CONCATENATE($K$2,".",VLOOKUP($A41,FuncionarioAfastamentos!$A$2:$K$98,2,0))</f>
        <v>#N/A</v>
      </c>
    </row>
    <row r="42" spans="1:11" x14ac:dyDescent="0.25">
      <c r="A42" t="s">
        <v>83</v>
      </c>
      <c r="B42" t="s">
        <v>24</v>
      </c>
      <c r="C42" t="s">
        <v>12</v>
      </c>
      <c r="D42">
        <v>3</v>
      </c>
      <c r="E42" t="s">
        <v>20</v>
      </c>
      <c r="F42" t="s">
        <v>20</v>
      </c>
      <c r="G42" t="s">
        <v>12</v>
      </c>
      <c r="H42" t="s">
        <v>12</v>
      </c>
      <c r="I42" t="s">
        <v>12</v>
      </c>
      <c r="J42" t="s">
        <v>25</v>
      </c>
      <c r="K42" t="e">
        <f>CONCATENATE($K$2,".",VLOOKUP($A42,FuncionarioAfastamentos!$A$2:$K$98,2,0))</f>
        <v>#N/A</v>
      </c>
    </row>
    <row r="43" spans="1:11" x14ac:dyDescent="0.25">
      <c r="A43" t="s">
        <v>27</v>
      </c>
      <c r="B43" t="s">
        <v>24</v>
      </c>
      <c r="C43" t="s">
        <v>12</v>
      </c>
      <c r="D43">
        <v>1</v>
      </c>
      <c r="E43" t="s">
        <v>20</v>
      </c>
      <c r="F43" t="s">
        <v>20</v>
      </c>
      <c r="G43" t="s">
        <v>12</v>
      </c>
      <c r="H43" t="s">
        <v>12</v>
      </c>
      <c r="I43" t="s">
        <v>12</v>
      </c>
      <c r="J43" t="s">
        <v>25</v>
      </c>
      <c r="K43" t="e">
        <f>CONCATENATE($K$2,".",VLOOKUP($A43,FuncionarioAfastamentos!$A$2:$K$98,2,0))</f>
        <v>#N/A</v>
      </c>
    </row>
    <row r="44" spans="1:11" x14ac:dyDescent="0.25">
      <c r="A44" t="s">
        <v>28</v>
      </c>
      <c r="B44" t="s">
        <v>11</v>
      </c>
      <c r="C44" t="s">
        <v>12</v>
      </c>
      <c r="D44">
        <v>4</v>
      </c>
      <c r="E44">
        <v>10</v>
      </c>
      <c r="F44">
        <v>0</v>
      </c>
      <c r="G44" t="s">
        <v>12</v>
      </c>
      <c r="H44" t="s">
        <v>13</v>
      </c>
      <c r="I44" t="s">
        <v>13</v>
      </c>
      <c r="J44" t="s">
        <v>14</v>
      </c>
      <c r="K44" t="e">
        <f>CONCATENATE($K$2,".",VLOOKUP($A44,FuncionarioAfastamentos!$A$2:$K$98,2,0))</f>
        <v>#N/A</v>
      </c>
    </row>
    <row r="45" spans="1:11" x14ac:dyDescent="0.25">
      <c r="A45" t="s">
        <v>29</v>
      </c>
      <c r="B45" t="s">
        <v>11</v>
      </c>
      <c r="C45" t="s">
        <v>12</v>
      </c>
      <c r="D45">
        <v>4</v>
      </c>
      <c r="E45">
        <v>10</v>
      </c>
      <c r="F45">
        <v>0</v>
      </c>
      <c r="G45" t="s">
        <v>12</v>
      </c>
      <c r="H45" t="s">
        <v>13</v>
      </c>
      <c r="I45" t="s">
        <v>13</v>
      </c>
      <c r="J45" t="s">
        <v>14</v>
      </c>
      <c r="K45" t="e">
        <f>CONCATENATE($K$2,".",VLOOKUP($A45,FuncionarioAfastamentos!$A$2:$K$98,2,0))</f>
        <v>#N/A</v>
      </c>
    </row>
    <row r="46" spans="1:11" x14ac:dyDescent="0.25">
      <c r="A46" t="s">
        <v>84</v>
      </c>
      <c r="B46" t="s">
        <v>24</v>
      </c>
      <c r="C46" t="s">
        <v>12</v>
      </c>
      <c r="D46">
        <v>8</v>
      </c>
      <c r="E46" t="s">
        <v>20</v>
      </c>
      <c r="F46" t="s">
        <v>20</v>
      </c>
      <c r="G46" t="s">
        <v>12</v>
      </c>
      <c r="H46" t="s">
        <v>12</v>
      </c>
      <c r="I46" t="s">
        <v>12</v>
      </c>
      <c r="J46" t="s">
        <v>25</v>
      </c>
      <c r="K46" t="str">
        <f>CONCATENATE($K$2,".",VLOOKUP($A46,FuncionarioAfastamentos!$A$2:$K$98,2,0))</f>
        <v>HistFerias.RefFinal</v>
      </c>
    </row>
    <row r="47" spans="1:11" x14ac:dyDescent="0.25">
      <c r="A47" t="s">
        <v>85</v>
      </c>
      <c r="B47" t="s">
        <v>26</v>
      </c>
      <c r="C47" t="s">
        <v>12</v>
      </c>
      <c r="D47">
        <v>8</v>
      </c>
      <c r="E47">
        <v>53</v>
      </c>
      <c r="F47" t="s">
        <v>14</v>
      </c>
      <c r="G47" t="s">
        <v>12</v>
      </c>
      <c r="H47" t="s">
        <v>13</v>
      </c>
      <c r="I47" t="s">
        <v>13</v>
      </c>
      <c r="J47" t="s">
        <v>14</v>
      </c>
      <c r="K47" t="e">
        <f>CONCATENATE($K$2,".",VLOOKUP($A47,FuncionarioAfastamentos!$A$2:$K$98,2,0))</f>
        <v>#N/A</v>
      </c>
    </row>
    <row r="48" spans="1:11" x14ac:dyDescent="0.25">
      <c r="A48" t="s">
        <v>86</v>
      </c>
      <c r="B48" t="s">
        <v>26</v>
      </c>
      <c r="C48" t="s">
        <v>12</v>
      </c>
      <c r="D48">
        <v>8</v>
      </c>
      <c r="E48">
        <v>53</v>
      </c>
      <c r="F48" t="s">
        <v>14</v>
      </c>
      <c r="G48" t="s">
        <v>12</v>
      </c>
      <c r="H48" t="s">
        <v>13</v>
      </c>
      <c r="I48" t="s">
        <v>13</v>
      </c>
      <c r="J48" t="s">
        <v>14</v>
      </c>
      <c r="K48" t="e">
        <f>CONCATENATE($K$2,".",VLOOKUP($A48,FuncionarioAfastamentos!$A$2:$K$98,2,0))</f>
        <v>#N/A</v>
      </c>
    </row>
    <row r="49" spans="1:11" x14ac:dyDescent="0.25">
      <c r="A49" t="s">
        <v>87</v>
      </c>
      <c r="B49" t="s">
        <v>24</v>
      </c>
      <c r="C49" t="s">
        <v>12</v>
      </c>
      <c r="D49">
        <v>1</v>
      </c>
      <c r="E49" t="s">
        <v>20</v>
      </c>
      <c r="F49" t="s">
        <v>20</v>
      </c>
      <c r="G49" t="s">
        <v>12</v>
      </c>
      <c r="H49" t="s">
        <v>12</v>
      </c>
      <c r="I49" t="s">
        <v>12</v>
      </c>
      <c r="J49" t="s">
        <v>25</v>
      </c>
      <c r="K49" t="e">
        <f>CONCATENATE($K$2,".",VLOOKUP($A49,FuncionarioAfastamentos!$A$2:$K$98,2,0))</f>
        <v>#N/A</v>
      </c>
    </row>
    <row r="50" spans="1:11" x14ac:dyDescent="0.25">
      <c r="A50" t="s">
        <v>88</v>
      </c>
      <c r="B50" t="s">
        <v>24</v>
      </c>
      <c r="C50" t="s">
        <v>12</v>
      </c>
      <c r="D50">
        <v>40</v>
      </c>
      <c r="E50" t="s">
        <v>20</v>
      </c>
      <c r="F50" t="s">
        <v>20</v>
      </c>
      <c r="G50" t="s">
        <v>12</v>
      </c>
      <c r="H50" t="s">
        <v>12</v>
      </c>
      <c r="I50" t="s">
        <v>12</v>
      </c>
      <c r="J50" t="s">
        <v>25</v>
      </c>
      <c r="K50" t="e">
        <f>CONCATENATE($K$2,".",VLOOKUP($A50,FuncionarioAfastamentos!$A$2:$K$98,2,0))</f>
        <v>#N/A</v>
      </c>
    </row>
    <row r="51" spans="1:11" x14ac:dyDescent="0.25">
      <c r="A51" t="s">
        <v>89</v>
      </c>
      <c r="B51" t="s">
        <v>26</v>
      </c>
      <c r="C51" t="s">
        <v>12</v>
      </c>
      <c r="D51">
        <v>8</v>
      </c>
      <c r="E51">
        <v>53</v>
      </c>
      <c r="F51" t="s">
        <v>14</v>
      </c>
      <c r="G51" t="s">
        <v>12</v>
      </c>
      <c r="H51" t="s">
        <v>13</v>
      </c>
      <c r="I51" t="s">
        <v>13</v>
      </c>
      <c r="J51" t="s">
        <v>14</v>
      </c>
      <c r="K51" t="e">
        <f>CONCATENATE($K$2,".",VLOOKUP($A51,FuncionarioAfastamentos!$A$2:$K$98,2,0))</f>
        <v>#N/A</v>
      </c>
    </row>
    <row r="52" spans="1:11" x14ac:dyDescent="0.25">
      <c r="A52" t="s">
        <v>90</v>
      </c>
      <c r="B52" t="s">
        <v>26</v>
      </c>
      <c r="C52" t="s">
        <v>12</v>
      </c>
      <c r="D52">
        <v>8</v>
      </c>
      <c r="E52">
        <v>53</v>
      </c>
      <c r="F52" t="s">
        <v>14</v>
      </c>
      <c r="G52" t="s">
        <v>12</v>
      </c>
      <c r="H52" t="s">
        <v>13</v>
      </c>
      <c r="I52" t="s">
        <v>13</v>
      </c>
      <c r="J52" t="s">
        <v>14</v>
      </c>
      <c r="K52" t="e">
        <f>CONCATENATE($K$2,".",VLOOKUP($A52,FuncionarioAfastamentos!$A$2:$K$98,2,0))</f>
        <v>#N/A</v>
      </c>
    </row>
    <row r="53" spans="1:11" x14ac:dyDescent="0.25">
      <c r="A53" t="s">
        <v>91</v>
      </c>
      <c r="B53" t="s">
        <v>24</v>
      </c>
      <c r="C53" t="s">
        <v>12</v>
      </c>
      <c r="D53">
        <v>8</v>
      </c>
      <c r="E53" t="s">
        <v>20</v>
      </c>
      <c r="F53" t="s">
        <v>20</v>
      </c>
      <c r="G53" t="s">
        <v>12</v>
      </c>
      <c r="H53" t="s">
        <v>12</v>
      </c>
      <c r="I53" t="s">
        <v>12</v>
      </c>
      <c r="J53" t="s">
        <v>25</v>
      </c>
      <c r="K53" t="e">
        <f>CONCATENATE($K$2,".",VLOOKUP($A53,FuncionarioAfastamentos!$A$2:$K$98,2,0))</f>
        <v>#N/A</v>
      </c>
    </row>
    <row r="54" spans="1:11" x14ac:dyDescent="0.25">
      <c r="A54" t="s">
        <v>92</v>
      </c>
      <c r="B54" t="s">
        <v>24</v>
      </c>
      <c r="C54" t="s">
        <v>12</v>
      </c>
      <c r="D54">
        <v>8</v>
      </c>
      <c r="E54" t="s">
        <v>20</v>
      </c>
      <c r="F54" t="s">
        <v>20</v>
      </c>
      <c r="G54" t="s">
        <v>12</v>
      </c>
      <c r="H54" t="s">
        <v>12</v>
      </c>
      <c r="I54" t="s">
        <v>12</v>
      </c>
      <c r="J54" t="s">
        <v>25</v>
      </c>
      <c r="K54" t="e">
        <f>CONCATENATE($K$2,".",VLOOKUP($A54,FuncionarioAfastamentos!$A$2:$K$98,2,0))</f>
        <v>#N/A</v>
      </c>
    </row>
    <row r="55" spans="1:11" x14ac:dyDescent="0.25">
      <c r="A55" t="s">
        <v>93</v>
      </c>
      <c r="B55" t="s">
        <v>24</v>
      </c>
      <c r="C55" t="s">
        <v>12</v>
      </c>
      <c r="D55">
        <v>250</v>
      </c>
      <c r="E55" t="s">
        <v>20</v>
      </c>
      <c r="F55" t="s">
        <v>20</v>
      </c>
      <c r="G55" t="s">
        <v>12</v>
      </c>
      <c r="H55" t="s">
        <v>12</v>
      </c>
      <c r="I55" t="s">
        <v>12</v>
      </c>
      <c r="J55" t="s">
        <v>25</v>
      </c>
      <c r="K55" t="str">
        <f>CONCATENATE($K$2,".",VLOOKUP($A55,FuncionarioAfastamentos!$A$2:$K$98,2,0))</f>
        <v>HistFerias.Notas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FuncionarioAfastamentos</vt:lpstr>
      <vt:lpstr>SRF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2022-08-29T02:23:49Z</dcterms:modified>
</cp:coreProperties>
</file>