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/>
  </bookViews>
  <sheets>
    <sheet name="FuncionarioFérias" sheetId="1" r:id="rId1"/>
    <sheet name="SRH" sheetId="3" r:id="rId2"/>
  </sheets>
  <definedNames>
    <definedName name="_xlnm._FilterDatabase" localSheetId="1" hidden="1">SRH!$B$2:$K$295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K13" i="3"/>
  <c r="A13" i="1"/>
  <c r="A11" i="1"/>
  <c r="A8" i="1"/>
  <c r="A10" i="1"/>
  <c r="A9" i="1"/>
  <c r="A7" i="1"/>
  <c r="A6" i="1"/>
  <c r="F18" i="1" l="1"/>
  <c r="A4" i="1" l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</calcChain>
</file>

<file path=xl/sharedStrings.xml><?xml version="1.0" encoding="utf-8"?>
<sst xmlns="http://schemas.openxmlformats.org/spreadsheetml/2006/main" count="462" uniqueCount="81">
  <si>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</si>
  <si>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</si>
  <si>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</si>
  <si>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</si>
  <si>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</si>
  <si>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</si>
  <si>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</si>
  <si>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</si>
  <si>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</si>
  <si>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</si>
  <si>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</si>
  <si>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</si>
  <si>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</si>
  <si>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</si>
  <si>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</si>
  <si>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</si>
  <si>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</si>
  <si>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</si>
  <si>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</si>
  <si>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</si>
  <si>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</si>
  <si>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</si>
  <si>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</si>
  <si>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</si>
  <si>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</si>
  <si>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</si>
  <si>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</si>
  <si>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</si>
  <si>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</si>
  <si>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</si>
  <si>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</si>
  <si>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</si>
  <si>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Notas</t>
  </si>
  <si>
    <t>RefInicial</t>
  </si>
  <si>
    <t>RefFinal</t>
  </si>
  <si>
    <t>Faltas</t>
  </si>
  <si>
    <t>ConcedInicial</t>
  </si>
  <si>
    <t>ConcedFinal</t>
  </si>
  <si>
    <t>DiasFerias</t>
  </si>
  <si>
    <t>FeriasColetivas</t>
  </si>
  <si>
    <t>bit</t>
  </si>
  <si>
    <t>AbonoPecuniario</t>
  </si>
  <si>
    <t>13Salario</t>
  </si>
  <si>
    <t>HistFerias</t>
  </si>
  <si>
    <t>SRH (Protheus)</t>
  </si>
  <si>
    <t>RH_FILIAL</t>
  </si>
  <si>
    <t>RH_MAT</t>
  </si>
  <si>
    <t>RH_SALMES</t>
  </si>
  <si>
    <t>RH_SALDIA</t>
  </si>
  <si>
    <t>RH_SALHRS</t>
  </si>
  <si>
    <t>RH_DATABAS</t>
  </si>
  <si>
    <t>RH_DBASEAT</t>
  </si>
  <si>
    <t>RH_DFERVEN</t>
  </si>
  <si>
    <t>RH_DFALTAS</t>
  </si>
  <si>
    <t>RH_DFERIAS</t>
  </si>
  <si>
    <t>RH_DABONPE</t>
  </si>
  <si>
    <t>RH_PERC13S</t>
  </si>
  <si>
    <t>RH_DATAINI</t>
  </si>
  <si>
    <t>RH_DATAFIM</t>
  </si>
  <si>
    <t>RH_DTAVISO</t>
  </si>
  <si>
    <t>RH_DTRECIB</t>
  </si>
  <si>
    <t>RH_DIALREM</t>
  </si>
  <si>
    <t>RH_DIALRE1</t>
  </si>
  <si>
    <t>RH_SALDIF</t>
  </si>
  <si>
    <t>RH_SALMIN</t>
  </si>
  <si>
    <t>RH_SALMIND</t>
  </si>
  <si>
    <t>RH_TIPCAL</t>
  </si>
  <si>
    <t>RH_DAFASTA</t>
  </si>
  <si>
    <t>RH_MEDATU</t>
  </si>
  <si>
    <t>RH_OBSERVA</t>
  </si>
  <si>
    <t>RH_ABOPEC</t>
  </si>
  <si>
    <t>RH_ROTEIR</t>
  </si>
  <si>
    <t>RH_PERIODO</t>
  </si>
  <si>
    <t>RH_NPAGTO</t>
  </si>
  <si>
    <t>RH_PROCES</t>
  </si>
  <si>
    <t>RH_RHEXP</t>
  </si>
  <si>
    <t>RH_SALDIA1</t>
  </si>
  <si>
    <t>RH_SALHRS1</t>
  </si>
  <si>
    <t>RH_SALARIO</t>
  </si>
  <si>
    <t>RH_SALARDF</t>
  </si>
  <si>
    <t>RH_ACEITE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</si>
</sst>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17" fontId="0" fillId="0" borderId="0" xfId="0" applyNumberForma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15" sqref="A15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6" width="7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SRH!A3</f>
        <v>RH_FILIAL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SRH!A4</f>
        <v>RH_MAT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SRH!A8</f>
        <v>RH_DATABAS</v>
      </c>
      <c r="B6" t="s">
        <v>33</v>
      </c>
      <c r="C6" t="s">
        <v>22</v>
      </c>
      <c r="D6" t="s">
        <v>12</v>
      </c>
      <c r="E6">
        <v>8</v>
      </c>
      <c r="F6" t="s">
        <v>20</v>
      </c>
      <c r="G6" t="s">
        <v>20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SRH!A9</f>
        <v>RH_DBASEAT</v>
      </c>
      <c r="B7" t="s">
        <v>34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A8" t="str">
        <f>SRH!A11</f>
        <v>RH_DFALTAS</v>
      </c>
      <c r="B8" t="s">
        <v>35</v>
      </c>
      <c r="C8" t="s">
        <v>23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SRH!A15</f>
        <v>RH_DATAINI</v>
      </c>
      <c r="B9" t="s">
        <v>36</v>
      </c>
      <c r="C9" t="s">
        <v>22</v>
      </c>
      <c r="D9" t="s">
        <v>12</v>
      </c>
      <c r="E9">
        <v>8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SRH!A16</f>
        <v>RH_DATAFIM</v>
      </c>
      <c r="B10" t="s">
        <v>37</v>
      </c>
      <c r="C10" t="s">
        <v>22</v>
      </c>
      <c r="D10" t="s">
        <v>12</v>
      </c>
      <c r="E10">
        <v>8</v>
      </c>
      <c r="F10" t="s">
        <v>20</v>
      </c>
      <c r="G10" t="s">
        <v>20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SRH!A12</f>
        <v>RH_DFERIAS</v>
      </c>
      <c r="B11" t="s">
        <v>38</v>
      </c>
      <c r="C11" t="s">
        <v>23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B12" t="s">
        <v>39</v>
      </c>
      <c r="C12" t="s">
        <v>40</v>
      </c>
      <c r="D12" t="s">
        <v>12</v>
      </c>
      <c r="E12">
        <v>1</v>
      </c>
      <c r="F12" t="s">
        <v>20</v>
      </c>
      <c r="G12" t="s">
        <v>20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SRH!A13</f>
        <v>RH_DABONPE</v>
      </c>
      <c r="B13" t="s">
        <v>41</v>
      </c>
      <c r="C13" t="s">
        <v>40</v>
      </c>
      <c r="D13" t="s">
        <v>12</v>
      </c>
      <c r="E13">
        <v>1</v>
      </c>
      <c r="F13" t="s">
        <v>20</v>
      </c>
      <c r="G13" t="s">
        <v>20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A14" t="str">
        <f>SRH!A14</f>
        <v>RH_PERC13S</v>
      </c>
      <c r="B14" t="s">
        <v>42</v>
      </c>
      <c r="C14" t="s">
        <v>40</v>
      </c>
      <c r="D14" t="s">
        <v>12</v>
      </c>
      <c r="E14">
        <v>1</v>
      </c>
      <c r="F14" t="s">
        <v>20</v>
      </c>
      <c r="G14" t="s">
        <v>20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B15" t="s">
        <v>32</v>
      </c>
      <c r="C15" t="s">
        <v>19</v>
      </c>
      <c r="D15" t="s">
        <v>12</v>
      </c>
      <c r="E15">
        <v>120</v>
      </c>
      <c r="F15" t="s">
        <v>20</v>
      </c>
      <c r="G15" t="s">
        <v>20</v>
      </c>
      <c r="H15" t="s">
        <v>17</v>
      </c>
      <c r="I15" t="s">
        <v>13</v>
      </c>
      <c r="J15" t="s">
        <v>13</v>
      </c>
      <c r="K15" t="s">
        <v>21</v>
      </c>
    </row>
    <row r="17" spans="5:6" x14ac:dyDescent="0.25">
      <c r="E17" s="3"/>
      <c r="F17" s="3"/>
    </row>
    <row r="18" spans="5:6" x14ac:dyDescent="0.25">
      <c r="F18">
        <f>(12/30*2.5)*30</f>
        <v>30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K13" sqref="K13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43</v>
      </c>
    </row>
    <row r="3" spans="1:11" x14ac:dyDescent="0.25">
      <c r="A3" t="s">
        <v>45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CONCATENATE($K$2,".",VLOOKUP($A3,FuncionarioFérias!$A$2:$K$98,2,0))</f>
        <v>HistFerias.Empresa</v>
      </c>
    </row>
    <row r="4" spans="1:11" x14ac:dyDescent="0.25">
      <c r="A4" t="s">
        <v>46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CONCATENATE($K$2,".",VLOOKUP($A4,FuncionarioFérias!$A$2:$K$98,2,0))</f>
        <v>HistFerias.Matricula</v>
      </c>
    </row>
    <row r="5" spans="1:11" x14ac:dyDescent="0.25">
      <c r="A5" t="s">
        <v>47</v>
      </c>
      <c r="B5" t="s">
        <v>26</v>
      </c>
      <c r="C5" t="s">
        <v>12</v>
      </c>
      <c r="D5">
        <v>8</v>
      </c>
      <c r="E5">
        <v>53</v>
      </c>
      <c r="F5" t="s">
        <v>14</v>
      </c>
      <c r="G5" t="s">
        <v>12</v>
      </c>
      <c r="H5" t="s">
        <v>13</v>
      </c>
      <c r="I5" t="s">
        <v>13</v>
      </c>
      <c r="J5" t="s">
        <v>14</v>
      </c>
      <c r="K5" t="e">
        <f>CONCATENATE($K$2,".",VLOOKUP($A5,FuncionarioFérias!$A$2:$K$98,2,0))</f>
        <v>#N/A</v>
      </c>
    </row>
    <row r="6" spans="1:11" x14ac:dyDescent="0.25">
      <c r="A6" t="s">
        <v>48</v>
      </c>
      <c r="B6" t="s">
        <v>26</v>
      </c>
      <c r="C6" t="s">
        <v>12</v>
      </c>
      <c r="D6">
        <v>8</v>
      </c>
      <c r="E6">
        <v>53</v>
      </c>
      <c r="F6" t="s">
        <v>14</v>
      </c>
      <c r="G6" t="s">
        <v>12</v>
      </c>
      <c r="H6" t="s">
        <v>13</v>
      </c>
      <c r="I6" t="s">
        <v>13</v>
      </c>
      <c r="J6" t="s">
        <v>14</v>
      </c>
      <c r="K6" t="e">
        <f>CONCATENATE($K$2,".",VLOOKUP($A6,FuncionarioFérias!$A$2:$K$98,2,0))</f>
        <v>#N/A</v>
      </c>
    </row>
    <row r="7" spans="1:11" x14ac:dyDescent="0.25">
      <c r="A7" t="s">
        <v>49</v>
      </c>
      <c r="B7" t="s">
        <v>26</v>
      </c>
      <c r="C7" t="s">
        <v>12</v>
      </c>
      <c r="D7">
        <v>8</v>
      </c>
      <c r="E7">
        <v>53</v>
      </c>
      <c r="F7" t="s">
        <v>14</v>
      </c>
      <c r="G7" t="s">
        <v>12</v>
      </c>
      <c r="H7" t="s">
        <v>13</v>
      </c>
      <c r="I7" t="s">
        <v>13</v>
      </c>
      <c r="J7" t="s">
        <v>14</v>
      </c>
      <c r="K7" t="e">
        <f>CONCATENATE($K$2,".",VLOOKUP($A7,FuncionarioFérias!$A$2:$K$98,2,0))</f>
        <v>#N/A</v>
      </c>
    </row>
    <row r="8" spans="1:11" x14ac:dyDescent="0.25">
      <c r="A8" t="s">
        <v>50</v>
      </c>
      <c r="B8" t="s">
        <v>24</v>
      </c>
      <c r="C8" t="s">
        <v>12</v>
      </c>
      <c r="D8">
        <v>8</v>
      </c>
      <c r="E8" t="s">
        <v>20</v>
      </c>
      <c r="F8" t="s">
        <v>20</v>
      </c>
      <c r="G8" t="s">
        <v>12</v>
      </c>
      <c r="H8" t="s">
        <v>12</v>
      </c>
      <c r="I8" t="s">
        <v>12</v>
      </c>
      <c r="J8" t="s">
        <v>25</v>
      </c>
      <c r="K8" t="str">
        <f>CONCATENATE($K$2,".",VLOOKUP($A8,FuncionarioFérias!$A$2:$K$98,2,0))</f>
        <v>HistFerias.RefInicial</v>
      </c>
    </row>
    <row r="9" spans="1:11" x14ac:dyDescent="0.25">
      <c r="A9" t="s">
        <v>51</v>
      </c>
      <c r="B9" t="s">
        <v>24</v>
      </c>
      <c r="C9" t="s">
        <v>12</v>
      </c>
      <c r="D9">
        <v>8</v>
      </c>
      <c r="E9" t="s">
        <v>20</v>
      </c>
      <c r="F9" t="s">
        <v>20</v>
      </c>
      <c r="G9" t="s">
        <v>12</v>
      </c>
      <c r="H9" t="s">
        <v>12</v>
      </c>
      <c r="I9" t="s">
        <v>12</v>
      </c>
      <c r="J9" t="s">
        <v>25</v>
      </c>
      <c r="K9" t="str">
        <f>CONCATENATE($K$2,".",VLOOKUP($A9,FuncionarioFérias!$A$2:$K$98,2,0))</f>
        <v>HistFerias.RefFinal</v>
      </c>
    </row>
    <row r="10" spans="1:11" x14ac:dyDescent="0.25">
      <c r="A10" t="s">
        <v>52</v>
      </c>
      <c r="B10" t="s">
        <v>26</v>
      </c>
      <c r="C10" t="s">
        <v>12</v>
      </c>
      <c r="D10">
        <v>8</v>
      </c>
      <c r="E10">
        <v>53</v>
      </c>
      <c r="F10" t="s">
        <v>14</v>
      </c>
      <c r="G10" t="s">
        <v>12</v>
      </c>
      <c r="H10" t="s">
        <v>13</v>
      </c>
      <c r="I10" t="s">
        <v>13</v>
      </c>
      <c r="J10" t="s">
        <v>14</v>
      </c>
      <c r="K10" t="e">
        <f>CONCATENATE($K$2,".",VLOOKUP($A10,FuncionarioFérias!$A$2:$K$98,2,0))</f>
        <v>#N/A</v>
      </c>
    </row>
    <row r="11" spans="1:11" x14ac:dyDescent="0.25">
      <c r="A11" t="s">
        <v>53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str">
        <f>CONCATENATE($K$2,".",VLOOKUP($A11,FuncionarioFérias!$A$2:$K$98,2,0))</f>
        <v>HistFerias.Faltas</v>
      </c>
    </row>
    <row r="12" spans="1:11" x14ac:dyDescent="0.25">
      <c r="A12" t="s">
        <v>54</v>
      </c>
      <c r="B12" t="s">
        <v>26</v>
      </c>
      <c r="C12" t="s">
        <v>12</v>
      </c>
      <c r="D12">
        <v>8</v>
      </c>
      <c r="E12">
        <v>53</v>
      </c>
      <c r="F12" t="s">
        <v>14</v>
      </c>
      <c r="G12" t="s">
        <v>12</v>
      </c>
      <c r="H12" t="s">
        <v>13</v>
      </c>
      <c r="I12" t="s">
        <v>13</v>
      </c>
      <c r="J12" t="s">
        <v>14</v>
      </c>
      <c r="K12" t="str">
        <f>CONCATENATE($K$2,".",VLOOKUP($A12,FuncionarioFérias!$A$2:$K$98,2,0))</f>
        <v>HistFerias.DiasFerias</v>
      </c>
    </row>
    <row r="13" spans="1:11" x14ac:dyDescent="0.25">
      <c r="A13" t="s">
        <v>55</v>
      </c>
      <c r="B13" t="s">
        <v>26</v>
      </c>
      <c r="C13" t="s">
        <v>12</v>
      </c>
      <c r="D13">
        <v>8</v>
      </c>
      <c r="E13">
        <v>53</v>
      </c>
      <c r="F13" t="s">
        <v>14</v>
      </c>
      <c r="G13" t="s">
        <v>12</v>
      </c>
      <c r="H13" t="s">
        <v>13</v>
      </c>
      <c r="I13" t="s">
        <v>13</v>
      </c>
      <c r="J13" t="s">
        <v>14</v>
      </c>
      <c r="K13" t="str">
        <f>CONCATENATE($K$2,".",VLOOKUP($A13,FuncionarioFérias!$A$2:$K$98,2,0))</f>
        <v>HistFerias.AbonoPecuniario</v>
      </c>
    </row>
    <row r="14" spans="1:11" x14ac:dyDescent="0.25">
      <c r="A14" t="s">
        <v>56</v>
      </c>
      <c r="B14" t="s">
        <v>26</v>
      </c>
      <c r="C14" t="s">
        <v>12</v>
      </c>
      <c r="D14">
        <v>8</v>
      </c>
      <c r="E14">
        <v>53</v>
      </c>
      <c r="F14" t="s">
        <v>14</v>
      </c>
      <c r="G14" t="s">
        <v>12</v>
      </c>
      <c r="H14" t="s">
        <v>13</v>
      </c>
      <c r="I14" t="s">
        <v>13</v>
      </c>
      <c r="J14" t="s">
        <v>14</v>
      </c>
      <c r="K14" t="str">
        <f>CONCATENATE($K$2,".",VLOOKUP($A14,FuncionarioFérias!$A$2:$K$98,2,0))</f>
        <v>HistFerias.13Salario</v>
      </c>
    </row>
    <row r="15" spans="1:11" x14ac:dyDescent="0.25">
      <c r="A15" t="s">
        <v>57</v>
      </c>
      <c r="B15" t="s">
        <v>24</v>
      </c>
      <c r="C15" t="s">
        <v>12</v>
      </c>
      <c r="D15">
        <v>8</v>
      </c>
      <c r="E15" t="s">
        <v>20</v>
      </c>
      <c r="F15" t="s">
        <v>20</v>
      </c>
      <c r="G15" t="s">
        <v>12</v>
      </c>
      <c r="H15" t="s">
        <v>12</v>
      </c>
      <c r="I15" t="s">
        <v>12</v>
      </c>
      <c r="J15" t="s">
        <v>25</v>
      </c>
      <c r="K15" t="str">
        <f>CONCATENATE($K$2,".",VLOOKUP($A15,FuncionarioFérias!$A$2:$K$98,2,0))</f>
        <v>HistFerias.ConcedInicial</v>
      </c>
    </row>
    <row r="16" spans="1:11" x14ac:dyDescent="0.25">
      <c r="A16" t="s">
        <v>58</v>
      </c>
      <c r="B16" t="s">
        <v>24</v>
      </c>
      <c r="C16" t="s">
        <v>12</v>
      </c>
      <c r="D16">
        <v>8</v>
      </c>
      <c r="E16" t="s">
        <v>20</v>
      </c>
      <c r="F16" t="s">
        <v>20</v>
      </c>
      <c r="G16" t="s">
        <v>12</v>
      </c>
      <c r="H16" t="s">
        <v>12</v>
      </c>
      <c r="I16" t="s">
        <v>12</v>
      </c>
      <c r="J16" t="s">
        <v>25</v>
      </c>
      <c r="K16" t="str">
        <f>CONCATENATE($K$2,".",VLOOKUP($A16,FuncionarioFérias!$A$2:$K$98,2,0))</f>
        <v>HistFerias.ConcedFinal</v>
      </c>
    </row>
    <row r="17" spans="1:11" x14ac:dyDescent="0.25">
      <c r="A17" t="s">
        <v>59</v>
      </c>
      <c r="B17" t="s">
        <v>24</v>
      </c>
      <c r="C17" t="s">
        <v>12</v>
      </c>
      <c r="D17">
        <v>8</v>
      </c>
      <c r="E17" t="s">
        <v>20</v>
      </c>
      <c r="F17" t="s">
        <v>20</v>
      </c>
      <c r="G17" t="s">
        <v>12</v>
      </c>
      <c r="H17" t="s">
        <v>12</v>
      </c>
      <c r="I17" t="s">
        <v>12</v>
      </c>
      <c r="J17" t="s">
        <v>25</v>
      </c>
      <c r="K17" t="e">
        <f>CONCATENATE($K$2,".",VLOOKUP($A17,FuncionarioFérias!$A$2:$K$98,2,0))</f>
        <v>#N/A</v>
      </c>
    </row>
    <row r="18" spans="1:11" x14ac:dyDescent="0.25">
      <c r="A18" t="s">
        <v>60</v>
      </c>
      <c r="B18" t="s">
        <v>24</v>
      </c>
      <c r="C18" t="s">
        <v>12</v>
      </c>
      <c r="D18">
        <v>8</v>
      </c>
      <c r="E18" t="s">
        <v>20</v>
      </c>
      <c r="F18" t="s">
        <v>20</v>
      </c>
      <c r="G18" t="s">
        <v>12</v>
      </c>
      <c r="H18" t="s">
        <v>12</v>
      </c>
      <c r="I18" t="s">
        <v>12</v>
      </c>
      <c r="J18" t="s">
        <v>25</v>
      </c>
      <c r="K18" t="e">
        <f>CONCATENATE($K$2,".",VLOOKUP($A18,FuncionarioFérias!$A$2:$K$98,2,0))</f>
        <v>#N/A</v>
      </c>
    </row>
    <row r="19" spans="1:11" x14ac:dyDescent="0.25">
      <c r="A19" t="s">
        <v>61</v>
      </c>
      <c r="B19" t="s">
        <v>26</v>
      </c>
      <c r="C19" t="s">
        <v>12</v>
      </c>
      <c r="D19">
        <v>8</v>
      </c>
      <c r="E19">
        <v>53</v>
      </c>
      <c r="F19" t="s">
        <v>14</v>
      </c>
      <c r="G19" t="s">
        <v>12</v>
      </c>
      <c r="H19" t="s">
        <v>13</v>
      </c>
      <c r="I19" t="s">
        <v>13</v>
      </c>
      <c r="J19" t="s">
        <v>14</v>
      </c>
      <c r="K19" t="e">
        <f>CONCATENATE($K$2,".",VLOOKUP($A19,FuncionarioFérias!$A$2:$K$98,2,0))</f>
        <v>#N/A</v>
      </c>
    </row>
    <row r="20" spans="1:11" x14ac:dyDescent="0.25">
      <c r="A20" t="s">
        <v>62</v>
      </c>
      <c r="B20" t="s">
        <v>26</v>
      </c>
      <c r="C20" t="s">
        <v>12</v>
      </c>
      <c r="D20">
        <v>8</v>
      </c>
      <c r="E20">
        <v>53</v>
      </c>
      <c r="F20" t="s">
        <v>14</v>
      </c>
      <c r="G20" t="s">
        <v>12</v>
      </c>
      <c r="H20" t="s">
        <v>13</v>
      </c>
      <c r="I20" t="s">
        <v>13</v>
      </c>
      <c r="J20" t="s">
        <v>14</v>
      </c>
      <c r="K20" t="e">
        <f>CONCATENATE($K$2,".",VLOOKUP($A20,FuncionarioFérias!$A$2:$K$98,2,0))</f>
        <v>#N/A</v>
      </c>
    </row>
    <row r="21" spans="1:11" x14ac:dyDescent="0.25">
      <c r="A21" t="s">
        <v>63</v>
      </c>
      <c r="B21" t="s">
        <v>26</v>
      </c>
      <c r="C21" t="s">
        <v>12</v>
      </c>
      <c r="D21">
        <v>8</v>
      </c>
      <c r="E21">
        <v>53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 t="e">
        <f>CONCATENATE($K$2,".",VLOOKUP($A21,FuncionarioFérias!$A$2:$K$98,2,0))</f>
        <v>#N/A</v>
      </c>
    </row>
    <row r="22" spans="1:11" x14ac:dyDescent="0.25">
      <c r="A22" t="s">
        <v>64</v>
      </c>
      <c r="B22" t="s">
        <v>26</v>
      </c>
      <c r="C22" t="s">
        <v>12</v>
      </c>
      <c r="D22">
        <v>8</v>
      </c>
      <c r="E22">
        <v>53</v>
      </c>
      <c r="F22" t="s">
        <v>14</v>
      </c>
      <c r="G22" t="s">
        <v>12</v>
      </c>
      <c r="H22" t="s">
        <v>13</v>
      </c>
      <c r="I22" t="s">
        <v>13</v>
      </c>
      <c r="J22" t="s">
        <v>14</v>
      </c>
      <c r="K22" t="e">
        <f>CONCATENATE($K$2,".",VLOOKUP($A22,FuncionarioFérias!$A$2:$K$98,2,0))</f>
        <v>#N/A</v>
      </c>
    </row>
    <row r="23" spans="1:11" x14ac:dyDescent="0.25">
      <c r="A23" t="s">
        <v>65</v>
      </c>
      <c r="B23" t="s">
        <v>26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e">
        <f>CONCATENATE($K$2,".",VLOOKUP($A23,FuncionarioFérias!$A$2:$K$98,2,0))</f>
        <v>#N/A</v>
      </c>
    </row>
    <row r="24" spans="1:11" x14ac:dyDescent="0.25">
      <c r="A24" t="s">
        <v>66</v>
      </c>
      <c r="B24" t="s">
        <v>24</v>
      </c>
      <c r="C24" t="s">
        <v>12</v>
      </c>
      <c r="D24">
        <v>1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CONCATENATE($K$2,".",VLOOKUP($A24,FuncionarioFérias!$A$2:$K$98,2,0))</f>
        <v>#N/A</v>
      </c>
    </row>
    <row r="25" spans="1:11" x14ac:dyDescent="0.25">
      <c r="A25" t="s">
        <v>67</v>
      </c>
      <c r="B25" t="s">
        <v>26</v>
      </c>
      <c r="C25" t="s">
        <v>12</v>
      </c>
      <c r="D25">
        <v>8</v>
      </c>
      <c r="E25">
        <v>53</v>
      </c>
      <c r="F25" t="s">
        <v>14</v>
      </c>
      <c r="G25" t="s">
        <v>12</v>
      </c>
      <c r="H25" t="s">
        <v>13</v>
      </c>
      <c r="I25" t="s">
        <v>13</v>
      </c>
      <c r="J25" t="s">
        <v>14</v>
      </c>
      <c r="K25" t="e">
        <f>CONCATENATE($K$2,".",VLOOKUP($A25,FuncionarioFérias!$A$2:$K$98,2,0))</f>
        <v>#N/A</v>
      </c>
    </row>
    <row r="26" spans="1:11" x14ac:dyDescent="0.25">
      <c r="A26" t="s">
        <v>68</v>
      </c>
      <c r="B26" t="s">
        <v>24</v>
      </c>
      <c r="C26" t="s">
        <v>12</v>
      </c>
      <c r="D26">
        <v>1</v>
      </c>
      <c r="E26" t="s">
        <v>20</v>
      </c>
      <c r="F26" t="s">
        <v>20</v>
      </c>
      <c r="G26" t="s">
        <v>12</v>
      </c>
      <c r="H26" t="s">
        <v>12</v>
      </c>
      <c r="I26" t="s">
        <v>12</v>
      </c>
      <c r="J26" t="s">
        <v>25</v>
      </c>
      <c r="K26" t="e">
        <f>CONCATENATE($K$2,".",VLOOKUP($A26,FuncionarioFérias!$A$2:$K$98,2,0))</f>
        <v>#N/A</v>
      </c>
    </row>
    <row r="27" spans="1:11" x14ac:dyDescent="0.25">
      <c r="A27" t="s">
        <v>69</v>
      </c>
      <c r="B27" t="s">
        <v>24</v>
      </c>
      <c r="C27" t="s">
        <v>12</v>
      </c>
      <c r="D27">
        <v>40</v>
      </c>
      <c r="E27" t="s">
        <v>20</v>
      </c>
      <c r="F27" t="s">
        <v>20</v>
      </c>
      <c r="G27" t="s">
        <v>12</v>
      </c>
      <c r="H27" t="s">
        <v>12</v>
      </c>
      <c r="I27" t="s">
        <v>12</v>
      </c>
      <c r="J27" t="s">
        <v>25</v>
      </c>
      <c r="K27" t="e">
        <f>CONCATENATE($K$2,".",VLOOKUP($A27,FuncionarioFérias!$A$2:$K$98,2,0))</f>
        <v>#N/A</v>
      </c>
    </row>
    <row r="28" spans="1:11" x14ac:dyDescent="0.25">
      <c r="A28" t="s">
        <v>70</v>
      </c>
      <c r="B28" t="s">
        <v>24</v>
      </c>
      <c r="C28" t="s">
        <v>12</v>
      </c>
      <c r="D28">
        <v>1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CONCATENATE($K$2,".",VLOOKUP($A28,FuncionarioFérias!$A$2:$K$98,2,0))</f>
        <v>#N/A</v>
      </c>
    </row>
    <row r="29" spans="1:11" x14ac:dyDescent="0.25">
      <c r="A29" t="s">
        <v>71</v>
      </c>
      <c r="B29" t="s">
        <v>24</v>
      </c>
      <c r="C29" t="s">
        <v>12</v>
      </c>
      <c r="D29">
        <v>3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CONCATENATE($K$2,".",VLOOKUP($A29,FuncionarioFérias!$A$2:$K$98,2,0))</f>
        <v>#N/A</v>
      </c>
    </row>
    <row r="30" spans="1:11" x14ac:dyDescent="0.25">
      <c r="A30" t="s">
        <v>72</v>
      </c>
      <c r="B30" t="s">
        <v>24</v>
      </c>
      <c r="C30" t="s">
        <v>12</v>
      </c>
      <c r="D30">
        <v>6</v>
      </c>
      <c r="E30" t="s">
        <v>20</v>
      </c>
      <c r="F30" t="s">
        <v>20</v>
      </c>
      <c r="G30" t="s">
        <v>12</v>
      </c>
      <c r="H30" t="s">
        <v>12</v>
      </c>
      <c r="I30" t="s">
        <v>12</v>
      </c>
      <c r="J30" t="s">
        <v>25</v>
      </c>
      <c r="K30" t="e">
        <f>CONCATENATE($K$2,".",VLOOKUP($A30,FuncionarioFérias!$A$2:$K$98,2,0))</f>
        <v>#N/A</v>
      </c>
    </row>
    <row r="31" spans="1:11" x14ac:dyDescent="0.25">
      <c r="A31" t="s">
        <v>73</v>
      </c>
      <c r="B31" t="s">
        <v>24</v>
      </c>
      <c r="C31" t="s">
        <v>12</v>
      </c>
      <c r="D31">
        <v>2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e">
        <f>CONCATENATE($K$2,".",VLOOKUP($A31,FuncionarioFérias!$A$2:$K$98,2,0))</f>
        <v>#N/A</v>
      </c>
    </row>
    <row r="32" spans="1:11" x14ac:dyDescent="0.25">
      <c r="A32" t="s">
        <v>74</v>
      </c>
      <c r="B32" t="s">
        <v>24</v>
      </c>
      <c r="C32" t="s">
        <v>12</v>
      </c>
      <c r="D32">
        <v>5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e">
        <f>CONCATENATE($K$2,".",VLOOKUP($A32,FuncionarioFérias!$A$2:$K$98,2,0))</f>
        <v>#N/A</v>
      </c>
    </row>
    <row r="33" spans="1:11" x14ac:dyDescent="0.25">
      <c r="A33" t="s">
        <v>75</v>
      </c>
      <c r="B33" t="s">
        <v>24</v>
      </c>
      <c r="C33" t="s">
        <v>12</v>
      </c>
      <c r="D33">
        <v>6</v>
      </c>
      <c r="E33" t="s">
        <v>20</v>
      </c>
      <c r="F33" t="s">
        <v>20</v>
      </c>
      <c r="G33" t="s">
        <v>12</v>
      </c>
      <c r="H33" t="s">
        <v>12</v>
      </c>
      <c r="I33" t="s">
        <v>12</v>
      </c>
      <c r="J33" t="s">
        <v>25</v>
      </c>
      <c r="K33" t="e">
        <f>CONCATENATE($K$2,".",VLOOKUP($A33,FuncionarioFérias!$A$2:$K$98,2,0))</f>
        <v>#N/A</v>
      </c>
    </row>
    <row r="34" spans="1:11" x14ac:dyDescent="0.25">
      <c r="A34" t="s">
        <v>27</v>
      </c>
      <c r="B34" t="s">
        <v>24</v>
      </c>
      <c r="C34" t="s">
        <v>12</v>
      </c>
      <c r="D34">
        <v>1</v>
      </c>
      <c r="E34" t="s">
        <v>20</v>
      </c>
      <c r="F34" t="s">
        <v>20</v>
      </c>
      <c r="G34" t="s">
        <v>12</v>
      </c>
      <c r="H34" t="s">
        <v>12</v>
      </c>
      <c r="I34" t="s">
        <v>12</v>
      </c>
      <c r="J34" t="s">
        <v>25</v>
      </c>
      <c r="K34" t="e">
        <f>CONCATENATE($K$2,".",VLOOKUP($A34,FuncionarioFérias!$A$2:$K$98,2,0))</f>
        <v>#N/A</v>
      </c>
    </row>
    <row r="35" spans="1:11" x14ac:dyDescent="0.25">
      <c r="A35" t="s">
        <v>28</v>
      </c>
      <c r="B35" t="s">
        <v>11</v>
      </c>
      <c r="C35" t="s">
        <v>12</v>
      </c>
      <c r="D35">
        <v>4</v>
      </c>
      <c r="E35">
        <v>10</v>
      </c>
      <c r="F35">
        <v>0</v>
      </c>
      <c r="G35" t="s">
        <v>12</v>
      </c>
      <c r="H35" t="s">
        <v>13</v>
      </c>
      <c r="I35" t="s">
        <v>13</v>
      </c>
      <c r="J35" t="s">
        <v>14</v>
      </c>
      <c r="K35" t="e">
        <f>CONCATENATE($K$2,".",VLOOKUP($A35,FuncionarioFérias!$A$2:$K$98,2,0))</f>
        <v>#N/A</v>
      </c>
    </row>
    <row r="36" spans="1:11" x14ac:dyDescent="0.25">
      <c r="A36" t="s">
        <v>29</v>
      </c>
      <c r="B36" t="s">
        <v>11</v>
      </c>
      <c r="C36" t="s">
        <v>12</v>
      </c>
      <c r="D36">
        <v>4</v>
      </c>
      <c r="E36">
        <v>10</v>
      </c>
      <c r="F36">
        <v>0</v>
      </c>
      <c r="G36" t="s">
        <v>12</v>
      </c>
      <c r="H36" t="s">
        <v>13</v>
      </c>
      <c r="I36" t="s">
        <v>13</v>
      </c>
      <c r="J36" t="s">
        <v>14</v>
      </c>
      <c r="K36" t="e">
        <f>CONCATENATE($K$2,".",VLOOKUP($A36,FuncionarioFérias!$A$2:$K$98,2,0))</f>
        <v>#N/A</v>
      </c>
    </row>
    <row r="37" spans="1:11" x14ac:dyDescent="0.25">
      <c r="A37" t="s">
        <v>76</v>
      </c>
      <c r="B37" t="s">
        <v>26</v>
      </c>
      <c r="C37" t="s">
        <v>12</v>
      </c>
      <c r="D37">
        <v>8</v>
      </c>
      <c r="E37">
        <v>53</v>
      </c>
      <c r="F37" t="s">
        <v>14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CONCATENATE($K$2,".",VLOOKUP($A37,FuncionarioFérias!$A$2:$K$98,2,0))</f>
        <v>#N/A</v>
      </c>
    </row>
    <row r="38" spans="1:11" x14ac:dyDescent="0.25">
      <c r="A38" t="s">
        <v>77</v>
      </c>
      <c r="B38" t="s">
        <v>26</v>
      </c>
      <c r="C38" t="s">
        <v>12</v>
      </c>
      <c r="D38">
        <v>8</v>
      </c>
      <c r="E38">
        <v>53</v>
      </c>
      <c r="F38" t="s">
        <v>14</v>
      </c>
      <c r="G38" t="s">
        <v>12</v>
      </c>
      <c r="H38" t="s">
        <v>13</v>
      </c>
      <c r="I38" t="s">
        <v>13</v>
      </c>
      <c r="J38" t="s">
        <v>14</v>
      </c>
      <c r="K38" t="e">
        <f>CONCATENATE($K$2,".",VLOOKUP($A38,FuncionarioFérias!$A$2:$K$98,2,0))</f>
        <v>#N/A</v>
      </c>
    </row>
    <row r="39" spans="1:11" x14ac:dyDescent="0.25">
      <c r="A39" t="s">
        <v>78</v>
      </c>
      <c r="B39" t="s">
        <v>26</v>
      </c>
      <c r="C39" t="s">
        <v>12</v>
      </c>
      <c r="D39">
        <v>8</v>
      </c>
      <c r="E39">
        <v>53</v>
      </c>
      <c r="F39" t="s">
        <v>14</v>
      </c>
      <c r="G39" t="s">
        <v>12</v>
      </c>
      <c r="H39" t="s">
        <v>13</v>
      </c>
      <c r="I39" t="s">
        <v>13</v>
      </c>
      <c r="J39" t="s">
        <v>14</v>
      </c>
      <c r="K39" t="e">
        <f>CONCATENATE($K$2,".",VLOOKUP($A39,FuncionarioFérias!$A$2:$K$98,2,0))</f>
        <v>#N/A</v>
      </c>
    </row>
    <row r="40" spans="1:11" x14ac:dyDescent="0.25">
      <c r="A40" t="s">
        <v>79</v>
      </c>
      <c r="B40" t="s">
        <v>26</v>
      </c>
      <c r="C40" t="s">
        <v>12</v>
      </c>
      <c r="D40">
        <v>8</v>
      </c>
      <c r="E40">
        <v>53</v>
      </c>
      <c r="F40" t="s">
        <v>14</v>
      </c>
      <c r="G40" t="s">
        <v>12</v>
      </c>
      <c r="H40" t="s">
        <v>13</v>
      </c>
      <c r="I40" t="s">
        <v>13</v>
      </c>
      <c r="J40" t="s">
        <v>14</v>
      </c>
      <c r="K40" t="e">
        <f>CONCATENATE($K$2,".",VLOOKUP($A40,FuncionarioFérias!$A$2:$K$98,2,0))</f>
        <v>#N/A</v>
      </c>
    </row>
    <row r="41" spans="1:11" x14ac:dyDescent="0.25">
      <c r="A41" t="s">
        <v>80</v>
      </c>
      <c r="B41" t="s">
        <v>24</v>
      </c>
      <c r="C41" t="s">
        <v>12</v>
      </c>
      <c r="D41">
        <v>80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CONCATENATE($K$2,".",VLOOKUP($A41,FuncionarioFérias!$A$2:$K$98,2,0))</f>
        <v>#N/A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FuncionarioFérias</vt:lpstr>
      <vt:lpstr>SRH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2022-08-29T20:09:54Z</dcterms:modified>
</cp:coreProperties>
</file>