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MY FILES\KNUTE\3-1\Emp_methods\"/>
    </mc:Choice>
  </mc:AlternateContent>
  <xr:revisionPtr revIDLastSave="0" documentId="13_ncr:1_{C1FEBEEE-554D-430F-B881-80FE689801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Гістограма" sheetId="1" r:id="rId1"/>
    <sheet name="Числові характеристики" sheetId="2" r:id="rId2"/>
  </sheets>
  <definedNames>
    <definedName name="_xlnm._FilterDatabase" localSheetId="0" hidden="1">Гістограма!$B$12:$B$22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 s="1"/>
  <c r="D23" i="2"/>
  <c r="D22" i="2"/>
  <c r="D21" i="2"/>
  <c r="D20" i="2"/>
  <c r="D19" i="2"/>
  <c r="D18" i="2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5" i="1"/>
  <c r="D15" i="1" s="1"/>
  <c r="C14" i="1"/>
  <c r="D14" i="1" s="1"/>
  <c r="C13" i="1"/>
  <c r="D13" i="1" s="1"/>
</calcChain>
</file>

<file path=xl/sharedStrings.xml><?xml version="1.0" encoding="utf-8"?>
<sst xmlns="http://schemas.openxmlformats.org/spreadsheetml/2006/main" count="27" uniqueCount="27">
  <si>
    <t>Вибірка проміжків часу, витрачених кожним з 124 користувачів на використання мобільного додатку</t>
  </si>
  <si>
    <t>Варіант №1</t>
  </si>
  <si>
    <t>Авєріна Наталія ФІТ 3-4</t>
  </si>
  <si>
    <t>Кінці інтервалів</t>
  </si>
  <si>
    <t>Частота</t>
  </si>
  <si>
    <t>Cumulative, %</t>
  </si>
  <si>
    <t>Середнє</t>
  </si>
  <si>
    <t>Стандартна похибка</t>
  </si>
  <si>
    <t>Медіана</t>
  </si>
  <si>
    <t>Мода</t>
  </si>
  <si>
    <t>Стандартне відхилення</t>
  </si>
  <si>
    <t>Дисперсія вибірки</t>
  </si>
  <si>
    <t>Ексцес</t>
  </si>
  <si>
    <t>Асиметричність</t>
  </si>
  <si>
    <t>Інтервал</t>
  </si>
  <si>
    <t>Мінімум</t>
  </si>
  <si>
    <t>Максимум</t>
  </si>
  <si>
    <t>Сума</t>
  </si>
  <si>
    <t>Рахунок</t>
  </si>
  <si>
    <t>Середня стійкість до відмов</t>
  </si>
  <si>
    <t>Середньоквадратичне відхилення</t>
  </si>
  <si>
    <t>Найчастіша стійкість до відмов</t>
  </si>
  <si>
    <t>Найвища стійкість до відмов</t>
  </si>
  <si>
    <t>Мінімальна стійкість до відмов</t>
  </si>
  <si>
    <t>Всього стійкість до відмов</t>
  </si>
  <si>
    <t>Рівень надійності (95.0%)</t>
  </si>
  <si>
    <t>Накопичені частоти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</si>
</sst>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1" xfId="0" applyBorder="1"/>
    <xf numFmtId="0" fontId="3" fillId="0" borderId="2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Гістограма!$A$13:$A$22</c:f>
              <c:numCache>
                <c:formatCode>General</c:formatCode>
                <c:ptCount val="9"/>
                <c:pt idx="0">
                  <c:v>29</c:v>
                </c:pt>
                <c:pt idx="1">
                  <c:v>49</c:v>
                </c:pt>
                <c:pt idx="2">
                  <c:v>69</c:v>
                </c:pt>
                <c:pt idx="3">
                  <c:v>89</c:v>
                </c:pt>
                <c:pt idx="4">
                  <c:v>109</c:v>
                </c:pt>
                <c:pt idx="5">
                  <c:v>129</c:v>
                </c:pt>
                <c:pt idx="6">
                  <c:v>149</c:v>
                </c:pt>
                <c:pt idx="7">
                  <c:v>169</c:v>
                </c:pt>
                <c:pt idx="8">
                  <c:v>210</c:v>
                </c:pt>
              </c:numCache>
            </c:numRef>
          </c:cat>
          <c:val>
            <c:numRef>
              <c:f>Гістограма!$B$13:$B$22</c:f>
              <c:numCache>
                <c:formatCode>General</c:formatCode>
                <c:ptCount val="9"/>
                <c:pt idx="0">
                  <c:v>26</c:v>
                </c:pt>
                <c:pt idx="1">
                  <c:v>43</c:v>
                </c:pt>
                <c:pt idx="2">
                  <c:v>29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9D7-4760-B795-97CA851B8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12092115"/>
        <c:axId val="2070337525"/>
      </c:barChart>
      <c:catAx>
        <c:axId val="1812092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Проміжки часу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2070337525"/>
        <c:crosses val="autoZero"/>
        <c:auto val="1"/>
        <c:lblAlgn val="ctr"/>
        <c:lblOffset val="100"/>
        <c:noMultiLvlLbl val="1"/>
      </c:catAx>
      <c:valAx>
        <c:axId val="2070337525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Частота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18120921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cat>
            <c:numRef>
              <c:f>Гістограма!$A$13:$A$22</c:f>
              <c:numCache>
                <c:formatCode>General</c:formatCode>
                <c:ptCount val="9"/>
                <c:pt idx="0">
                  <c:v>29</c:v>
                </c:pt>
                <c:pt idx="1">
                  <c:v>49</c:v>
                </c:pt>
                <c:pt idx="2">
                  <c:v>69</c:v>
                </c:pt>
                <c:pt idx="3">
                  <c:v>89</c:v>
                </c:pt>
                <c:pt idx="4">
                  <c:v>109</c:v>
                </c:pt>
                <c:pt idx="5">
                  <c:v>129</c:v>
                </c:pt>
                <c:pt idx="6">
                  <c:v>149</c:v>
                </c:pt>
                <c:pt idx="7">
                  <c:v>169</c:v>
                </c:pt>
                <c:pt idx="8">
                  <c:v>210</c:v>
                </c:pt>
              </c:numCache>
            </c:numRef>
          </c:cat>
          <c:val>
            <c:numRef>
              <c:f>Гістограма!$B$13:$B$22</c:f>
              <c:numCache>
                <c:formatCode>General</c:formatCode>
                <c:ptCount val="9"/>
                <c:pt idx="0">
                  <c:v>26</c:v>
                </c:pt>
                <c:pt idx="1">
                  <c:v>43</c:v>
                </c:pt>
                <c:pt idx="2">
                  <c:v>29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4-40BF-A458-5B480EDA0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338845"/>
        <c:axId val="560075909"/>
      </c:lineChart>
      <c:catAx>
        <c:axId val="1271338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Проміжки часу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560075909"/>
        <c:crosses val="autoZero"/>
        <c:auto val="1"/>
        <c:lblAlgn val="ctr"/>
        <c:lblOffset val="100"/>
        <c:noMultiLvlLbl val="1"/>
      </c:catAx>
      <c:valAx>
        <c:axId val="560075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Частота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127133884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1"/>
          <c:order val="0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Гістограма!$A$13:$A$22</c:f>
              <c:numCache>
                <c:formatCode>General</c:formatCode>
                <c:ptCount val="9"/>
                <c:pt idx="0">
                  <c:v>29</c:v>
                </c:pt>
                <c:pt idx="1">
                  <c:v>49</c:v>
                </c:pt>
                <c:pt idx="2">
                  <c:v>69</c:v>
                </c:pt>
                <c:pt idx="3">
                  <c:v>89</c:v>
                </c:pt>
                <c:pt idx="4">
                  <c:v>109</c:v>
                </c:pt>
                <c:pt idx="5">
                  <c:v>129</c:v>
                </c:pt>
                <c:pt idx="6">
                  <c:v>149</c:v>
                </c:pt>
                <c:pt idx="7">
                  <c:v>169</c:v>
                </c:pt>
                <c:pt idx="8">
                  <c:v>210</c:v>
                </c:pt>
              </c:numCache>
            </c:numRef>
          </c:cat>
          <c:val>
            <c:numRef>
              <c:f>Гістограма!$D$13:$D$22</c:f>
              <c:numCache>
                <c:formatCode>0.00</c:formatCode>
                <c:ptCount val="9"/>
                <c:pt idx="0">
                  <c:v>20.967741935483872</c:v>
                </c:pt>
                <c:pt idx="1">
                  <c:v>55.645161290322577</c:v>
                </c:pt>
                <c:pt idx="2">
                  <c:v>79.032258064516128</c:v>
                </c:pt>
                <c:pt idx="3">
                  <c:v>88.709677419354833</c:v>
                </c:pt>
                <c:pt idx="4">
                  <c:v>93.548387096774192</c:v>
                </c:pt>
                <c:pt idx="5">
                  <c:v>95.161290322580655</c:v>
                </c:pt>
                <c:pt idx="6">
                  <c:v>98.387096774193552</c:v>
                </c:pt>
                <c:pt idx="7">
                  <c:v>99.193548387096769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D-4311-BFF5-36C91701C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030504"/>
        <c:axId val="502606937"/>
      </c:lineChart>
      <c:catAx>
        <c:axId val="198103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Проміжки часу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502606937"/>
        <c:crosses val="autoZero"/>
        <c:auto val="1"/>
        <c:lblAlgn val="ctr"/>
        <c:lblOffset val="100"/>
        <c:noMultiLvlLbl val="1"/>
      </c:catAx>
      <c:valAx>
        <c:axId val="502606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Частота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UA"/>
          </a:p>
        </c:txPr>
        <c:crossAx val="19810305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933450</xdr:colOff>
      <xdr:row>10</xdr:row>
      <xdr:rowOff>190500</xdr:rowOff>
    </xdr:from>
    <xdr:ext cx="3848100" cy="222885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320675</xdr:colOff>
      <xdr:row>10</xdr:row>
      <xdr:rowOff>165100</xdr:rowOff>
    </xdr:from>
    <xdr:ext cx="3848100" cy="2228850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666750</xdr:colOff>
      <xdr:row>10</xdr:row>
      <xdr:rowOff>139700</xdr:rowOff>
    </xdr:from>
    <xdr:ext cx="3848100" cy="2228850"/>
    <xdr:graphicFrame macro="">
      <xdr:nvGraphicFramePr>
        <xdr:cNvPr id="4" name="Chart 3" title="Диаграмма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O22"/>
  <sheetViews>
    <sheetView tabSelected="1" zoomScale="86" workbookViewId="0">
      <selection activeCell="F5" sqref="F5"/>
    </sheetView>
  </sheetViews>
  <sheetFormatPr defaultColWidth="12.6328125" defaultRowHeight="15.75" customHeight="1" x14ac:dyDescent="0.25"/>
  <cols>
    <col min="1" max="1" width="14" customWidth="1"/>
    <col min="3" max="3" width="17.08984375" customWidth="1"/>
  </cols>
  <sheetData>
    <row r="1" spans="1:15" ht="15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" t="s">
        <v>1</v>
      </c>
      <c r="L1" s="8" t="s">
        <v>2</v>
      </c>
      <c r="M1" s="9"/>
    </row>
    <row r="2" spans="1:15" ht="15.75" customHeight="1" x14ac:dyDescent="0.25">
      <c r="A2" s="2">
        <v>52</v>
      </c>
      <c r="B2" s="2">
        <v>62</v>
      </c>
      <c r="C2" s="2">
        <v>69</v>
      </c>
      <c r="D2" s="2">
        <v>129</v>
      </c>
      <c r="E2" s="2">
        <v>75</v>
      </c>
      <c r="F2" s="2">
        <v>65</v>
      </c>
      <c r="G2" s="2">
        <v>11</v>
      </c>
      <c r="H2" s="2">
        <v>41</v>
      </c>
      <c r="I2" s="2">
        <v>22</v>
      </c>
      <c r="J2" s="2">
        <v>27</v>
      </c>
      <c r="K2" s="2">
        <v>52</v>
      </c>
      <c r="L2" s="2">
        <v>46</v>
      </c>
      <c r="M2" s="2">
        <v>106</v>
      </c>
      <c r="N2" s="2">
        <v>14</v>
      </c>
      <c r="O2" s="2">
        <v>49</v>
      </c>
    </row>
    <row r="3" spans="1:15" ht="15.75" customHeight="1" x14ac:dyDescent="0.25">
      <c r="A3" s="2">
        <v>73</v>
      </c>
      <c r="B3" s="2">
        <v>84</v>
      </c>
      <c r="C3" s="2">
        <v>73</v>
      </c>
      <c r="D3" s="2">
        <v>47</v>
      </c>
      <c r="E3" s="2">
        <v>81</v>
      </c>
      <c r="F3" s="2">
        <v>193</v>
      </c>
      <c r="G3" s="2">
        <v>119</v>
      </c>
      <c r="H3" s="2">
        <v>87</v>
      </c>
      <c r="I3" s="2">
        <v>17</v>
      </c>
      <c r="J3" s="2">
        <v>24</v>
      </c>
      <c r="K3" s="2">
        <v>55</v>
      </c>
      <c r="L3" s="2">
        <v>37</v>
      </c>
      <c r="M3" s="2">
        <v>56</v>
      </c>
      <c r="N3" s="2">
        <v>62</v>
      </c>
      <c r="O3" s="2">
        <v>131</v>
      </c>
    </row>
    <row r="4" spans="1:15" ht="15.75" customHeight="1" x14ac:dyDescent="0.25">
      <c r="A4" s="2">
        <v>69</v>
      </c>
      <c r="B4" s="2">
        <v>66</v>
      </c>
      <c r="C4" s="2">
        <v>47</v>
      </c>
      <c r="D4" s="2">
        <v>60</v>
      </c>
      <c r="E4" s="2">
        <v>76</v>
      </c>
      <c r="F4" s="2">
        <v>71</v>
      </c>
      <c r="G4" s="2">
        <v>91</v>
      </c>
      <c r="H4" s="2">
        <v>104</v>
      </c>
      <c r="I4" s="2">
        <v>61</v>
      </c>
      <c r="J4" s="2">
        <v>59</v>
      </c>
      <c r="K4" s="2">
        <v>55</v>
      </c>
      <c r="L4" s="2">
        <v>31</v>
      </c>
      <c r="M4" s="2">
        <v>52</v>
      </c>
      <c r="N4" s="2">
        <v>61</v>
      </c>
      <c r="O4" s="2">
        <v>45</v>
      </c>
    </row>
    <row r="5" spans="1:15" ht="15.75" customHeight="1" x14ac:dyDescent="0.25">
      <c r="A5" s="2">
        <v>53</v>
      </c>
      <c r="B5" s="2">
        <v>42</v>
      </c>
      <c r="C5" s="2">
        <v>47</v>
      </c>
      <c r="D5" s="2">
        <v>53</v>
      </c>
      <c r="E5" s="2">
        <v>25</v>
      </c>
      <c r="F5" s="2">
        <v>48</v>
      </c>
      <c r="G5" s="2">
        <v>87</v>
      </c>
      <c r="H5" s="2">
        <v>85</v>
      </c>
      <c r="I5" s="2">
        <v>30</v>
      </c>
      <c r="J5" s="2">
        <v>40</v>
      </c>
      <c r="K5" s="2">
        <v>85</v>
      </c>
      <c r="L5" s="2">
        <v>49</v>
      </c>
      <c r="M5" s="2">
        <v>54</v>
      </c>
      <c r="N5" s="2">
        <v>24</v>
      </c>
      <c r="O5" s="2">
        <v>52</v>
      </c>
    </row>
    <row r="6" spans="1:15" ht="15.75" customHeight="1" x14ac:dyDescent="0.25">
      <c r="A6" s="2">
        <v>33</v>
      </c>
      <c r="B6" s="2">
        <v>51</v>
      </c>
      <c r="C6" s="2">
        <v>49</v>
      </c>
      <c r="D6" s="2">
        <v>42</v>
      </c>
      <c r="E6" s="2">
        <v>54</v>
      </c>
      <c r="F6" s="2">
        <v>30</v>
      </c>
      <c r="G6" s="2">
        <v>53</v>
      </c>
      <c r="H6" s="2">
        <v>32.799999999999997</v>
      </c>
      <c r="I6" s="2">
        <v>58</v>
      </c>
      <c r="J6" s="2">
        <v>37</v>
      </c>
      <c r="K6" s="2">
        <v>42</v>
      </c>
      <c r="L6" s="2">
        <v>38</v>
      </c>
      <c r="M6" s="2">
        <v>28</v>
      </c>
      <c r="N6" s="2">
        <v>23</v>
      </c>
      <c r="O6" s="2">
        <v>24</v>
      </c>
    </row>
    <row r="7" spans="1:15" ht="15.75" customHeight="1" x14ac:dyDescent="0.25">
      <c r="A7" s="2">
        <v>28</v>
      </c>
      <c r="B7" s="2">
        <v>40</v>
      </c>
      <c r="C7" s="2">
        <v>41</v>
      </c>
      <c r="D7" s="2">
        <v>29</v>
      </c>
      <c r="E7" s="2">
        <v>39</v>
      </c>
      <c r="F7" s="2">
        <v>28</v>
      </c>
      <c r="G7" s="2">
        <v>30</v>
      </c>
      <c r="H7" s="2">
        <v>25</v>
      </c>
      <c r="I7" s="2">
        <v>30</v>
      </c>
      <c r="J7" s="2">
        <v>23</v>
      </c>
      <c r="K7" s="2">
        <v>23</v>
      </c>
      <c r="L7" s="2">
        <v>35</v>
      </c>
      <c r="M7" s="2">
        <v>32</v>
      </c>
      <c r="N7" s="2">
        <v>34</v>
      </c>
      <c r="O7" s="2">
        <v>21</v>
      </c>
    </row>
    <row r="8" spans="1:15" ht="15.75" customHeight="1" x14ac:dyDescent="0.25">
      <c r="A8" s="2">
        <v>39</v>
      </c>
      <c r="B8" s="2">
        <v>10</v>
      </c>
      <c r="C8" s="2">
        <v>23</v>
      </c>
      <c r="D8" s="2">
        <v>22</v>
      </c>
      <c r="E8" s="2">
        <v>42</v>
      </c>
      <c r="F8" s="2">
        <v>27</v>
      </c>
      <c r="G8" s="2">
        <v>39</v>
      </c>
      <c r="H8" s="2">
        <v>39</v>
      </c>
      <c r="I8" s="2">
        <v>46</v>
      </c>
      <c r="J8" s="2">
        <v>60</v>
      </c>
      <c r="K8" s="2">
        <v>102</v>
      </c>
      <c r="L8" s="2">
        <v>22</v>
      </c>
      <c r="M8" s="2">
        <v>44</v>
      </c>
      <c r="N8" s="2">
        <v>90</v>
      </c>
      <c r="O8" s="2">
        <v>53</v>
      </c>
    </row>
    <row r="9" spans="1:15" ht="15.75" customHeight="1" x14ac:dyDescent="0.25">
      <c r="A9" s="2">
        <v>98</v>
      </c>
      <c r="B9" s="2">
        <v>67</v>
      </c>
      <c r="C9" s="2">
        <v>49</v>
      </c>
      <c r="D9" s="2">
        <v>142</v>
      </c>
      <c r="E9" s="2">
        <v>71</v>
      </c>
      <c r="F9" s="2">
        <v>30</v>
      </c>
      <c r="G9" s="2">
        <v>41</v>
      </c>
      <c r="H9" s="2">
        <v>144</v>
      </c>
      <c r="I9" s="2">
        <v>50</v>
      </c>
      <c r="J9" s="2">
        <v>28</v>
      </c>
      <c r="K9" s="2">
        <v>28</v>
      </c>
      <c r="L9" s="2">
        <v>27</v>
      </c>
      <c r="M9" s="2">
        <v>38</v>
      </c>
      <c r="N9" s="2">
        <v>40</v>
      </c>
      <c r="O9" s="2">
        <v>35</v>
      </c>
    </row>
    <row r="10" spans="1:15" ht="15.75" customHeight="1" x14ac:dyDescent="0.25">
      <c r="A10" s="2">
        <v>53</v>
      </c>
      <c r="B10" s="2">
        <v>40</v>
      </c>
      <c r="C10" s="2">
        <v>158</v>
      </c>
      <c r="D10" s="2">
        <v>135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ht="15.75" customHeight="1" x14ac:dyDescent="0.25">
      <c r="A12" s="3" t="s">
        <v>3</v>
      </c>
      <c r="B12" s="4" t="s">
        <v>4</v>
      </c>
      <c r="C12" s="4" t="s">
        <v>26</v>
      </c>
      <c r="D12" s="4" t="s">
        <v>5</v>
      </c>
    </row>
    <row r="13" spans="1:15" ht="15.75" customHeight="1" x14ac:dyDescent="0.25">
      <c r="A13" s="2">
        <v>29</v>
      </c>
      <c r="B13" s="4">
        <v>26</v>
      </c>
      <c r="C13" s="4">
        <f t="shared" ref="C13:C22" si="0">SUM($B$13:B13)</f>
        <v>26</v>
      </c>
      <c r="D13" s="5">
        <f t="shared" ref="D13:D22" si="1">C13/$C$22*100</f>
        <v>20.967741935483872</v>
      </c>
    </row>
    <row r="14" spans="1:15" ht="15.75" customHeight="1" x14ac:dyDescent="0.25">
      <c r="A14" s="2">
        <v>49</v>
      </c>
      <c r="B14" s="4">
        <v>43</v>
      </c>
      <c r="C14" s="4">
        <f t="shared" si="0"/>
        <v>69</v>
      </c>
      <c r="D14" s="5">
        <f t="shared" si="1"/>
        <v>55.645161290322577</v>
      </c>
    </row>
    <row r="15" spans="1:15" ht="15.75" customHeight="1" x14ac:dyDescent="0.25">
      <c r="A15" s="2">
        <v>69</v>
      </c>
      <c r="B15" s="4">
        <v>29</v>
      </c>
      <c r="C15" s="4">
        <f t="shared" si="0"/>
        <v>98</v>
      </c>
      <c r="D15" s="5">
        <f t="shared" si="1"/>
        <v>79.032258064516128</v>
      </c>
    </row>
    <row r="16" spans="1:15" ht="15.75" customHeight="1" x14ac:dyDescent="0.25">
      <c r="A16" s="2">
        <v>89</v>
      </c>
      <c r="B16" s="4">
        <v>12</v>
      </c>
      <c r="C16" s="4">
        <f>SUM($B$13:B16)</f>
        <v>110</v>
      </c>
      <c r="D16" s="5">
        <f t="shared" si="1"/>
        <v>88.709677419354833</v>
      </c>
    </row>
    <row r="17" spans="1:4" ht="15.75" customHeight="1" x14ac:dyDescent="0.25">
      <c r="A17" s="2">
        <v>109</v>
      </c>
      <c r="B17" s="4">
        <v>6</v>
      </c>
      <c r="C17" s="4">
        <f t="shared" si="0"/>
        <v>116</v>
      </c>
      <c r="D17" s="5">
        <f t="shared" si="1"/>
        <v>93.548387096774192</v>
      </c>
    </row>
    <row r="18" spans="1:4" ht="15.75" customHeight="1" x14ac:dyDescent="0.25">
      <c r="A18" s="2">
        <v>129</v>
      </c>
      <c r="B18" s="4">
        <v>2</v>
      </c>
      <c r="C18" s="4">
        <f t="shared" si="0"/>
        <v>118</v>
      </c>
      <c r="D18" s="5">
        <f t="shared" si="1"/>
        <v>95.161290322580655</v>
      </c>
    </row>
    <row r="19" spans="1:4" ht="15.75" customHeight="1" x14ac:dyDescent="0.25">
      <c r="A19" s="2">
        <v>149</v>
      </c>
      <c r="B19" s="4">
        <v>4</v>
      </c>
      <c r="C19" s="4">
        <f t="shared" si="0"/>
        <v>122</v>
      </c>
      <c r="D19" s="5">
        <f t="shared" si="1"/>
        <v>98.387096774193552</v>
      </c>
    </row>
    <row r="20" spans="1:4" ht="15.75" customHeight="1" x14ac:dyDescent="0.25">
      <c r="A20" s="2">
        <v>169</v>
      </c>
      <c r="B20" s="4">
        <v>1</v>
      </c>
      <c r="C20" s="4">
        <f t="shared" si="0"/>
        <v>123</v>
      </c>
      <c r="D20" s="5">
        <f t="shared" si="1"/>
        <v>99.193548387096769</v>
      </c>
    </row>
    <row r="21" spans="1:4" ht="15.75" hidden="1" customHeight="1" x14ac:dyDescent="0.25">
      <c r="A21" s="2">
        <v>189</v>
      </c>
      <c r="B21" s="4">
        <v>0</v>
      </c>
      <c r="C21" s="4">
        <f t="shared" si="0"/>
        <v>123</v>
      </c>
      <c r="D21" s="5">
        <f t="shared" si="1"/>
        <v>99.193548387096769</v>
      </c>
    </row>
    <row r="22" spans="1:4" ht="12.5" x14ac:dyDescent="0.25">
      <c r="A22" s="2">
        <v>210</v>
      </c>
      <c r="B22" s="4">
        <v>1</v>
      </c>
      <c r="C22" s="4">
        <f t="shared" si="0"/>
        <v>124</v>
      </c>
      <c r="D22" s="5">
        <f t="shared" si="1"/>
        <v>100</v>
      </c>
    </row>
  </sheetData>
  <autoFilter ref="B12:B22" xr:uid="{00000000-0001-0000-0000-000000000000}">
    <filterColumn colId="0">
      <filters>
        <filter val="1"/>
        <filter val="12"/>
        <filter val="2"/>
        <filter val="26"/>
        <filter val="29"/>
        <filter val="4"/>
        <filter val="43"/>
        <filter val="6"/>
      </filters>
    </filterColumn>
  </autoFilter>
  <mergeCells count="2">
    <mergeCell ref="A1:J1"/>
    <mergeCell ref="L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5"/>
  <sheetViews>
    <sheetView workbookViewId="0">
      <selection activeCell="F2" sqref="F2"/>
    </sheetView>
  </sheetViews>
  <sheetFormatPr defaultColWidth="12.6328125" defaultRowHeight="15.75" customHeight="1" x14ac:dyDescent="0.25"/>
  <cols>
    <col min="3" max="3" width="28.36328125" customWidth="1"/>
    <col min="6" max="6" width="25.54296875" customWidth="1"/>
  </cols>
  <sheetData>
    <row r="1" spans="1:7" ht="15.75" customHeight="1" thickBot="1" x14ac:dyDescent="0.3"/>
    <row r="2" spans="1:7" ht="15.75" customHeight="1" x14ac:dyDescent="0.3">
      <c r="A2" s="2">
        <v>52</v>
      </c>
      <c r="C2" s="4" t="s">
        <v>6</v>
      </c>
      <c r="D2">
        <v>53.756451612903227</v>
      </c>
      <c r="F2" s="7"/>
      <c r="G2" s="7"/>
    </row>
    <row r="3" spans="1:7" ht="15.75" customHeight="1" x14ac:dyDescent="0.25">
      <c r="A3" s="2">
        <v>62</v>
      </c>
      <c r="C3" s="4" t="s">
        <v>7</v>
      </c>
      <c r="D3">
        <v>2.8666842568186697</v>
      </c>
    </row>
    <row r="4" spans="1:7" ht="15.75" customHeight="1" x14ac:dyDescent="0.25">
      <c r="A4" s="2">
        <v>69</v>
      </c>
      <c r="C4" s="4" t="s">
        <v>8</v>
      </c>
      <c r="D4">
        <v>47</v>
      </c>
    </row>
    <row r="5" spans="1:7" ht="15.75" customHeight="1" x14ac:dyDescent="0.25">
      <c r="A5" s="2">
        <v>129</v>
      </c>
      <c r="C5" s="4" t="s">
        <v>9</v>
      </c>
      <c r="D5">
        <v>53</v>
      </c>
    </row>
    <row r="6" spans="1:7" ht="15.75" customHeight="1" x14ac:dyDescent="0.25">
      <c r="A6" s="2">
        <v>75</v>
      </c>
      <c r="C6" s="4" t="s">
        <v>10</v>
      </c>
      <c r="D6">
        <v>31.922044889201707</v>
      </c>
    </row>
    <row r="7" spans="1:7" ht="15.75" customHeight="1" x14ac:dyDescent="0.25">
      <c r="A7" s="2">
        <v>65</v>
      </c>
      <c r="C7" s="4" t="s">
        <v>11</v>
      </c>
      <c r="D7">
        <v>1019.0169499082087</v>
      </c>
    </row>
    <row r="8" spans="1:7" ht="15.75" customHeight="1" x14ac:dyDescent="0.25">
      <c r="A8" s="2">
        <v>11</v>
      </c>
      <c r="C8" s="4" t="s">
        <v>12</v>
      </c>
      <c r="D8">
        <v>3.6210988249612388</v>
      </c>
    </row>
    <row r="9" spans="1:7" ht="15.75" customHeight="1" x14ac:dyDescent="0.25">
      <c r="A9" s="2">
        <v>41</v>
      </c>
      <c r="C9" s="4" t="s">
        <v>13</v>
      </c>
      <c r="D9">
        <v>1.720669455901348</v>
      </c>
    </row>
    <row r="10" spans="1:7" ht="15.75" customHeight="1" x14ac:dyDescent="0.25">
      <c r="A10" s="2">
        <v>22</v>
      </c>
      <c r="C10" s="4" t="s">
        <v>14</v>
      </c>
      <c r="D10">
        <v>183</v>
      </c>
    </row>
    <row r="11" spans="1:7" ht="15.75" customHeight="1" x14ac:dyDescent="0.25">
      <c r="A11" s="2">
        <v>27</v>
      </c>
      <c r="C11" s="4" t="s">
        <v>15</v>
      </c>
      <c r="D11">
        <v>10</v>
      </c>
    </row>
    <row r="12" spans="1:7" ht="15.75" customHeight="1" x14ac:dyDescent="0.25">
      <c r="A12" s="2">
        <v>52</v>
      </c>
      <c r="C12" s="4" t="s">
        <v>16</v>
      </c>
      <c r="D12">
        <v>193</v>
      </c>
    </row>
    <row r="13" spans="1:7" ht="15.75" customHeight="1" x14ac:dyDescent="0.25">
      <c r="A13" s="2">
        <v>46</v>
      </c>
      <c r="C13" s="4" t="s">
        <v>17</v>
      </c>
      <c r="D13">
        <v>6665.8</v>
      </c>
    </row>
    <row r="14" spans="1:7" ht="15.75" customHeight="1" x14ac:dyDescent="0.25">
      <c r="A14" s="2">
        <v>106</v>
      </c>
      <c r="C14" s="4" t="s">
        <v>18</v>
      </c>
      <c r="D14">
        <v>124</v>
      </c>
    </row>
    <row r="15" spans="1:7" ht="15.75" customHeight="1" thickBot="1" x14ac:dyDescent="0.3">
      <c r="A15" s="2">
        <v>14</v>
      </c>
      <c r="C15" s="4" t="s">
        <v>25</v>
      </c>
      <c r="D15" s="6">
        <v>5.6744257158948255</v>
      </c>
    </row>
    <row r="16" spans="1:7" ht="15.75" customHeight="1" x14ac:dyDescent="0.25">
      <c r="A16" s="2">
        <v>49</v>
      </c>
    </row>
    <row r="17" spans="1:7" ht="15.75" customHeight="1" thickBot="1" x14ac:dyDescent="0.3">
      <c r="A17" s="2">
        <v>73</v>
      </c>
      <c r="F17" s="6"/>
      <c r="G17" s="6"/>
    </row>
    <row r="18" spans="1:7" ht="15.75" customHeight="1" x14ac:dyDescent="0.25">
      <c r="A18" s="2">
        <v>84</v>
      </c>
      <c r="C18" s="4" t="s">
        <v>19</v>
      </c>
      <c r="D18" s="4">
        <f>AVERAGE(A2:A125)</f>
        <v>53.756451612903227</v>
      </c>
    </row>
    <row r="19" spans="1:7" ht="15.75" customHeight="1" x14ac:dyDescent="0.25">
      <c r="A19" s="2">
        <v>73</v>
      </c>
      <c r="C19" s="4" t="s">
        <v>20</v>
      </c>
      <c r="D19" s="4">
        <f>STDEV(A2:A125)</f>
        <v>31.922044889201707</v>
      </c>
    </row>
    <row r="20" spans="1:7" ht="15.75" customHeight="1" x14ac:dyDescent="0.25">
      <c r="A20" s="2">
        <v>47</v>
      </c>
      <c r="C20" s="4" t="s">
        <v>21</v>
      </c>
      <c r="D20" s="4">
        <f>MODE(A2:A125)</f>
        <v>53</v>
      </c>
    </row>
    <row r="21" spans="1:7" ht="15.75" customHeight="1" x14ac:dyDescent="0.25">
      <c r="A21" s="2">
        <v>81</v>
      </c>
      <c r="C21" s="4" t="s">
        <v>22</v>
      </c>
      <c r="D21" s="4">
        <f>MAX(A2:A125)</f>
        <v>193</v>
      </c>
    </row>
    <row r="22" spans="1:7" ht="12.5" x14ac:dyDescent="0.25">
      <c r="A22" s="2">
        <v>193</v>
      </c>
      <c r="C22" s="4" t="s">
        <v>23</v>
      </c>
      <c r="D22" s="4">
        <f>MIN(A2:A125)</f>
        <v>10</v>
      </c>
    </row>
    <row r="23" spans="1:7" ht="12.5" x14ac:dyDescent="0.25">
      <c r="A23" s="2">
        <v>119</v>
      </c>
      <c r="C23" s="4" t="s">
        <v>24</v>
      </c>
      <c r="D23" s="4">
        <f>SUM(A2:A125)</f>
        <v>6665.8</v>
      </c>
    </row>
    <row r="24" spans="1:7" ht="12.5" x14ac:dyDescent="0.25">
      <c r="A24" s="2">
        <v>87</v>
      </c>
    </row>
    <row r="25" spans="1:7" ht="12.5" x14ac:dyDescent="0.25">
      <c r="A25" s="2">
        <v>17</v>
      </c>
    </row>
    <row r="26" spans="1:7" ht="12.5" x14ac:dyDescent="0.25">
      <c r="A26" s="2">
        <v>24</v>
      </c>
    </row>
    <row r="27" spans="1:7" ht="12.5" x14ac:dyDescent="0.25">
      <c r="A27" s="2">
        <v>55</v>
      </c>
    </row>
    <row r="28" spans="1:7" ht="12.5" x14ac:dyDescent="0.25">
      <c r="A28" s="2">
        <v>37</v>
      </c>
    </row>
    <row r="29" spans="1:7" ht="12.5" x14ac:dyDescent="0.25">
      <c r="A29" s="2">
        <v>56</v>
      </c>
    </row>
    <row r="30" spans="1:7" ht="12.5" x14ac:dyDescent="0.25">
      <c r="A30" s="2">
        <v>62</v>
      </c>
    </row>
    <row r="31" spans="1:7" ht="12.5" x14ac:dyDescent="0.25">
      <c r="A31" s="2">
        <v>131</v>
      </c>
    </row>
    <row r="32" spans="1:7" ht="12.5" x14ac:dyDescent="0.25">
      <c r="A32" s="2">
        <v>69</v>
      </c>
    </row>
    <row r="33" spans="1:1" ht="12.5" x14ac:dyDescent="0.25">
      <c r="A33" s="2">
        <v>66</v>
      </c>
    </row>
    <row r="34" spans="1:1" ht="12.5" x14ac:dyDescent="0.25">
      <c r="A34" s="2">
        <v>47</v>
      </c>
    </row>
    <row r="35" spans="1:1" ht="12.5" x14ac:dyDescent="0.25">
      <c r="A35" s="2">
        <v>60</v>
      </c>
    </row>
    <row r="36" spans="1:1" ht="12.5" x14ac:dyDescent="0.25">
      <c r="A36" s="2">
        <v>76</v>
      </c>
    </row>
    <row r="37" spans="1:1" ht="12.5" x14ac:dyDescent="0.25">
      <c r="A37" s="2">
        <v>71</v>
      </c>
    </row>
    <row r="38" spans="1:1" ht="12.5" x14ac:dyDescent="0.25">
      <c r="A38" s="2">
        <v>91</v>
      </c>
    </row>
    <row r="39" spans="1:1" ht="12.5" x14ac:dyDescent="0.25">
      <c r="A39" s="2">
        <v>104</v>
      </c>
    </row>
    <row r="40" spans="1:1" ht="12.5" x14ac:dyDescent="0.25">
      <c r="A40" s="2">
        <v>61</v>
      </c>
    </row>
    <row r="41" spans="1:1" ht="12.5" x14ac:dyDescent="0.25">
      <c r="A41" s="2">
        <v>59</v>
      </c>
    </row>
    <row r="42" spans="1:1" ht="12.5" x14ac:dyDescent="0.25">
      <c r="A42" s="2">
        <v>55</v>
      </c>
    </row>
    <row r="43" spans="1:1" ht="12.5" x14ac:dyDescent="0.25">
      <c r="A43" s="2">
        <v>31</v>
      </c>
    </row>
    <row r="44" spans="1:1" ht="12.5" x14ac:dyDescent="0.25">
      <c r="A44" s="2">
        <v>52</v>
      </c>
    </row>
    <row r="45" spans="1:1" ht="12.5" x14ac:dyDescent="0.25">
      <c r="A45" s="2">
        <v>61</v>
      </c>
    </row>
    <row r="46" spans="1:1" ht="12.5" x14ac:dyDescent="0.25">
      <c r="A46" s="2">
        <v>45</v>
      </c>
    </row>
    <row r="47" spans="1:1" ht="12.5" x14ac:dyDescent="0.25">
      <c r="A47" s="2">
        <v>53</v>
      </c>
    </row>
    <row r="48" spans="1:1" ht="12.5" x14ac:dyDescent="0.25">
      <c r="A48" s="2">
        <v>42</v>
      </c>
    </row>
    <row r="49" spans="1:1" ht="12.5" x14ac:dyDescent="0.25">
      <c r="A49" s="2">
        <v>47</v>
      </c>
    </row>
    <row r="50" spans="1:1" ht="12.5" x14ac:dyDescent="0.25">
      <c r="A50" s="2">
        <v>53</v>
      </c>
    </row>
    <row r="51" spans="1:1" ht="12.5" x14ac:dyDescent="0.25">
      <c r="A51" s="2">
        <v>25</v>
      </c>
    </row>
    <row r="52" spans="1:1" ht="12.5" x14ac:dyDescent="0.25">
      <c r="A52" s="2">
        <v>48</v>
      </c>
    </row>
    <row r="53" spans="1:1" ht="12.5" x14ac:dyDescent="0.25">
      <c r="A53" s="2">
        <v>87</v>
      </c>
    </row>
    <row r="54" spans="1:1" ht="12.5" x14ac:dyDescent="0.25">
      <c r="A54" s="2">
        <v>85</v>
      </c>
    </row>
    <row r="55" spans="1:1" ht="12.5" x14ac:dyDescent="0.25">
      <c r="A55" s="2">
        <v>30</v>
      </c>
    </row>
    <row r="56" spans="1:1" ht="12.5" x14ac:dyDescent="0.25">
      <c r="A56" s="2">
        <v>40</v>
      </c>
    </row>
    <row r="57" spans="1:1" ht="12.5" x14ac:dyDescent="0.25">
      <c r="A57" s="2">
        <v>85</v>
      </c>
    </row>
    <row r="58" spans="1:1" ht="12.5" x14ac:dyDescent="0.25">
      <c r="A58" s="2">
        <v>49</v>
      </c>
    </row>
    <row r="59" spans="1:1" ht="12.5" x14ac:dyDescent="0.25">
      <c r="A59" s="2">
        <v>54</v>
      </c>
    </row>
    <row r="60" spans="1:1" ht="12.5" x14ac:dyDescent="0.25">
      <c r="A60" s="2">
        <v>24</v>
      </c>
    </row>
    <row r="61" spans="1:1" ht="12.5" x14ac:dyDescent="0.25">
      <c r="A61" s="2">
        <v>52</v>
      </c>
    </row>
    <row r="62" spans="1:1" ht="12.5" x14ac:dyDescent="0.25">
      <c r="A62" s="2">
        <v>33</v>
      </c>
    </row>
    <row r="63" spans="1:1" ht="12.5" x14ac:dyDescent="0.25">
      <c r="A63" s="2">
        <v>51</v>
      </c>
    </row>
    <row r="64" spans="1:1" ht="12.5" x14ac:dyDescent="0.25">
      <c r="A64" s="2">
        <v>49</v>
      </c>
    </row>
    <row r="65" spans="1:1" ht="12.5" x14ac:dyDescent="0.25">
      <c r="A65" s="2">
        <v>42</v>
      </c>
    </row>
    <row r="66" spans="1:1" ht="12.5" x14ac:dyDescent="0.25">
      <c r="A66" s="2">
        <v>54</v>
      </c>
    </row>
    <row r="67" spans="1:1" ht="12.5" x14ac:dyDescent="0.25">
      <c r="A67" s="2">
        <v>30</v>
      </c>
    </row>
    <row r="68" spans="1:1" ht="12.5" x14ac:dyDescent="0.25">
      <c r="A68" s="2">
        <v>53</v>
      </c>
    </row>
    <row r="69" spans="1:1" ht="12.5" x14ac:dyDescent="0.25">
      <c r="A69" s="2">
        <v>32.799999999999997</v>
      </c>
    </row>
    <row r="70" spans="1:1" ht="12.5" x14ac:dyDescent="0.25">
      <c r="A70" s="2">
        <v>58</v>
      </c>
    </row>
    <row r="71" spans="1:1" ht="12.5" x14ac:dyDescent="0.25">
      <c r="A71" s="2">
        <v>37</v>
      </c>
    </row>
    <row r="72" spans="1:1" ht="12.5" x14ac:dyDescent="0.25">
      <c r="A72" s="2">
        <v>42</v>
      </c>
    </row>
    <row r="73" spans="1:1" ht="12.5" x14ac:dyDescent="0.25">
      <c r="A73" s="2">
        <v>38</v>
      </c>
    </row>
    <row r="74" spans="1:1" ht="12.5" x14ac:dyDescent="0.25">
      <c r="A74" s="2">
        <v>28</v>
      </c>
    </row>
    <row r="75" spans="1:1" ht="12.5" x14ac:dyDescent="0.25">
      <c r="A75" s="2">
        <v>23</v>
      </c>
    </row>
    <row r="76" spans="1:1" ht="12.5" x14ac:dyDescent="0.25">
      <c r="A76" s="2">
        <v>24</v>
      </c>
    </row>
    <row r="77" spans="1:1" ht="12.5" x14ac:dyDescent="0.25">
      <c r="A77" s="2">
        <v>28</v>
      </c>
    </row>
    <row r="78" spans="1:1" ht="12.5" x14ac:dyDescent="0.25">
      <c r="A78" s="2">
        <v>40</v>
      </c>
    </row>
    <row r="79" spans="1:1" ht="12.5" x14ac:dyDescent="0.25">
      <c r="A79" s="2">
        <v>41</v>
      </c>
    </row>
    <row r="80" spans="1:1" ht="12.5" x14ac:dyDescent="0.25">
      <c r="A80" s="2">
        <v>29</v>
      </c>
    </row>
    <row r="81" spans="1:1" ht="12.5" x14ac:dyDescent="0.25">
      <c r="A81" s="2">
        <v>39</v>
      </c>
    </row>
    <row r="82" spans="1:1" ht="12.5" x14ac:dyDescent="0.25">
      <c r="A82" s="2">
        <v>28</v>
      </c>
    </row>
    <row r="83" spans="1:1" ht="12.5" x14ac:dyDescent="0.25">
      <c r="A83" s="2">
        <v>30</v>
      </c>
    </row>
    <row r="84" spans="1:1" ht="12.5" x14ac:dyDescent="0.25">
      <c r="A84" s="2">
        <v>25</v>
      </c>
    </row>
    <row r="85" spans="1:1" ht="12.5" x14ac:dyDescent="0.25">
      <c r="A85" s="2">
        <v>30</v>
      </c>
    </row>
    <row r="86" spans="1:1" ht="12.5" x14ac:dyDescent="0.25">
      <c r="A86" s="2">
        <v>23</v>
      </c>
    </row>
    <row r="87" spans="1:1" ht="12.5" x14ac:dyDescent="0.25">
      <c r="A87" s="2">
        <v>23</v>
      </c>
    </row>
    <row r="88" spans="1:1" ht="12.5" x14ac:dyDescent="0.25">
      <c r="A88" s="2">
        <v>35</v>
      </c>
    </row>
    <row r="89" spans="1:1" ht="12.5" x14ac:dyDescent="0.25">
      <c r="A89" s="2">
        <v>32</v>
      </c>
    </row>
    <row r="90" spans="1:1" ht="12.5" x14ac:dyDescent="0.25">
      <c r="A90" s="2">
        <v>34</v>
      </c>
    </row>
    <row r="91" spans="1:1" ht="12.5" x14ac:dyDescent="0.25">
      <c r="A91" s="2">
        <v>21</v>
      </c>
    </row>
    <row r="92" spans="1:1" ht="12.5" x14ac:dyDescent="0.25">
      <c r="A92" s="2">
        <v>39</v>
      </c>
    </row>
    <row r="93" spans="1:1" ht="12.5" x14ac:dyDescent="0.25">
      <c r="A93" s="2">
        <v>10</v>
      </c>
    </row>
    <row r="94" spans="1:1" ht="12.5" x14ac:dyDescent="0.25">
      <c r="A94" s="2">
        <v>23</v>
      </c>
    </row>
    <row r="95" spans="1:1" ht="12.5" x14ac:dyDescent="0.25">
      <c r="A95" s="2">
        <v>22</v>
      </c>
    </row>
    <row r="96" spans="1:1" ht="12.5" x14ac:dyDescent="0.25">
      <c r="A96" s="2">
        <v>42</v>
      </c>
    </row>
    <row r="97" spans="1:1" ht="12.5" x14ac:dyDescent="0.25">
      <c r="A97" s="2">
        <v>27</v>
      </c>
    </row>
    <row r="98" spans="1:1" ht="12.5" x14ac:dyDescent="0.25">
      <c r="A98" s="2">
        <v>39</v>
      </c>
    </row>
    <row r="99" spans="1:1" ht="12.5" x14ac:dyDescent="0.25">
      <c r="A99" s="2">
        <v>39</v>
      </c>
    </row>
    <row r="100" spans="1:1" ht="12.5" x14ac:dyDescent="0.25">
      <c r="A100" s="2">
        <v>46</v>
      </c>
    </row>
    <row r="101" spans="1:1" ht="12.5" x14ac:dyDescent="0.25">
      <c r="A101" s="2">
        <v>60</v>
      </c>
    </row>
    <row r="102" spans="1:1" ht="12.5" x14ac:dyDescent="0.25">
      <c r="A102" s="2">
        <v>102</v>
      </c>
    </row>
    <row r="103" spans="1:1" ht="12.5" x14ac:dyDescent="0.25">
      <c r="A103" s="2">
        <v>22</v>
      </c>
    </row>
    <row r="104" spans="1:1" ht="12.5" x14ac:dyDescent="0.25">
      <c r="A104" s="2">
        <v>44</v>
      </c>
    </row>
    <row r="105" spans="1:1" ht="12.5" x14ac:dyDescent="0.25">
      <c r="A105" s="2">
        <v>90</v>
      </c>
    </row>
    <row r="106" spans="1:1" ht="12.5" x14ac:dyDescent="0.25">
      <c r="A106" s="2">
        <v>53</v>
      </c>
    </row>
    <row r="107" spans="1:1" ht="12.5" x14ac:dyDescent="0.25">
      <c r="A107" s="2">
        <v>98</v>
      </c>
    </row>
    <row r="108" spans="1:1" ht="12.5" x14ac:dyDescent="0.25">
      <c r="A108" s="2">
        <v>67</v>
      </c>
    </row>
    <row r="109" spans="1:1" ht="12.5" x14ac:dyDescent="0.25">
      <c r="A109" s="2">
        <v>49</v>
      </c>
    </row>
    <row r="110" spans="1:1" ht="12.5" x14ac:dyDescent="0.25">
      <c r="A110" s="2">
        <v>142</v>
      </c>
    </row>
    <row r="111" spans="1:1" ht="12.5" x14ac:dyDescent="0.25">
      <c r="A111" s="2">
        <v>71</v>
      </c>
    </row>
    <row r="112" spans="1:1" ht="12.5" x14ac:dyDescent="0.25">
      <c r="A112" s="2">
        <v>30</v>
      </c>
    </row>
    <row r="113" spans="1:1" ht="12.5" x14ac:dyDescent="0.25">
      <c r="A113" s="2">
        <v>41</v>
      </c>
    </row>
    <row r="114" spans="1:1" ht="12.5" x14ac:dyDescent="0.25">
      <c r="A114" s="2">
        <v>144</v>
      </c>
    </row>
    <row r="115" spans="1:1" ht="12.5" x14ac:dyDescent="0.25">
      <c r="A115" s="2">
        <v>50</v>
      </c>
    </row>
    <row r="116" spans="1:1" ht="12.5" x14ac:dyDescent="0.25">
      <c r="A116" s="2">
        <v>28</v>
      </c>
    </row>
    <row r="117" spans="1:1" ht="12.5" x14ac:dyDescent="0.25">
      <c r="A117" s="2">
        <v>28</v>
      </c>
    </row>
    <row r="118" spans="1:1" ht="12.5" x14ac:dyDescent="0.25">
      <c r="A118" s="2">
        <v>27</v>
      </c>
    </row>
    <row r="119" spans="1:1" ht="12.5" x14ac:dyDescent="0.25">
      <c r="A119" s="2">
        <v>38</v>
      </c>
    </row>
    <row r="120" spans="1:1" ht="12.5" x14ac:dyDescent="0.25">
      <c r="A120" s="2">
        <v>40</v>
      </c>
    </row>
    <row r="121" spans="1:1" ht="12.5" x14ac:dyDescent="0.25">
      <c r="A121" s="2">
        <v>35</v>
      </c>
    </row>
    <row r="122" spans="1:1" ht="12.5" x14ac:dyDescent="0.25">
      <c r="A122" s="2">
        <v>53</v>
      </c>
    </row>
    <row r="123" spans="1:1" ht="12.5" x14ac:dyDescent="0.25">
      <c r="A123" s="2">
        <v>40</v>
      </c>
    </row>
    <row r="124" spans="1:1" ht="12.5" x14ac:dyDescent="0.25">
      <c r="A124" s="2">
        <v>158</v>
      </c>
    </row>
    <row r="125" spans="1:1" ht="12.5" x14ac:dyDescent="0.25">
      <c r="A125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Гістограма</vt:lpstr>
      <vt:lpstr>Числові характеристики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</cp:lastModifiedBy>
  <dcterms:modified xsi:type="dcterms:W3CDTF">2023-11-15T16:43:18Z</dcterms:modified>
</cp:coreProperties>
</file>