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evadaunr-my.sharepoint.com/personal/nalvarez_nevada_unr_edu/Documents/2022 Spring/CS791 - High Performance Computing/Project/cs791/"/>
    </mc:Choice>
  </mc:AlternateContent>
  <xr:revisionPtr revIDLastSave="119" documentId="8_{40405BED-1EE5-4A7E-B8AC-C33E5F50C249}" xr6:coauthVersionLast="47" xr6:coauthVersionMax="47" xr10:uidLastSave="{7285F92B-687B-40E0-B963-B4FCC7A8D6D2}"/>
  <bookViews>
    <workbookView xWindow="28680" yWindow="4860" windowWidth="29040" windowHeight="15840" xr2:uid="{DAF91758-B7D5-4BA4-9138-01558502D7C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1" i="1" l="1"/>
  <c r="D11" i="1"/>
  <c r="D10" i="1"/>
  <c r="G10" i="1"/>
  <c r="D9" i="1"/>
  <c r="G9" i="1"/>
  <c r="D8" i="1"/>
  <c r="E8" i="1"/>
  <c r="G8" i="1"/>
  <c r="G7" i="1"/>
  <c r="D7" i="1"/>
  <c r="D6" i="1"/>
  <c r="G6" i="1"/>
  <c r="G5" i="1"/>
  <c r="D5" i="1"/>
  <c r="G4" i="1"/>
  <c r="D4" i="1"/>
  <c r="G3" i="1"/>
  <c r="D3" i="1"/>
  <c r="G2" i="1"/>
  <c r="D2" i="1"/>
</calcChain>
</file>

<file path=xl/sharedStrings.xml><?xml version="1.0" encoding="utf-8"?>
<sst xmlns="http://schemas.openxmlformats.org/spreadsheetml/2006/main" count="23" uniqueCount="18">
  <si>
    <t>Model</t>
  </si>
  <si>
    <t>Tuned</t>
  </si>
  <si>
    <t>Accuracy (Test)</t>
  </si>
  <si>
    <t>Accuracy (Transfer)</t>
  </si>
  <si>
    <t>RandomForestClassifier</t>
  </si>
  <si>
    <t>SupportVectorClassifier</t>
  </si>
  <si>
    <t>DecisionTreeClassifier</t>
  </si>
  <si>
    <t>Compute Time</t>
  </si>
  <si>
    <t>Code Time</t>
  </si>
  <si>
    <t>extra_trees</t>
  </si>
  <si>
    <t>gradient_boosting</t>
  </si>
  <si>
    <t>AutoSklearn2 - 60 seconds - 1 core - 3GB RAM</t>
  </si>
  <si>
    <t>AutoSklearn2 - 60 seconds - 4 cores - 3GB RAM</t>
  </si>
  <si>
    <t>AutoSklearn2 - 300 seconds - 4 cores - 3GB RAM</t>
  </si>
  <si>
    <t>DecisionTreeClassifier(criterion='entropy', max_depth=5, min_samples_leaf=3, min_samples_split=5)</t>
  </si>
  <si>
    <t>RandomForestClassifier(criterion='entropy', max_depth=10, n_estimators=200)</t>
  </si>
  <si>
    <t>LinearSVC</t>
  </si>
  <si>
    <t>LinearSVC(C=0.25, dual=False, penalty='l1', tol=1e-05)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</si>
</sst>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10" fontId="0" fillId="0" borderId="0" xfId="0" applyNumberFormat="1" applyAlignment="1">
      <alignment wrapText="1"/>
    </xf>
    <xf numFmtId="0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89014-BA59-4F10-967A-38B305765E4C}">
  <dimension ref="A1:I11"/>
  <sheetViews>
    <sheetView tabSelected="1" workbookViewId="0">
      <selection activeCell="E25" sqref="E25"/>
    </sheetView>
  </sheetViews>
  <sheetFormatPr defaultRowHeight="15" x14ac:dyDescent="0.25"/>
  <cols>
    <col min="1" max="1" width="46.5703125" customWidth="1"/>
    <col min="3" max="3" width="14.5703125" style="1" customWidth="1"/>
    <col min="4" max="5" width="9.140625" style="4"/>
    <col min="6" max="6" width="18.28515625" style="1" customWidth="1"/>
    <col min="7" max="8" width="9.140625" style="4"/>
  </cols>
  <sheetData>
    <row r="1" spans="1:9" ht="30" x14ac:dyDescent="0.25">
      <c r="A1" t="s">
        <v>0</v>
      </c>
      <c r="B1" t="s">
        <v>1</v>
      </c>
      <c r="C1" s="2" t="s">
        <v>2</v>
      </c>
      <c r="D1" s="3" t="s">
        <v>8</v>
      </c>
      <c r="E1" s="3" t="s">
        <v>7</v>
      </c>
      <c r="F1" s="2" t="s">
        <v>3</v>
      </c>
      <c r="G1" s="3" t="s">
        <v>8</v>
      </c>
      <c r="H1" s="3" t="s">
        <v>7</v>
      </c>
    </row>
    <row r="2" spans="1:9" x14ac:dyDescent="0.25">
      <c r="A2" t="s">
        <v>4</v>
      </c>
      <c r="B2" t="b">
        <v>0</v>
      </c>
      <c r="C2" s="1">
        <v>0.98518518518518505</v>
      </c>
      <c r="D2" s="4">
        <f>4*60+2-8</f>
        <v>234</v>
      </c>
      <c r="E2" s="4">
        <v>8</v>
      </c>
      <c r="F2" s="1">
        <v>0.66444444444444395</v>
      </c>
      <c r="G2" s="4">
        <f>1*60+32-7</f>
        <v>85</v>
      </c>
      <c r="H2" s="4">
        <v>7</v>
      </c>
    </row>
    <row r="3" spans="1:9" x14ac:dyDescent="0.25">
      <c r="A3" t="s">
        <v>5</v>
      </c>
      <c r="B3" t="b">
        <v>0</v>
      </c>
      <c r="C3" s="1">
        <v>0.45648148148148099</v>
      </c>
      <c r="D3" s="4">
        <f>2*60-11</f>
        <v>109</v>
      </c>
      <c r="E3" s="4">
        <v>11</v>
      </c>
      <c r="F3" s="1">
        <v>0.45740740740740699</v>
      </c>
      <c r="G3" s="4">
        <f>1*60+30-7</f>
        <v>83</v>
      </c>
      <c r="H3" s="4">
        <v>7</v>
      </c>
    </row>
    <row r="4" spans="1:9" x14ac:dyDescent="0.25">
      <c r="A4" t="s">
        <v>6</v>
      </c>
      <c r="B4" t="b">
        <v>0</v>
      </c>
      <c r="C4" s="1">
        <v>0.98240740740740695</v>
      </c>
      <c r="D4" s="4">
        <f>1*60+39-12</f>
        <v>87</v>
      </c>
      <c r="E4" s="4">
        <v>12</v>
      </c>
      <c r="F4" s="1">
        <v>0.35111111111111099</v>
      </c>
      <c r="G4" s="4">
        <f>2*60+46-7</f>
        <v>159</v>
      </c>
      <c r="H4" s="4">
        <v>7</v>
      </c>
    </row>
    <row r="5" spans="1:9" x14ac:dyDescent="0.25">
      <c r="A5" t="s">
        <v>11</v>
      </c>
      <c r="B5" t="b">
        <v>0</v>
      </c>
      <c r="C5" s="1">
        <v>0.162962962962962</v>
      </c>
      <c r="D5" s="4">
        <f>3*60</f>
        <v>180</v>
      </c>
      <c r="E5" s="4">
        <v>72</v>
      </c>
      <c r="F5" s="1">
        <v>0.16666666666666599</v>
      </c>
      <c r="G5" s="4">
        <f>2*60+10-8</f>
        <v>122</v>
      </c>
      <c r="H5" s="4">
        <v>8</v>
      </c>
    </row>
    <row r="6" spans="1:9" x14ac:dyDescent="0.25">
      <c r="A6" t="s">
        <v>12</v>
      </c>
      <c r="B6" t="b">
        <v>0</v>
      </c>
      <c r="C6" s="1">
        <v>0.99166666670000003</v>
      </c>
      <c r="D6" s="4">
        <f>3*60</f>
        <v>180</v>
      </c>
      <c r="E6" s="4">
        <v>78</v>
      </c>
      <c r="F6" s="1">
        <v>0.66703703703703698</v>
      </c>
      <c r="G6" s="4">
        <f>2*60+10-8</f>
        <v>122</v>
      </c>
      <c r="H6" s="4">
        <v>11</v>
      </c>
      <c r="I6" t="s">
        <v>9</v>
      </c>
    </row>
    <row r="7" spans="1:9" x14ac:dyDescent="0.25">
      <c r="A7" t="s">
        <v>13</v>
      </c>
      <c r="B7" t="b">
        <v>0</v>
      </c>
      <c r="C7" s="1">
        <v>0.99166666670000003</v>
      </c>
      <c r="D7" s="4">
        <f>3*60</f>
        <v>180</v>
      </c>
      <c r="E7" s="4">
        <v>322</v>
      </c>
      <c r="F7" s="1">
        <v>0.66703703703703698</v>
      </c>
      <c r="G7" s="4">
        <f>2*60+10-8</f>
        <v>122</v>
      </c>
      <c r="H7" s="4">
        <v>11</v>
      </c>
      <c r="I7" t="s">
        <v>10</v>
      </c>
    </row>
    <row r="8" spans="1:9" x14ac:dyDescent="0.25">
      <c r="A8" t="s">
        <v>6</v>
      </c>
      <c r="B8" t="b">
        <v>1</v>
      </c>
      <c r="C8" s="1">
        <v>0.98425925925925895</v>
      </c>
      <c r="D8" s="4">
        <f>1*60+39-12+18*60+5-7</f>
        <v>1165</v>
      </c>
      <c r="E8" s="4">
        <f>9</f>
        <v>9</v>
      </c>
      <c r="F8" s="1">
        <v>0.45407407407407402</v>
      </c>
      <c r="G8" s="4">
        <f>2*60+46-7</f>
        <v>159</v>
      </c>
      <c r="H8" s="4">
        <v>7</v>
      </c>
      <c r="I8" s="5" t="s">
        <v>14</v>
      </c>
    </row>
    <row r="9" spans="1:9" x14ac:dyDescent="0.25">
      <c r="A9" t="s">
        <v>4</v>
      </c>
      <c r="B9" t="b">
        <v>1</v>
      </c>
      <c r="C9" s="1">
        <v>0.98703703703703705</v>
      </c>
      <c r="D9" s="4">
        <f>4*60+2-8+5*60+53-22</f>
        <v>565</v>
      </c>
      <c r="E9" s="4">
        <v>22</v>
      </c>
      <c r="F9" s="1">
        <v>0.66518518518518499</v>
      </c>
      <c r="G9" s="4">
        <f>1*60+32-7</f>
        <v>85</v>
      </c>
      <c r="H9" s="4">
        <v>7</v>
      </c>
      <c r="I9" s="5" t="s">
        <v>15</v>
      </c>
    </row>
    <row r="10" spans="1:9" x14ac:dyDescent="0.25">
      <c r="A10" t="s">
        <v>16</v>
      </c>
      <c r="B10" t="b">
        <v>0</v>
      </c>
      <c r="C10" s="1">
        <v>0.56018518518518501</v>
      </c>
      <c r="D10" s="4">
        <f>1*60+12</f>
        <v>72</v>
      </c>
      <c r="E10" s="4">
        <v>13</v>
      </c>
      <c r="F10" s="1">
        <v>0.45740740740740699</v>
      </c>
      <c r="G10" s="4">
        <f>1*60+10</f>
        <v>70</v>
      </c>
      <c r="H10" s="4">
        <v>7</v>
      </c>
    </row>
    <row r="11" spans="1:9" x14ac:dyDescent="0.25">
      <c r="A11" t="s">
        <v>16</v>
      </c>
      <c r="B11" t="b">
        <v>1</v>
      </c>
      <c r="C11" s="1">
        <v>0.99351851851851802</v>
      </c>
      <c r="D11" s="4">
        <f>1*60+12+3*60+45</f>
        <v>297</v>
      </c>
      <c r="E11" s="4">
        <v>25</v>
      </c>
      <c r="F11" s="1">
        <v>0.31037037037037002</v>
      </c>
      <c r="G11" s="4">
        <f>1*60+10</f>
        <v>70</v>
      </c>
      <c r="H11" s="4">
        <v>7</v>
      </c>
      <c r="I11" s="5" t="s">
        <v>17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Alvarez</dc:creator>
  <cp:lastModifiedBy>Nick Alvarez</cp:lastModifiedBy>
  <dcterms:created xsi:type="dcterms:W3CDTF">2022-02-22T19:21:47Z</dcterms:created>
  <dcterms:modified xsi:type="dcterms:W3CDTF">2022-02-23T03:46:13Z</dcterms:modified>
</cp:coreProperties>
</file>