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6" l="1"/>
  <c r="M61" i="6"/>
  <c r="L61" i="6"/>
  <c r="J61" i="6"/>
  <c r="N60" i="6"/>
  <c r="M60" i="6"/>
  <c r="L60" i="6"/>
  <c r="J60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<sst xmlns="http://schemas.openxmlformats.org/spreadsheetml/2006/main" count="2540" uniqueCount="1170">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</sst>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1" fillId="7" borderId="5" xfId="0" applyFont="1" applyFill="1" applyBorder="1" applyAlignment="1">
      <alignment horizontal="center"/>
    </xf>
    <xf numFmtId="0" fontId="31" fillId="9" borderId="5" xfId="0" applyFont="1" applyFill="1" applyBorder="1" applyAlignment="1">
      <alignment horizontal="center"/>
    </xf>
    <xf numFmtId="0" fontId="31" fillId="8" borderId="5" xfId="0" applyFont="1" applyFill="1" applyBorder="1" applyAlignment="1">
      <alignment horizontal="center"/>
    </xf>
    <xf numFmtId="0" fontId="31" fillId="13" borderId="5" xfId="0" applyNumberFormat="1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0" totalsRowShown="0" headerRowDxfId="124" dataDxfId="122" headerRowBorderDxfId="123" tableBorderDxfId="121" totalsRowBorderDxfId="120">
  <autoFilter ref="B5:Q90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24" dataDxfId="23" tableBorderDxfId="22">
  <autoFilter ref="A3:K42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04"/>
  <sheetViews>
    <sheetView topLeftCell="A46" zoomScale="85" zoomScaleNormal="85" workbookViewId="0">
      <selection activeCell="C55" sqref="C55:C9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ht="15.75" thickBot="1" x14ac:dyDescent="0.3"/>
    <row r="92" spans="2:17" ht="23.25" x14ac:dyDescent="0.35">
      <c r="B92" s="1" t="s">
        <v>608</v>
      </c>
      <c r="C92" s="1"/>
      <c r="D92" s="1"/>
      <c r="E92" s="1"/>
      <c r="F92" s="1"/>
    </row>
    <row r="94" spans="2:17" ht="171" x14ac:dyDescent="0.25">
      <c r="B94" s="3" t="s">
        <v>607</v>
      </c>
      <c r="C94" s="146" t="s">
        <v>0</v>
      </c>
      <c r="D94" s="146" t="s">
        <v>606</v>
      </c>
      <c r="E94" s="146" t="s">
        <v>605</v>
      </c>
    </row>
    <row r="95" spans="2:17" x14ac:dyDescent="0.25">
      <c r="B95" s="145" t="s">
        <v>4</v>
      </c>
      <c r="C95" s="144" t="s">
        <v>604</v>
      </c>
      <c r="D95" s="143">
        <v>1</v>
      </c>
      <c r="E95" s="143">
        <v>0</v>
      </c>
    </row>
    <row r="96" spans="2:17" x14ac:dyDescent="0.25">
      <c r="B96" s="145" t="s">
        <v>4</v>
      </c>
      <c r="C96" s="144" t="s">
        <v>603</v>
      </c>
      <c r="D96" s="143">
        <v>-0.5</v>
      </c>
      <c r="E96" s="143">
        <v>100000</v>
      </c>
    </row>
    <row r="97" spans="2:6" x14ac:dyDescent="0.25">
      <c r="B97" s="145" t="s">
        <v>4</v>
      </c>
      <c r="C97" s="144" t="s">
        <v>602</v>
      </c>
      <c r="D97" s="143">
        <v>-2</v>
      </c>
      <c r="E97" s="143">
        <v>500000</v>
      </c>
    </row>
    <row r="98" spans="2:6" x14ac:dyDescent="0.25">
      <c r="B98" s="145" t="s">
        <v>4</v>
      </c>
      <c r="C98" s="144" t="s">
        <v>601</v>
      </c>
      <c r="D98" s="143">
        <v>-6</v>
      </c>
      <c r="E98" s="143">
        <v>1000000</v>
      </c>
    </row>
    <row r="99" spans="2:6" x14ac:dyDescent="0.25">
      <c r="B99" s="145" t="s">
        <v>4</v>
      </c>
      <c r="C99" s="144" t="s">
        <v>704</v>
      </c>
      <c r="D99" s="143">
        <v>-12.5</v>
      </c>
      <c r="E99" s="143">
        <v>2000000</v>
      </c>
    </row>
    <row r="100" spans="2:6" ht="15.75" thickBot="1" x14ac:dyDescent="0.3"/>
    <row r="101" spans="2:6" ht="23.25" x14ac:dyDescent="0.35">
      <c r="B101" s="1" t="s">
        <v>600</v>
      </c>
      <c r="C101" s="1"/>
      <c r="D101" s="1"/>
      <c r="E101" s="1"/>
      <c r="F101" s="1"/>
    </row>
    <row r="103" spans="2:6" ht="189.75" x14ac:dyDescent="0.25">
      <c r="B103" s="3" t="s">
        <v>599</v>
      </c>
      <c r="C103" s="146" t="s">
        <v>0</v>
      </c>
      <c r="D103" s="146" t="s">
        <v>598</v>
      </c>
      <c r="E103" s="146" t="s">
        <v>597</v>
      </c>
      <c r="F103" s="146" t="s">
        <v>596</v>
      </c>
    </row>
    <row r="104" spans="2:6" x14ac:dyDescent="0.25">
      <c r="B104" s="145" t="s">
        <v>4</v>
      </c>
      <c r="C104" s="144" t="s">
        <v>595</v>
      </c>
      <c r="D104" s="143">
        <v>-0.08</v>
      </c>
      <c r="E104" s="143">
        <v>1.03</v>
      </c>
      <c r="F104" s="143">
        <v>600</v>
      </c>
    </row>
  </sheetData>
  <dataValidations count="3">
    <dataValidation type="list" showInputMessage="1" showErrorMessage="1" sqref="D91">
      <formula1>"hc, sc, keys, offer"</formula1>
    </dataValidation>
    <dataValidation type="list" showInputMessage="1" showErrorMessage="1" sqref="L91 M6:M90">
      <formula1>"true,false"</formula1>
    </dataValidation>
    <dataValidation type="list" allowBlank="1" sqref="D6:D9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54" workbookViewId="0">
      <selection activeCell="E78" sqref="E7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06"/>
      <c r="G3" s="30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tabSelected="1" topLeftCell="A10" workbookViewId="0">
      <selection activeCell="H15" sqref="H1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-50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-150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-30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922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924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923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 x14ac:dyDescent="0.25">
      <c r="D58" s="273" t="s">
        <v>4</v>
      </c>
      <c r="E58" s="273" t="s">
        <v>944</v>
      </c>
      <c r="F58" s="274" t="s">
        <v>961</v>
      </c>
      <c r="G58" s="274" t="s">
        <v>743</v>
      </c>
      <c r="H58" s="275"/>
      <c r="I58" s="275"/>
      <c r="J58" s="276" t="s">
        <v>962</v>
      </c>
      <c r="K58" s="276" t="s">
        <v>190</v>
      </c>
      <c r="L58" s="277" t="s">
        <v>963</v>
      </c>
      <c r="M58" s="277" t="s">
        <v>964</v>
      </c>
      <c r="N58" s="277" t="s">
        <v>965</v>
      </c>
    </row>
    <row r="59" spans="1:16384" s="272" customFormat="1" x14ac:dyDescent="0.25">
      <c r="D59" s="273" t="s">
        <v>4</v>
      </c>
      <c r="E59" s="273" t="s">
        <v>951</v>
      </c>
      <c r="F59" s="274" t="s">
        <v>961</v>
      </c>
      <c r="G59" s="274" t="s">
        <v>743</v>
      </c>
      <c r="H59" s="275"/>
      <c r="I59" s="275"/>
      <c r="J59" s="276" t="s">
        <v>966</v>
      </c>
      <c r="K59" s="276" t="s">
        <v>190</v>
      </c>
      <c r="L59" s="277" t="s">
        <v>967</v>
      </c>
      <c r="M59" s="277" t="s">
        <v>968</v>
      </c>
      <c r="N59" s="277" t="s">
        <v>969</v>
      </c>
    </row>
    <row r="60" spans="1:16384" s="272" customFormat="1" x14ac:dyDescent="0.25">
      <c r="D60" s="273" t="s">
        <v>4</v>
      </c>
      <c r="E60" s="273" t="s">
        <v>1042</v>
      </c>
      <c r="F60" s="274" t="s">
        <v>961</v>
      </c>
      <c r="G60" s="274" t="s">
        <v>743</v>
      </c>
      <c r="H60" s="290"/>
      <c r="I60" s="290"/>
      <c r="J60" s="291" t="str">
        <f>CONCATENATE("icon_",[1]!powerUpsDefinitions[[#This Row],['[sku']]])</f>
        <v>icon_deadlyFireworks</v>
      </c>
      <c r="K60" s="276" t="s">
        <v>190</v>
      </c>
      <c r="L60" s="292" t="str">
        <f>CONCATENATE("TID_POWERUP_",UPPER([1]!powerUpsDefinitions[[#This Row],['[sku']]]),"_NAME")</f>
        <v>TID_POWERUP_DEADLYFIREWORKS_NAME</v>
      </c>
      <c r="M60" s="293" t="str">
        <f>CONCATENATE("TID_POWERUP_",UPPER([1]!powerUpsDefinitions[[#This Row],['[sku']]]),"_DESC")</f>
        <v>TID_POWERUP_DEADLYFIREWORKS_DESC</v>
      </c>
      <c r="N60" s="294" t="str">
        <f>CONCATENATE([1]!powerUpsDefinitions[[#This Row],['[tidDesc']]],"_SHORT")</f>
        <v>TID_POWERUP_DEADLYFIREWORKS_DESC_SHORT</v>
      </c>
    </row>
    <row r="61" spans="1:16384" s="272" customFormat="1" x14ac:dyDescent="0.25">
      <c r="D61" s="273" t="s">
        <v>4</v>
      </c>
      <c r="E61" s="273" t="s">
        <v>1048</v>
      </c>
      <c r="F61" s="274" t="s">
        <v>238</v>
      </c>
      <c r="G61" s="274" t="s">
        <v>743</v>
      </c>
      <c r="H61" s="300"/>
      <c r="I61" s="300"/>
      <c r="J61" s="301" t="str">
        <f>CONCATENATE("icon_",[1]!powerUpsDefinitions[[#This Row],['[sku']]])</f>
        <v>icon_loveAttraction</v>
      </c>
      <c r="K61" s="276" t="s">
        <v>190</v>
      </c>
      <c r="L61" s="302" t="str">
        <f>CONCATENATE("TID_POWERUP_",UPPER([1]!powerUpsDefinitions[[#This Row],['[sku']]]),"_NAME")</f>
        <v>TID_POWERUP_LOVEATTRACTION_NAME</v>
      </c>
      <c r="M61" s="303" t="str">
        <f>CONCATENATE("TID_POWERUP_",UPPER([1]!powerUpsDefinitions[[#This Row],['[sku']]]),"_DESC")</f>
        <v>TID_POWERUP_LOVEATTRACTION_DESC</v>
      </c>
      <c r="N61" s="304" t="str">
        <f>CONCATENATE([1]!powerUpsDefinitions[[#This Row],['[tidDesc']]],"_SHORT")</f>
        <v>TID_POWERUP_LOVEATTRACTION_DESC_SHORT</v>
      </c>
    </row>
    <row r="62" spans="1:16384" s="272" customFormat="1" x14ac:dyDescent="0.25">
      <c r="D62" s="295" t="s">
        <v>4</v>
      </c>
      <c r="E62" s="295" t="s">
        <v>958</v>
      </c>
      <c r="F62" s="296" t="s">
        <v>958</v>
      </c>
      <c r="G62" s="296" t="s">
        <v>743</v>
      </c>
      <c r="H62" s="297" t="s">
        <v>974</v>
      </c>
      <c r="I62" s="297"/>
      <c r="J62" s="298" t="s">
        <v>970</v>
      </c>
      <c r="K62" s="298" t="s">
        <v>190</v>
      </c>
      <c r="L62" s="299" t="s">
        <v>971</v>
      </c>
      <c r="M62" s="299" t="s">
        <v>972</v>
      </c>
      <c r="N62" s="299" t="s">
        <v>973</v>
      </c>
    </row>
    <row r="63" spans="1:16384" ht="15.75" thickBot="1" x14ac:dyDescent="0.3"/>
    <row r="64" spans="1:16384" ht="23.25" x14ac:dyDescent="0.3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 x14ac:dyDescent="0.2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 x14ac:dyDescent="0.25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G15" sqref="G15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305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2019-01-23T15:15:46Z</dcterms:modified>
</cp:coreProperties>
</file>