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F42" i="57" l="1"/>
  <c r="J42" i="57"/>
  <c r="C66" i="57"/>
  <c r="C64" i="57"/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G4" i="57"/>
  <c r="M64" i="57" s="1"/>
  <c r="C75" i="57"/>
  <c r="C79" i="57"/>
  <c r="C90" i="57"/>
  <c r="C98" i="57"/>
  <c r="C111" i="57"/>
  <c r="C115" i="57"/>
  <c r="C129" i="57"/>
  <c r="C136" i="57"/>
  <c r="C65" i="57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<sst xmlns="http://schemas.openxmlformats.org/spreadsheetml/2006/main" count="1607" uniqueCount="784">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</sst>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544</v>
      </c>
      <c r="B27" s="293">
        <v>8</v>
      </c>
      <c r="C27" s="293">
        <v>5</v>
      </c>
      <c r="E27" s="384" t="s">
        <v>544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402</v>
      </c>
      <c r="B28" s="293">
        <v>8.5</v>
      </c>
      <c r="C28" s="293">
        <v>6</v>
      </c>
      <c r="E28" s="259" t="s">
        <v>402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403</v>
      </c>
      <c r="B29" s="293">
        <v>8.5</v>
      </c>
      <c r="C29" s="293">
        <v>6</v>
      </c>
      <c r="E29" s="384" t="s">
        <v>403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404</v>
      </c>
      <c r="B30" s="293">
        <v>8.5</v>
      </c>
      <c r="C30" s="293">
        <v>6</v>
      </c>
      <c r="E30" s="384" t="s">
        <v>404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405</v>
      </c>
      <c r="B31" s="293">
        <v>8.5</v>
      </c>
      <c r="C31" s="293">
        <v>6</v>
      </c>
      <c r="E31" s="384" t="s">
        <v>405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406</v>
      </c>
      <c r="B32" s="293">
        <v>8.5</v>
      </c>
      <c r="C32" s="293">
        <v>6</v>
      </c>
      <c r="E32" s="260" t="s">
        <v>406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407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544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495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407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532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493</v>
      </c>
      <c r="O46" s="346" t="s">
        <v>494</v>
      </c>
      <c r="P46" s="385" t="s">
        <v>416</v>
      </c>
      <c r="Q46" s="114" t="s">
        <v>516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496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497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498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499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500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501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502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503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504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505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506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507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508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509</v>
      </c>
      <c r="D89" t="s">
        <v>496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510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503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512</v>
      </c>
      <c r="D92" t="s">
        <v>511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513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514</v>
      </c>
      <c r="D94" t="s">
        <v>515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504</v>
      </c>
      <c r="D95" s="264" t="s">
        <v>519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528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405</v>
      </c>
      <c r="Q96" s="349" t="b">
        <f t="shared" si="7"/>
        <v>0</v>
      </c>
    </row>
    <row r="97" spans="2:17">
      <c r="B97" s="102">
        <v>51</v>
      </c>
      <c r="C97" s="264" t="s">
        <v>529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403</v>
      </c>
      <c r="Q97" s="349" t="b">
        <f t="shared" si="7"/>
        <v>0</v>
      </c>
    </row>
    <row r="98" spans="2:17">
      <c r="B98" s="102">
        <v>52</v>
      </c>
      <c r="C98" s="264" t="s">
        <v>530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404</v>
      </c>
      <c r="Q98" s="349" t="b">
        <f t="shared" si="7"/>
        <v>0</v>
      </c>
    </row>
    <row r="99" spans="2:17">
      <c r="B99" s="102">
        <v>53</v>
      </c>
      <c r="C99" s="264" t="s">
        <v>531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402</v>
      </c>
      <c r="Q99" s="349" t="b">
        <f t="shared" si="7"/>
        <v>0</v>
      </c>
    </row>
    <row r="100" spans="2:17">
      <c r="B100" s="102">
        <v>54</v>
      </c>
      <c r="C100" s="264" t="s">
        <v>528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405</v>
      </c>
      <c r="Q100" s="349" t="b">
        <f t="shared" si="7"/>
        <v>0</v>
      </c>
    </row>
    <row r="101" spans="2:17">
      <c r="B101" s="102">
        <v>55</v>
      </c>
      <c r="C101" s="264" t="s">
        <v>529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403</v>
      </c>
      <c r="Q101" s="349" t="b">
        <f t="shared" si="7"/>
        <v>0</v>
      </c>
    </row>
    <row r="102" spans="2:17">
      <c r="B102" s="102">
        <v>56</v>
      </c>
      <c r="C102" s="264" t="s">
        <v>530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404</v>
      </c>
      <c r="Q102" s="349" t="b">
        <f t="shared" si="7"/>
        <v>0</v>
      </c>
    </row>
    <row r="103" spans="2:17">
      <c r="B103" s="102">
        <v>57</v>
      </c>
      <c r="C103" s="264" t="s">
        <v>531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402</v>
      </c>
      <c r="Q103" s="349" t="b">
        <f t="shared" si="7"/>
        <v>0</v>
      </c>
    </row>
    <row r="104" spans="2:17">
      <c r="B104" s="102">
        <v>58</v>
      </c>
      <c r="C104" s="264" t="s">
        <v>528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405</v>
      </c>
      <c r="Q104" s="349" t="b">
        <f t="shared" si="7"/>
        <v>0</v>
      </c>
    </row>
    <row r="105" spans="2:17">
      <c r="B105" s="102">
        <v>59</v>
      </c>
      <c r="C105" s="264" t="s">
        <v>529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403</v>
      </c>
      <c r="Q105" s="349" t="b">
        <f t="shared" si="7"/>
        <v>0</v>
      </c>
    </row>
    <row r="106" spans="2:17">
      <c r="B106" s="102">
        <v>60</v>
      </c>
      <c r="C106" s="264" t="s">
        <v>530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404</v>
      </c>
      <c r="Q106" s="349" t="b">
        <f t="shared" si="7"/>
        <v>0</v>
      </c>
    </row>
    <row r="107" spans="2:17">
      <c r="B107" s="102">
        <v>61</v>
      </c>
      <c r="C107" s="264" t="s">
        <v>531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402</v>
      </c>
      <c r="Q107" s="349" t="b">
        <f t="shared" si="7"/>
        <v>0</v>
      </c>
    </row>
    <row r="108" spans="2:17">
      <c r="B108" s="102">
        <v>62</v>
      </c>
      <c r="C108" s="264" t="s">
        <v>528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405</v>
      </c>
      <c r="Q108" s="349" t="b">
        <f t="shared" si="7"/>
        <v>0</v>
      </c>
    </row>
    <row r="109" spans="2:17">
      <c r="B109" s="102">
        <v>63</v>
      </c>
      <c r="C109" s="264" t="s">
        <v>529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403</v>
      </c>
      <c r="Q109" s="349" t="b">
        <f t="shared" si="7"/>
        <v>0</v>
      </c>
    </row>
    <row r="110" spans="2:17">
      <c r="B110" s="102">
        <v>64</v>
      </c>
      <c r="C110" s="264" t="s">
        <v>530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404</v>
      </c>
      <c r="Q110" s="349" t="b">
        <f t="shared" si="7"/>
        <v>0</v>
      </c>
    </row>
    <row r="111" spans="2:17">
      <c r="B111" s="102">
        <v>65</v>
      </c>
      <c r="C111" s="264" t="s">
        <v>531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402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528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405</v>
      </c>
      <c r="Q112" s="349" t="b">
        <f t="shared" si="11"/>
        <v>0</v>
      </c>
    </row>
    <row r="113" spans="2:17">
      <c r="B113" s="102">
        <v>67</v>
      </c>
      <c r="C113" s="264" t="s">
        <v>529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403</v>
      </c>
      <c r="Q113" s="349" t="b">
        <f t="shared" si="11"/>
        <v>0</v>
      </c>
    </row>
    <row r="114" spans="2:17">
      <c r="B114" s="102">
        <v>68</v>
      </c>
      <c r="C114" s="264" t="s">
        <v>530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404</v>
      </c>
      <c r="Q114" s="349" t="b">
        <f t="shared" si="11"/>
        <v>0</v>
      </c>
    </row>
    <row r="115" spans="2:17">
      <c r="B115" s="102">
        <v>69</v>
      </c>
      <c r="C115" s="264" t="s">
        <v>531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402</v>
      </c>
      <c r="Q115" s="349" t="b">
        <f t="shared" si="11"/>
        <v>0</v>
      </c>
    </row>
    <row r="116" spans="2:17">
      <c r="B116" s="102">
        <v>70</v>
      </c>
      <c r="C116" s="264" t="s">
        <v>528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405</v>
      </c>
      <c r="Q116" s="349" t="b">
        <f t="shared" si="11"/>
        <v>0</v>
      </c>
    </row>
    <row r="117" spans="2:17">
      <c r="B117" s="102">
        <v>71</v>
      </c>
      <c r="C117" s="264" t="s">
        <v>529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403</v>
      </c>
      <c r="Q117" s="349" t="b">
        <f t="shared" si="11"/>
        <v>0</v>
      </c>
    </row>
    <row r="118" spans="2:17">
      <c r="B118" s="102">
        <v>72</v>
      </c>
      <c r="C118" s="264" t="s">
        <v>530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404</v>
      </c>
      <c r="Q118" s="349" t="b">
        <f t="shared" si="11"/>
        <v>0</v>
      </c>
    </row>
    <row r="119" spans="2:17">
      <c r="B119" s="102">
        <v>73</v>
      </c>
      <c r="C119" s="264" t="s">
        <v>531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402</v>
      </c>
      <c r="Q119" s="349" t="b">
        <f t="shared" si="11"/>
        <v>0</v>
      </c>
    </row>
    <row r="120" spans="2:17">
      <c r="B120" s="102">
        <v>74</v>
      </c>
      <c r="C120" s="264" t="s">
        <v>528</v>
      </c>
      <c r="D120" s="264" t="s">
        <v>498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405</v>
      </c>
      <c r="Q120" s="349" t="b">
        <f t="shared" si="11"/>
        <v>0</v>
      </c>
    </row>
    <row r="121" spans="2:17">
      <c r="B121" s="102">
        <v>75</v>
      </c>
      <c r="C121" s="264" t="s">
        <v>529</v>
      </c>
      <c r="D121" s="264" t="s">
        <v>498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403</v>
      </c>
      <c r="Q121" s="349" t="b">
        <f t="shared" si="11"/>
        <v>0</v>
      </c>
    </row>
    <row r="122" spans="2:17">
      <c r="B122" s="102">
        <v>76</v>
      </c>
      <c r="C122" s="264" t="s">
        <v>530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404</v>
      </c>
      <c r="Q122" s="349" t="b">
        <f t="shared" si="11"/>
        <v>0</v>
      </c>
    </row>
    <row r="123" spans="2:17">
      <c r="B123" s="102">
        <v>77</v>
      </c>
      <c r="C123" s="264" t="s">
        <v>531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402</v>
      </c>
      <c r="Q123" s="349" t="b">
        <f t="shared" si="11"/>
        <v>0</v>
      </c>
    </row>
    <row r="124" spans="2:17">
      <c r="B124" s="102">
        <v>78</v>
      </c>
      <c r="C124" s="264" t="s">
        <v>528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405</v>
      </c>
      <c r="Q124" s="349" t="b">
        <f t="shared" si="11"/>
        <v>0</v>
      </c>
    </row>
    <row r="125" spans="2:17">
      <c r="B125" s="102">
        <v>79</v>
      </c>
      <c r="C125" s="264" t="s">
        <v>529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403</v>
      </c>
      <c r="Q125" s="349" t="b">
        <f t="shared" si="11"/>
        <v>0</v>
      </c>
    </row>
    <row r="126" spans="2:17">
      <c r="B126" s="102">
        <v>80</v>
      </c>
      <c r="C126" s="264" t="s">
        <v>530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404</v>
      </c>
      <c r="Q126" s="349" t="b">
        <f t="shared" si="11"/>
        <v>0</v>
      </c>
    </row>
    <row r="127" spans="2:17">
      <c r="B127" s="102">
        <v>81</v>
      </c>
      <c r="C127" s="264" t="s">
        <v>531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402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71" t="s">
        <v>424</v>
      </c>
      <c r="C12" s="472"/>
      <c r="D12" s="473"/>
      <c r="J12" s="468" t="s">
        <v>479</v>
      </c>
      <c r="K12" s="469"/>
      <c r="L12" s="468" t="s">
        <v>480</v>
      </c>
      <c r="M12" s="469"/>
      <c r="N12" s="264"/>
      <c r="O12" s="264" t="s">
        <v>487</v>
      </c>
      <c r="P12" s="264"/>
      <c r="Q12" s="269"/>
      <c r="T12" s="474" t="s">
        <v>438</v>
      </c>
      <c r="U12" s="475"/>
      <c r="V12" s="476"/>
      <c r="W12" s="468" t="s">
        <v>444</v>
      </c>
      <c r="X12" s="469"/>
      <c r="Y12" s="468" t="s">
        <v>446</v>
      </c>
      <c r="Z12" s="469"/>
      <c r="AA12" s="468" t="s">
        <v>449</v>
      </c>
      <c r="AB12" s="469"/>
      <c r="AD12" s="468" t="s">
        <v>444</v>
      </c>
      <c r="AE12" s="469"/>
      <c r="AF12" s="468" t="s">
        <v>446</v>
      </c>
      <c r="AG12" s="469"/>
      <c r="AH12" s="468" t="s">
        <v>449</v>
      </c>
      <c r="AI12" s="469"/>
      <c r="AK12" s="468" t="s">
        <v>486</v>
      </c>
      <c r="AL12" s="469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0" t="s">
        <v>425</v>
      </c>
      <c r="C22" s="470"/>
      <c r="D22" s="470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545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402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403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404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405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406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77" t="s">
        <v>439</v>
      </c>
      <c r="C60" s="477"/>
      <c r="D60" s="477"/>
      <c r="E60" s="477"/>
      <c r="F60" s="477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topLeftCell="A118" workbookViewId="0">
      <selection activeCell="E135" sqref="E135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761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762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266</v>
      </c>
      <c r="J15" s="481"/>
      <c r="K15" s="482"/>
      <c r="L15" s="480" t="s">
        <v>277</v>
      </c>
      <c r="M15" s="481"/>
      <c r="N15" s="482"/>
      <c r="O15" s="480" t="s">
        <v>278</v>
      </c>
      <c r="P15" s="481"/>
      <c r="Q15" s="482"/>
      <c r="R15" s="480" t="s">
        <v>279</v>
      </c>
      <c r="S15" s="481"/>
      <c r="T15" s="482"/>
      <c r="U15" s="480" t="s">
        <v>492</v>
      </c>
      <c r="V15" s="481"/>
      <c r="W15" s="482"/>
      <c r="X15" s="480" t="s">
        <v>538</v>
      </c>
      <c r="Y15" s="481"/>
      <c r="Z15" s="48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583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258</v>
      </c>
      <c r="B32" s="148" t="s">
        <v>259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322</v>
      </c>
      <c r="E40" s="30" t="s">
        <v>232</v>
      </c>
      <c r="F40" s="36"/>
      <c r="G40" s="36"/>
      <c r="I40" s="30" t="s">
        <v>250</v>
      </c>
      <c r="J40" s="36"/>
      <c r="K40" s="36"/>
      <c r="M40" s="30" t="s">
        <v>251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263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254</v>
      </c>
      <c r="G58" s="36"/>
      <c r="H58" s="36"/>
      <c r="I58" s="36"/>
      <c r="K58" s="36" t="s">
        <v>321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5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9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1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9" t="s">
        <v>761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252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252</v>
      </c>
      <c r="M65" s="193">
        <f>G12*K65</f>
        <v>3</v>
      </c>
      <c r="N65" s="194">
        <f>H12*K65</f>
        <v>2</v>
      </c>
    </row>
    <row r="66" spans="1:14" ht="15.75" thickBot="1">
      <c r="A66" s="452" t="s">
        <v>762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253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253</v>
      </c>
      <c r="M66" s="232">
        <f>G13*K66</f>
        <v>5</v>
      </c>
      <c r="N66" s="233">
        <f>H13*K66</f>
        <v>3.33</v>
      </c>
    </row>
    <row r="67" spans="1:14">
      <c r="A67" s="449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3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1" t="s">
        <v>747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4" t="s">
        <v>748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5" t="s">
        <v>749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9" t="s">
        <v>750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6" t="s">
        <v>751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7" t="s">
        <v>752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1" t="s">
        <v>753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4" t="s">
        <v>754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5" t="s">
        <v>755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9" t="s">
        <v>756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6" t="s">
        <v>757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7" t="s">
        <v>758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1" t="s">
        <v>759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523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523</v>
      </c>
      <c r="M82" s="192">
        <f t="shared" si="7"/>
        <v>55</v>
      </c>
      <c r="N82" s="195">
        <f t="shared" si="8"/>
        <v>36.67</v>
      </c>
    </row>
    <row r="83" spans="1:14">
      <c r="A83" s="454" t="s">
        <v>760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546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546</v>
      </c>
      <c r="M83" s="196">
        <f t="shared" si="7"/>
        <v>55</v>
      </c>
      <c r="N83" s="197">
        <f t="shared" si="8"/>
        <v>36.67</v>
      </c>
    </row>
    <row r="84" spans="1:14">
      <c r="A84" s="455" t="s">
        <v>402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408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9" t="s">
        <v>403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409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9" t="s">
        <v>404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5" t="s">
        <v>405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9" t="s">
        <v>406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8" t="s">
        <v>692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280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280</v>
      </c>
      <c r="M89" s="414">
        <f>K89*J17</f>
        <v>0.28333333333333333</v>
      </c>
      <c r="N89" s="415">
        <f>K89*K17</f>
        <v>0.11111111111111112</v>
      </c>
    </row>
    <row r="90" spans="1:14">
      <c r="A90" s="454" t="s">
        <v>693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281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281</v>
      </c>
      <c r="M90" s="196">
        <f>K90*M17</f>
        <v>0.5</v>
      </c>
      <c r="N90" s="197">
        <f>K90*N17</f>
        <v>0.33333333333333331</v>
      </c>
    </row>
    <row r="91" spans="1:14">
      <c r="A91" s="455" t="s">
        <v>694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282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282</v>
      </c>
      <c r="M91" s="193">
        <f>K91*J18</f>
        <v>0.8833333333333333</v>
      </c>
      <c r="N91" s="194">
        <f>K91*K18</f>
        <v>0.34640522875816998</v>
      </c>
    </row>
    <row r="92" spans="1:14">
      <c r="A92" s="449" t="s">
        <v>695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283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283</v>
      </c>
      <c r="M92" s="375">
        <f>K92*M18</f>
        <v>1</v>
      </c>
      <c r="N92" s="376">
        <f>K92*N18</f>
        <v>0.66666666666666663</v>
      </c>
    </row>
    <row r="93" spans="1:14">
      <c r="A93" s="459" t="s">
        <v>696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284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284</v>
      </c>
      <c r="M93" s="414">
        <f>K93*J19</f>
        <v>1.6666666666666667</v>
      </c>
      <c r="N93" s="415">
        <f>K93*K19</f>
        <v>0.65359477124183019</v>
      </c>
    </row>
    <row r="94" spans="1:14">
      <c r="A94" s="457" t="s">
        <v>697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285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285</v>
      </c>
      <c r="M94" s="192">
        <f>K94*M19</f>
        <v>1.6666666666666667</v>
      </c>
      <c r="N94" s="195">
        <f>K94*N19</f>
        <v>0.65359477124183019</v>
      </c>
    </row>
    <row r="95" spans="1:14">
      <c r="A95" s="454" t="s">
        <v>698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286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286</v>
      </c>
      <c r="M95" s="412">
        <f>K95*P19</f>
        <v>1.5</v>
      </c>
      <c r="N95" s="413">
        <f>K95*Q19</f>
        <v>1</v>
      </c>
    </row>
    <row r="96" spans="1:14">
      <c r="A96" s="455" t="s">
        <v>699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287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287</v>
      </c>
      <c r="M96" s="408">
        <f>K96*J20</f>
        <v>5</v>
      </c>
      <c r="N96" s="409">
        <f>K96*K20</f>
        <v>1.9607843137254903</v>
      </c>
    </row>
    <row r="97" spans="1:14">
      <c r="A97" s="449" t="s">
        <v>700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288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288</v>
      </c>
      <c r="M97" s="193">
        <f>K97*M20</f>
        <v>5</v>
      </c>
      <c r="N97" s="194">
        <f>K97*N20</f>
        <v>1.9607843137254903</v>
      </c>
    </row>
    <row r="98" spans="1:14">
      <c r="A98" s="449" t="s">
        <v>701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289</v>
      </c>
      <c r="H98" s="403">
        <f>ROUND(F98/P20,2)</f>
        <v>0.67</v>
      </c>
      <c r="I98" s="404">
        <f>ROUND(F98/Q20,2)</f>
        <v>1</v>
      </c>
      <c r="J98" t="s">
        <v>322</v>
      </c>
      <c r="K98" s="236">
        <v>1</v>
      </c>
      <c r="L98" s="372" t="s">
        <v>289</v>
      </c>
      <c r="M98" s="375">
        <f>K98*P20</f>
        <v>1.5</v>
      </c>
      <c r="N98" s="376">
        <f>K98*Q20</f>
        <v>1</v>
      </c>
    </row>
    <row r="99" spans="1:14">
      <c r="A99" s="459" t="s">
        <v>702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290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290</v>
      </c>
      <c r="M99" s="414">
        <f>K99*J21</f>
        <v>9.6666666666666661</v>
      </c>
      <c r="N99" s="415">
        <f>K99*K21</f>
        <v>3.7908496732026147</v>
      </c>
    </row>
    <row r="100" spans="1:14">
      <c r="A100" s="457" t="s">
        <v>703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291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291</v>
      </c>
      <c r="M100" s="192">
        <f>K100*M21</f>
        <v>9.6666666666666661</v>
      </c>
      <c r="N100" s="195">
        <f>K100*N21</f>
        <v>3.7908496732026147</v>
      </c>
    </row>
    <row r="101" spans="1:14">
      <c r="A101" s="454" t="s">
        <v>704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292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292</v>
      </c>
      <c r="M101" s="412">
        <f>K101*P21</f>
        <v>1.5</v>
      </c>
      <c r="N101" s="413">
        <f>K101*Q21</f>
        <v>1</v>
      </c>
    </row>
    <row r="102" spans="1:14">
      <c r="A102" s="455" t="s">
        <v>705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293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293</v>
      </c>
      <c r="M102" s="408">
        <f>K102*J22</f>
        <v>12.5</v>
      </c>
      <c r="N102" s="409">
        <f>K102*K22</f>
        <v>4.9019607843137258</v>
      </c>
    </row>
    <row r="103" spans="1:14">
      <c r="A103" s="449" t="s">
        <v>706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294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294</v>
      </c>
      <c r="M103" s="193">
        <f>K103*M22</f>
        <v>12.5</v>
      </c>
      <c r="N103" s="194">
        <f>K103*N22</f>
        <v>4.9019607843137258</v>
      </c>
    </row>
    <row r="104" spans="1:14">
      <c r="A104" s="449" t="s">
        <v>707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295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295</v>
      </c>
      <c r="M104" s="408">
        <f>K104*P22</f>
        <v>12.5</v>
      </c>
      <c r="N104" s="409">
        <f>K104*Q22</f>
        <v>4.9019607843137258</v>
      </c>
    </row>
    <row r="105" spans="1:14">
      <c r="A105" s="449" t="s">
        <v>708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296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296</v>
      </c>
      <c r="M105" s="193">
        <f>K105*S22</f>
        <v>4.5</v>
      </c>
      <c r="N105" s="194">
        <f>K105*T22</f>
        <v>3</v>
      </c>
    </row>
    <row r="106" spans="1:14">
      <c r="A106" s="455" t="s">
        <v>709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488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488</v>
      </c>
      <c r="M106" s="408">
        <f>K106*V22</f>
        <v>5.5</v>
      </c>
      <c r="N106" s="409">
        <f>K106*W22</f>
        <v>3.6666666666666665</v>
      </c>
    </row>
    <row r="107" spans="1:14">
      <c r="A107" s="460" t="s">
        <v>710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539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539</v>
      </c>
      <c r="M107" s="237">
        <f>K107*Y22</f>
        <v>6.5</v>
      </c>
      <c r="N107" s="238">
        <f>K107*Z22</f>
        <v>4.333333333333333</v>
      </c>
    </row>
    <row r="108" spans="1:14">
      <c r="A108" s="457" t="s">
        <v>711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297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297</v>
      </c>
      <c r="M108" s="192">
        <f>K108*J23</f>
        <v>13.333333333333334</v>
      </c>
      <c r="N108" s="195">
        <f>K108*K23</f>
        <v>5.2287581699346415</v>
      </c>
    </row>
    <row r="109" spans="1:14">
      <c r="A109" s="451" t="s">
        <v>712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298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298</v>
      </c>
      <c r="M109" s="414">
        <f>K109*M23</f>
        <v>13.333333333333334</v>
      </c>
      <c r="N109" s="415">
        <f>K109*N23</f>
        <v>5.2287581699346415</v>
      </c>
    </row>
    <row r="110" spans="1:14">
      <c r="A110" s="457" t="s">
        <v>713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299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299</v>
      </c>
      <c r="M110" s="192">
        <f>K110*P23</f>
        <v>13.333333333333334</v>
      </c>
      <c r="N110" s="195">
        <f>K110*Q23</f>
        <v>5.2287581699346415</v>
      </c>
    </row>
    <row r="111" spans="1:14">
      <c r="A111" s="461" t="s">
        <v>714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300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300</v>
      </c>
      <c r="M111" s="412">
        <f>K111*S23</f>
        <v>4.5</v>
      </c>
      <c r="N111" s="413">
        <f>K111*T23</f>
        <v>3</v>
      </c>
    </row>
    <row r="112" spans="1:14">
      <c r="A112" s="455" t="s">
        <v>715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301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301</v>
      </c>
      <c r="M112" s="408">
        <f>K112*J24</f>
        <v>14.166666666666666</v>
      </c>
      <c r="N112" s="409">
        <f>K112*K24</f>
        <v>5.5555555555555562</v>
      </c>
    </row>
    <row r="113" spans="1:14">
      <c r="A113" s="449" t="s">
        <v>716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302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302</v>
      </c>
      <c r="M113" s="193">
        <f>K113*M24</f>
        <v>14.166666666666666</v>
      </c>
      <c r="N113" s="194">
        <f>K113*N24</f>
        <v>5.5555555555555562</v>
      </c>
    </row>
    <row r="114" spans="1:14">
      <c r="A114" s="449" t="s">
        <v>717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303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303</v>
      </c>
      <c r="M114" s="408">
        <f>K114*P24</f>
        <v>14.166666666666666</v>
      </c>
      <c r="N114" s="409">
        <f>K114*Q24</f>
        <v>5.5555555555555562</v>
      </c>
    </row>
    <row r="115" spans="1:14">
      <c r="A115" s="460" t="s">
        <v>718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304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304</v>
      </c>
      <c r="M115" s="237">
        <f>K115*S24</f>
        <v>4.5</v>
      </c>
      <c r="N115" s="238">
        <f>K115*T24</f>
        <v>3</v>
      </c>
    </row>
    <row r="116" spans="1:14">
      <c r="A116" s="457" t="s">
        <v>719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305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305</v>
      </c>
      <c r="M116" s="192">
        <f>K116*J25</f>
        <v>15.833333333333334</v>
      </c>
      <c r="N116" s="195">
        <f>K116*K25</f>
        <v>6.2091503267973867</v>
      </c>
    </row>
    <row r="117" spans="1:14">
      <c r="A117" s="451" t="s">
        <v>720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306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306</v>
      </c>
      <c r="M117" s="414">
        <f>K117*M25</f>
        <v>15.833333333333334</v>
      </c>
      <c r="N117" s="415">
        <f>K117*N25</f>
        <v>6.2091503267973867</v>
      </c>
    </row>
    <row r="118" spans="1:14">
      <c r="A118" s="457" t="s">
        <v>721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307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307</v>
      </c>
      <c r="M118" s="192">
        <f>K118*P25</f>
        <v>15.833333333333334</v>
      </c>
      <c r="N118" s="195">
        <f>K118*Q25</f>
        <v>6.2091503267973867</v>
      </c>
    </row>
    <row r="119" spans="1:14">
      <c r="A119" s="451" t="s">
        <v>722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308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308</v>
      </c>
      <c r="M119" s="414">
        <f>K119*S25</f>
        <v>4.5</v>
      </c>
      <c r="N119" s="415">
        <f>K119*T25</f>
        <v>3</v>
      </c>
    </row>
    <row r="120" spans="1:14">
      <c r="A120" s="461" t="s">
        <v>723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540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540</v>
      </c>
      <c r="M120" s="196">
        <f>K120*V25</f>
        <v>5.5</v>
      </c>
      <c r="N120" s="197">
        <f>K120*W25</f>
        <v>3.6666666666666665</v>
      </c>
    </row>
    <row r="121" spans="1:14">
      <c r="A121" s="455" t="s">
        <v>724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309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309</v>
      </c>
      <c r="M121" s="193">
        <f>K121*J26</f>
        <v>22.5</v>
      </c>
      <c r="N121" s="194">
        <f>K121*K26</f>
        <v>8.8235294117647065</v>
      </c>
    </row>
    <row r="122" spans="1:14">
      <c r="A122" s="449" t="s">
        <v>725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310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310</v>
      </c>
      <c r="M122" s="408">
        <f>K122*M26</f>
        <v>22.5</v>
      </c>
      <c r="N122" s="409">
        <f>K122*N26</f>
        <v>8.8235294117647065</v>
      </c>
    </row>
    <row r="123" spans="1:14">
      <c r="A123" s="455" t="s">
        <v>726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311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311</v>
      </c>
      <c r="M123" s="193">
        <f>K123*P26</f>
        <v>22.5</v>
      </c>
      <c r="N123" s="194">
        <f>K123*Q26</f>
        <v>8.8235294117647065</v>
      </c>
    </row>
    <row r="124" spans="1:14">
      <c r="A124" s="449" t="s">
        <v>727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312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312</v>
      </c>
      <c r="M124" s="408">
        <f>K124*S26</f>
        <v>4.5</v>
      </c>
      <c r="N124" s="409">
        <f>K124*T26</f>
        <v>3</v>
      </c>
    </row>
    <row r="125" spans="1:14">
      <c r="A125" s="460" t="s">
        <v>728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541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541</v>
      </c>
      <c r="M125" s="237">
        <f>K125*V26</f>
        <v>5.5</v>
      </c>
      <c r="N125" s="238">
        <f>K125*W26</f>
        <v>3.6666666666666665</v>
      </c>
    </row>
    <row r="126" spans="1:14">
      <c r="A126" s="457" t="s">
        <v>729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313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313</v>
      </c>
      <c r="M126" s="192">
        <f>K126*J27</f>
        <v>25.833333333333332</v>
      </c>
      <c r="N126" s="195">
        <f>K126*K27</f>
        <v>10.130718954248367</v>
      </c>
    </row>
    <row r="127" spans="1:14">
      <c r="A127" s="451" t="s">
        <v>730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314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314</v>
      </c>
      <c r="M127" s="414">
        <f>K127*M27</f>
        <v>25.833333333333332</v>
      </c>
      <c r="N127" s="415">
        <f>K127*N27</f>
        <v>10.130718954248367</v>
      </c>
    </row>
    <row r="128" spans="1:14">
      <c r="A128" s="457" t="s">
        <v>731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315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315</v>
      </c>
      <c r="M128" s="192">
        <f>K128*P27</f>
        <v>25.833333333333332</v>
      </c>
      <c r="N128" s="195">
        <f>K128*Q27</f>
        <v>10.130718954248367</v>
      </c>
    </row>
    <row r="129" spans="1:14">
      <c r="A129" s="454" t="s">
        <v>732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316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316</v>
      </c>
      <c r="M129" s="412">
        <f>K129*S27</f>
        <v>4.5</v>
      </c>
      <c r="N129" s="413">
        <f>K129*T27</f>
        <v>3</v>
      </c>
    </row>
    <row r="130" spans="1:14">
      <c r="A130" s="449" t="s">
        <v>733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317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317</v>
      </c>
      <c r="M130" s="408">
        <f>K130*J28</f>
        <v>50</v>
      </c>
      <c r="N130" s="409">
        <f>K130*K28</f>
        <v>19.607843137254903</v>
      </c>
    </row>
    <row r="131" spans="1:14">
      <c r="A131" s="455" t="s">
        <v>734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318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318</v>
      </c>
      <c r="M131" s="193">
        <f>K131*M28</f>
        <v>50</v>
      </c>
      <c r="N131" s="194">
        <f>K131*N28</f>
        <v>19.607843137254903</v>
      </c>
    </row>
    <row r="132" spans="1:14">
      <c r="A132" s="449" t="s">
        <v>735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319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319</v>
      </c>
      <c r="M132" s="408">
        <f>K132*P28</f>
        <v>50</v>
      </c>
      <c r="N132" s="409">
        <f>K132*Q28</f>
        <v>19.607843137254903</v>
      </c>
    </row>
    <row r="133" spans="1:14">
      <c r="A133" s="455" t="s">
        <v>736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320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320</v>
      </c>
      <c r="M133" s="193">
        <f>K133*S28</f>
        <v>4.5</v>
      </c>
      <c r="N133" s="194">
        <f>K133*T28</f>
        <v>3</v>
      </c>
    </row>
    <row r="134" spans="1:14">
      <c r="A134" s="456" t="s">
        <v>737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542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542</v>
      </c>
      <c r="M134" s="375">
        <f>K134*Y28</f>
        <v>6.5</v>
      </c>
      <c r="N134" s="376">
        <f>K134*Z28</f>
        <v>4.333333333333333</v>
      </c>
    </row>
    <row r="135" spans="1:14">
      <c r="A135" s="451" t="s">
        <v>738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524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524</v>
      </c>
      <c r="M135" s="414">
        <f>K135*J29</f>
        <v>66.666666666666671</v>
      </c>
      <c r="N135" s="415">
        <f>K135*K29</f>
        <v>26.143790849673206</v>
      </c>
    </row>
    <row r="136" spans="1:14">
      <c r="A136" s="457" t="s">
        <v>739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525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525</v>
      </c>
      <c r="M136" s="192">
        <f>K136*M29</f>
        <v>66.666666666666671</v>
      </c>
      <c r="N136" s="195">
        <f>K136*N29</f>
        <v>26.143790849673206</v>
      </c>
    </row>
    <row r="137" spans="1:14">
      <c r="A137" s="451" t="s">
        <v>740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526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526</v>
      </c>
      <c r="M137" s="414">
        <f>K137*P29</f>
        <v>5.5</v>
      </c>
      <c r="N137" s="415">
        <f>K137*Q29</f>
        <v>3.6666666666666665</v>
      </c>
    </row>
    <row r="138" spans="1:14">
      <c r="A138" s="461" t="s">
        <v>741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527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527</v>
      </c>
      <c r="M138" s="196">
        <f>K138*S29</f>
        <v>6.5</v>
      </c>
      <c r="N138" s="197">
        <f>K138*T29</f>
        <v>4.333333333333333</v>
      </c>
    </row>
    <row r="139" spans="1:14">
      <c r="A139" s="455" t="s">
        <v>742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547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547</v>
      </c>
      <c r="M139" s="193">
        <f>K139*J30</f>
        <v>83.333333333333329</v>
      </c>
      <c r="N139" s="194">
        <f>K139*K30</f>
        <v>32.679738562091508</v>
      </c>
    </row>
    <row r="140" spans="1:14">
      <c r="A140" s="449" t="s">
        <v>743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548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548</v>
      </c>
      <c r="M140" s="408">
        <f>K140*M30</f>
        <v>83.333333333333329</v>
      </c>
      <c r="N140" s="409">
        <f>K140*N30</f>
        <v>32.679738562091508</v>
      </c>
    </row>
    <row r="141" spans="1:14">
      <c r="A141" s="455" t="s">
        <v>744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549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549</v>
      </c>
      <c r="M141" s="193">
        <f>K141*P30</f>
        <v>5.5</v>
      </c>
      <c r="N141" s="194">
        <f>K141*Q30</f>
        <v>3.6666666666666665</v>
      </c>
    </row>
    <row r="142" spans="1:14">
      <c r="A142" s="456" t="s">
        <v>745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550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550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400</v>
      </c>
      <c r="G144" s="254"/>
      <c r="H144" s="255" t="s">
        <v>401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386</v>
      </c>
      <c r="G145" s="248"/>
      <c r="H145" s="241" t="s">
        <v>551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746</v>
      </c>
    </row>
    <row r="154" spans="1:8">
      <c r="B154" s="478" t="s">
        <v>691</v>
      </c>
      <c r="C154" s="479"/>
    </row>
    <row r="155" spans="1:8">
      <c r="B155" s="126" t="s">
        <v>689</v>
      </c>
      <c r="C155" s="444" t="s">
        <v>690</v>
      </c>
    </row>
    <row r="156" spans="1:8">
      <c r="B156" s="445">
        <v>250</v>
      </c>
      <c r="C156" s="446">
        <v>50</v>
      </c>
    </row>
    <row r="157" spans="1:8">
      <c r="B157" s="447" t="s">
        <v>47</v>
      </c>
      <c r="C157" s="448">
        <f>1- (C156/B156)</f>
        <v>0.8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553</v>
      </c>
      <c r="B1" s="36"/>
      <c r="C1" s="36"/>
    </row>
    <row r="4" spans="1:3" ht="15.75">
      <c r="A4" s="36" t="s">
        <v>554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555</v>
      </c>
      <c r="B7" s="424">
        <v>130000</v>
      </c>
    </row>
    <row r="8" spans="1:3" ht="16.5" thickBot="1">
      <c r="A8" s="420" t="s">
        <v>556</v>
      </c>
      <c r="B8" s="424">
        <v>30</v>
      </c>
    </row>
    <row r="9" spans="1:3" ht="16.5" thickBot="1">
      <c r="A9" s="420" t="s">
        <v>557</v>
      </c>
      <c r="B9" s="424">
        <v>2</v>
      </c>
    </row>
    <row r="10" spans="1:3" ht="16.5" thickBot="1">
      <c r="A10" s="420" t="s">
        <v>558</v>
      </c>
      <c r="B10" s="424">
        <v>7</v>
      </c>
    </row>
    <row r="11" spans="1:3" ht="16.5" thickBot="1">
      <c r="A11" s="420" t="s">
        <v>559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560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561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562</v>
      </c>
      <c r="B17" s="423" t="s">
        <v>563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opLeftCell="A4" workbookViewId="0">
      <selection activeCell="C12" sqref="C12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564</v>
      </c>
      <c r="D4" s="429" t="s">
        <v>565</v>
      </c>
      <c r="J4" s="428" t="s">
        <v>584</v>
      </c>
      <c r="K4" s="441" t="s">
        <v>585</v>
      </c>
      <c r="L4" s="429" t="s">
        <v>586</v>
      </c>
    </row>
    <row r="5" spans="3:12" ht="15.75" thickBot="1">
      <c r="C5" s="426" t="s">
        <v>781</v>
      </c>
      <c r="D5" s="427" t="s">
        <v>566</v>
      </c>
      <c r="J5" s="433" t="s">
        <v>587</v>
      </c>
      <c r="K5" s="432" t="s">
        <v>588</v>
      </c>
      <c r="L5" s="427" t="s">
        <v>589</v>
      </c>
    </row>
    <row r="6" spans="3:12" ht="15.75" thickBot="1">
      <c r="C6" s="426" t="s">
        <v>782</v>
      </c>
      <c r="D6" s="427" t="s">
        <v>567</v>
      </c>
      <c r="J6" s="433" t="s">
        <v>587</v>
      </c>
      <c r="K6" s="432" t="s">
        <v>590</v>
      </c>
      <c r="L6" s="427" t="s">
        <v>591</v>
      </c>
    </row>
    <row r="7" spans="3:12" ht="15.75" thickBot="1">
      <c r="C7" s="426" t="s">
        <v>783</v>
      </c>
      <c r="D7" s="427" t="s">
        <v>568</v>
      </c>
      <c r="J7" s="433" t="s">
        <v>587</v>
      </c>
      <c r="K7" s="432" t="s">
        <v>592</v>
      </c>
      <c r="L7" s="427" t="s">
        <v>593</v>
      </c>
    </row>
    <row r="8" spans="3:12" ht="15.75" thickBot="1">
      <c r="C8" s="426" t="s">
        <v>763</v>
      </c>
      <c r="D8" s="427" t="s">
        <v>566</v>
      </c>
      <c r="J8" s="433" t="s">
        <v>587</v>
      </c>
      <c r="K8" s="432" t="s">
        <v>594</v>
      </c>
      <c r="L8" s="427" t="s">
        <v>595</v>
      </c>
    </row>
    <row r="9" spans="3:12" ht="15.75" thickBot="1">
      <c r="C9" s="426" t="s">
        <v>764</v>
      </c>
      <c r="D9" s="427" t="s">
        <v>566</v>
      </c>
      <c r="J9" s="433" t="s">
        <v>587</v>
      </c>
      <c r="K9" s="432" t="s">
        <v>596</v>
      </c>
      <c r="L9" s="427" t="s">
        <v>597</v>
      </c>
    </row>
    <row r="10" spans="3:12" ht="15.75" thickBot="1">
      <c r="C10" s="426" t="s">
        <v>765</v>
      </c>
      <c r="D10" s="427" t="s">
        <v>567</v>
      </c>
      <c r="J10" s="433" t="s">
        <v>587</v>
      </c>
      <c r="K10" s="432" t="s">
        <v>598</v>
      </c>
      <c r="L10" s="427" t="s">
        <v>599</v>
      </c>
    </row>
    <row r="11" spans="3:12" ht="15.75" thickBot="1">
      <c r="C11" s="426" t="s">
        <v>766</v>
      </c>
      <c r="D11" s="427" t="s">
        <v>567</v>
      </c>
      <c r="J11" s="433" t="s">
        <v>587</v>
      </c>
      <c r="K11" s="432" t="s">
        <v>600</v>
      </c>
      <c r="L11" s="427" t="s">
        <v>601</v>
      </c>
    </row>
    <row r="12" spans="3:12" ht="15.75" thickBot="1">
      <c r="C12" s="426" t="s">
        <v>767</v>
      </c>
      <c r="D12" s="427" t="s">
        <v>568</v>
      </c>
      <c r="J12" s="434" t="s">
        <v>587</v>
      </c>
      <c r="K12" s="432" t="s">
        <v>602</v>
      </c>
      <c r="L12" s="427" t="s">
        <v>603</v>
      </c>
    </row>
    <row r="13" spans="3:12" ht="15.75" customHeight="1" thickBot="1">
      <c r="C13" s="426" t="s">
        <v>768</v>
      </c>
      <c r="D13" s="427" t="s">
        <v>568</v>
      </c>
      <c r="J13" s="433" t="s">
        <v>587</v>
      </c>
      <c r="K13" s="432" t="s">
        <v>604</v>
      </c>
      <c r="L13" s="427" t="s">
        <v>605</v>
      </c>
    </row>
    <row r="14" spans="3:12" ht="15.75" thickBot="1">
      <c r="C14" s="426" t="s">
        <v>769</v>
      </c>
      <c r="D14" s="427" t="s">
        <v>569</v>
      </c>
      <c r="J14" s="433" t="s">
        <v>587</v>
      </c>
      <c r="K14" s="432" t="s">
        <v>606</v>
      </c>
      <c r="L14" s="427" t="s">
        <v>607</v>
      </c>
    </row>
    <row r="15" spans="3:12" ht="15.75" thickBot="1">
      <c r="C15" s="426" t="s">
        <v>770</v>
      </c>
      <c r="D15" s="427" t="s">
        <v>569</v>
      </c>
      <c r="J15" s="434" t="s">
        <v>587</v>
      </c>
      <c r="K15" s="432" t="s">
        <v>608</v>
      </c>
      <c r="L15" s="427" t="s">
        <v>609</v>
      </c>
    </row>
    <row r="16" spans="3:12" ht="15.75" customHeight="1" thickBot="1">
      <c r="C16" s="426" t="s">
        <v>771</v>
      </c>
      <c r="D16" s="427" t="s">
        <v>570</v>
      </c>
      <c r="J16" s="433" t="s">
        <v>587</v>
      </c>
      <c r="K16" s="432" t="s">
        <v>610</v>
      </c>
      <c r="L16" s="427" t="s">
        <v>611</v>
      </c>
    </row>
    <row r="17" spans="3:12" ht="15.75" thickBot="1">
      <c r="C17" s="426" t="s">
        <v>772</v>
      </c>
      <c r="D17" s="427" t="s">
        <v>570</v>
      </c>
      <c r="J17" s="433" t="s">
        <v>587</v>
      </c>
      <c r="K17" s="432" t="s">
        <v>612</v>
      </c>
      <c r="L17" s="427" t="s">
        <v>613</v>
      </c>
    </row>
    <row r="18" spans="3:12" ht="15.75" thickBot="1">
      <c r="C18" s="426" t="s">
        <v>773</v>
      </c>
      <c r="D18" s="427" t="s">
        <v>571</v>
      </c>
      <c r="J18" s="434" t="s">
        <v>587</v>
      </c>
      <c r="K18" s="432" t="s">
        <v>614</v>
      </c>
      <c r="L18" s="427" t="s">
        <v>615</v>
      </c>
    </row>
    <row r="19" spans="3:12" ht="15.75" thickBot="1">
      <c r="C19" s="426" t="s">
        <v>774</v>
      </c>
      <c r="D19" s="427" t="s">
        <v>571</v>
      </c>
      <c r="J19" s="433" t="s">
        <v>587</v>
      </c>
      <c r="K19" s="432" t="s">
        <v>616</v>
      </c>
      <c r="L19" s="427" t="s">
        <v>617</v>
      </c>
    </row>
    <row r="20" spans="3:12" ht="15.75" thickBot="1">
      <c r="C20" s="426" t="s">
        <v>775</v>
      </c>
      <c r="D20" s="427" t="s">
        <v>572</v>
      </c>
      <c r="J20" s="433" t="s">
        <v>587</v>
      </c>
      <c r="K20" s="432" t="s">
        <v>618</v>
      </c>
      <c r="L20" s="427" t="s">
        <v>619</v>
      </c>
    </row>
    <row r="21" spans="3:12" ht="15.75" thickBot="1">
      <c r="C21" s="426" t="s">
        <v>776</v>
      </c>
      <c r="D21" s="427" t="s">
        <v>572</v>
      </c>
      <c r="J21" s="433" t="s">
        <v>587</v>
      </c>
      <c r="K21" s="432" t="s">
        <v>620</v>
      </c>
      <c r="L21" s="427" t="s">
        <v>621</v>
      </c>
    </row>
    <row r="22" spans="3:12" ht="15.75" thickBot="1">
      <c r="C22" s="426" t="s">
        <v>777</v>
      </c>
      <c r="D22" s="427" t="s">
        <v>573</v>
      </c>
      <c r="J22" s="433" t="s">
        <v>587</v>
      </c>
      <c r="K22" s="432" t="s">
        <v>632</v>
      </c>
      <c r="L22" s="427" t="s">
        <v>633</v>
      </c>
    </row>
    <row r="23" spans="3:12" ht="15.75" thickBot="1">
      <c r="C23" s="426" t="s">
        <v>778</v>
      </c>
      <c r="D23" s="427" t="s">
        <v>573</v>
      </c>
      <c r="J23" s="433" t="s">
        <v>587</v>
      </c>
      <c r="K23" s="432" t="s">
        <v>634</v>
      </c>
      <c r="L23" s="427" t="s">
        <v>635</v>
      </c>
    </row>
    <row r="24" spans="3:12" ht="15.75" thickBot="1">
      <c r="C24" s="426" t="s">
        <v>779</v>
      </c>
      <c r="D24" s="427" t="s">
        <v>574</v>
      </c>
      <c r="J24" s="433" t="s">
        <v>587</v>
      </c>
      <c r="K24" s="432" t="s">
        <v>636</v>
      </c>
      <c r="L24" s="427" t="s">
        <v>637</v>
      </c>
    </row>
    <row r="25" spans="3:12" ht="15.75" thickBot="1">
      <c r="C25" s="426" t="s">
        <v>780</v>
      </c>
      <c r="D25" s="427" t="s">
        <v>574</v>
      </c>
      <c r="J25" s="433" t="s">
        <v>587</v>
      </c>
      <c r="K25" s="432" t="s">
        <v>638</v>
      </c>
      <c r="L25" s="427" t="s">
        <v>639</v>
      </c>
    </row>
    <row r="26" spans="3:12" ht="15.75" thickBot="1">
      <c r="C26" s="426" t="s">
        <v>575</v>
      </c>
      <c r="D26" s="427" t="s">
        <v>576</v>
      </c>
      <c r="J26" s="433" t="s">
        <v>587</v>
      </c>
      <c r="K26" s="432" t="s">
        <v>640</v>
      </c>
      <c r="L26" s="427" t="s">
        <v>641</v>
      </c>
    </row>
    <row r="27" spans="3:12" ht="15.75" thickBot="1">
      <c r="C27" s="426" t="s">
        <v>577</v>
      </c>
      <c r="D27" s="427" t="s">
        <v>567</v>
      </c>
      <c r="J27" s="433" t="s">
        <v>587</v>
      </c>
      <c r="K27" s="432" t="s">
        <v>642</v>
      </c>
      <c r="L27" s="427" t="s">
        <v>643</v>
      </c>
    </row>
    <row r="28" spans="3:12" ht="15.75" thickBot="1">
      <c r="C28" s="426" t="s">
        <v>578</v>
      </c>
      <c r="D28" s="427" t="s">
        <v>568</v>
      </c>
      <c r="J28" s="433" t="s">
        <v>587</v>
      </c>
      <c r="K28" s="432" t="s">
        <v>644</v>
      </c>
      <c r="L28" s="427" t="s">
        <v>645</v>
      </c>
    </row>
    <row r="29" spans="3:12" ht="15.75" thickBot="1">
      <c r="C29" s="426" t="s">
        <v>579</v>
      </c>
      <c r="D29" s="427" t="s">
        <v>570</v>
      </c>
      <c r="J29" s="434" t="s">
        <v>587</v>
      </c>
      <c r="K29" s="432" t="s">
        <v>646</v>
      </c>
      <c r="L29" s="427" t="s">
        <v>647</v>
      </c>
    </row>
    <row r="30" spans="3:12" ht="15.75" thickBot="1">
      <c r="C30" s="426" t="s">
        <v>580</v>
      </c>
      <c r="D30" s="427" t="s">
        <v>573</v>
      </c>
      <c r="J30" s="433" t="s">
        <v>587</v>
      </c>
      <c r="K30" s="432" t="s">
        <v>648</v>
      </c>
      <c r="L30" s="427" t="s">
        <v>649</v>
      </c>
    </row>
    <row r="31" spans="3:12" ht="15.75" thickBot="1">
      <c r="C31" s="430" t="s">
        <v>581</v>
      </c>
      <c r="D31" s="431" t="s">
        <v>582</v>
      </c>
      <c r="J31" s="433" t="s">
        <v>587</v>
      </c>
      <c r="K31" s="432" t="s">
        <v>650</v>
      </c>
      <c r="L31" s="427" t="s">
        <v>651</v>
      </c>
    </row>
    <row r="32" spans="3:12" ht="15.75" thickBot="1">
      <c r="J32" s="433" t="s">
        <v>587</v>
      </c>
      <c r="K32" s="432" t="s">
        <v>652</v>
      </c>
      <c r="L32" s="427" t="s">
        <v>653</v>
      </c>
    </row>
    <row r="33" spans="10:12" ht="15.75" thickBot="1">
      <c r="J33" s="433" t="s">
        <v>587</v>
      </c>
      <c r="K33" s="432" t="s">
        <v>654</v>
      </c>
      <c r="L33" s="427" t="s">
        <v>655</v>
      </c>
    </row>
    <row r="34" spans="10:12" ht="15.75" thickBot="1">
      <c r="J34" s="433" t="s">
        <v>587</v>
      </c>
      <c r="K34" s="432" t="s">
        <v>656</v>
      </c>
      <c r="L34" s="427" t="s">
        <v>657</v>
      </c>
    </row>
    <row r="35" spans="10:12" ht="15.75" thickBot="1">
      <c r="J35" s="433" t="s">
        <v>587</v>
      </c>
      <c r="K35" s="432" t="s">
        <v>658</v>
      </c>
      <c r="L35" s="427" t="s">
        <v>659</v>
      </c>
    </row>
    <row r="36" spans="10:12" ht="15.75" thickBot="1">
      <c r="J36" s="433" t="s">
        <v>587</v>
      </c>
      <c r="K36" s="432" t="s">
        <v>660</v>
      </c>
      <c r="L36" s="427" t="s">
        <v>661</v>
      </c>
    </row>
    <row r="37" spans="10:12" ht="15.75" thickBot="1">
      <c r="J37" s="433" t="s">
        <v>587</v>
      </c>
      <c r="K37" s="432" t="s">
        <v>662</v>
      </c>
      <c r="L37" s="427" t="s">
        <v>663</v>
      </c>
    </row>
    <row r="38" spans="10:12" ht="15.75" thickBot="1">
      <c r="J38" s="435" t="s">
        <v>622</v>
      </c>
      <c r="K38" s="432" t="s">
        <v>623</v>
      </c>
      <c r="L38" s="427" t="s">
        <v>624</v>
      </c>
    </row>
    <row r="39" spans="10:12" ht="15.75" thickBot="1">
      <c r="J39" s="435" t="s">
        <v>622</v>
      </c>
      <c r="K39" s="432" t="s">
        <v>625</v>
      </c>
      <c r="L39" s="427" t="s">
        <v>626</v>
      </c>
    </row>
    <row r="40" spans="10:12" ht="15.75" thickBot="1">
      <c r="J40" s="435" t="s">
        <v>627</v>
      </c>
      <c r="K40" s="432" t="s">
        <v>628</v>
      </c>
      <c r="L40" s="427" t="s">
        <v>629</v>
      </c>
    </row>
    <row r="41" spans="10:12" ht="15.75" thickBot="1">
      <c r="J41" s="435" t="s">
        <v>627</v>
      </c>
      <c r="K41" s="432" t="s">
        <v>630</v>
      </c>
      <c r="L41" s="427" t="s">
        <v>631</v>
      </c>
    </row>
    <row r="42" spans="10:12" ht="15.75" thickBot="1">
      <c r="J42" s="436" t="s">
        <v>664</v>
      </c>
      <c r="K42" s="432" t="s">
        <v>665</v>
      </c>
      <c r="L42" s="427" t="s">
        <v>666</v>
      </c>
    </row>
    <row r="43" spans="10:12" ht="15.75" thickBot="1">
      <c r="J43" s="436" t="s">
        <v>664</v>
      </c>
      <c r="K43" s="432" t="s">
        <v>667</v>
      </c>
      <c r="L43" s="427" t="s">
        <v>668</v>
      </c>
    </row>
    <row r="44" spans="10:12" ht="15.75" thickBot="1">
      <c r="J44" s="437" t="s">
        <v>669</v>
      </c>
      <c r="K44" s="432" t="s">
        <v>670</v>
      </c>
      <c r="L44" s="427" t="s">
        <v>671</v>
      </c>
    </row>
    <row r="45" spans="10:12" ht="15.75" thickBot="1">
      <c r="J45" s="438" t="s">
        <v>672</v>
      </c>
      <c r="K45" s="432" t="s">
        <v>673</v>
      </c>
      <c r="L45" s="427" t="s">
        <v>674</v>
      </c>
    </row>
    <row r="46" spans="10:12" ht="15.75" thickBot="1">
      <c r="J46" s="438" t="s">
        <v>672</v>
      </c>
      <c r="K46" s="432" t="s">
        <v>675</v>
      </c>
      <c r="L46" s="427" t="s">
        <v>676</v>
      </c>
    </row>
    <row r="47" spans="10:12" ht="15.75" thickBot="1">
      <c r="J47" s="439" t="s">
        <v>677</v>
      </c>
      <c r="K47" s="432" t="s">
        <v>678</v>
      </c>
      <c r="L47" s="427" t="s">
        <v>679</v>
      </c>
    </row>
    <row r="48" spans="10:12" ht="15.75" thickBot="1">
      <c r="J48" s="439" t="s">
        <v>677</v>
      </c>
      <c r="K48" s="432" t="s">
        <v>680</v>
      </c>
      <c r="L48" s="427" t="s">
        <v>681</v>
      </c>
    </row>
    <row r="49" spans="10:12" ht="15.75" thickBot="1">
      <c r="J49" s="440" t="s">
        <v>682</v>
      </c>
      <c r="K49" s="432" t="s">
        <v>683</v>
      </c>
      <c r="L49" s="427" t="s">
        <v>684</v>
      </c>
    </row>
    <row r="50" spans="10:12" ht="15.75" thickBot="1">
      <c r="J50" s="440" t="s">
        <v>682</v>
      </c>
      <c r="K50" s="432" t="s">
        <v>685</v>
      </c>
      <c r="L50" s="427" t="s">
        <v>686</v>
      </c>
    </row>
    <row r="51" spans="10:12">
      <c r="J51" s="442" t="s">
        <v>682</v>
      </c>
      <c r="K51" s="443" t="s">
        <v>687</v>
      </c>
      <c r="L51" s="431" t="s">
        <v>688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5C670962-9690-435C-A5BE-6413D7595FD6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F8AB7AAD-CCBA-4D35-9A0D-E4DC6E01A4E1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73EAB481-866B-4C0F-8627-26832E150B4D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457F4C07-1709-4595-8EC4-6C0DABF04268}">
  <ds:schemaRefs/>
</ds:datastoreItem>
</file>

<file path=customXml/itemProps13.xml><?xml version="1.0" encoding="utf-8"?>
<ds:datastoreItem xmlns:ds="http://schemas.openxmlformats.org/officeDocument/2006/customXml" ds:itemID="{27B0BC59-0E6A-4278-957E-2A6158A5EF58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14FA3DBF-3D10-4CEC-9C13-2B643DF1E106}">
  <ds:schemaRefs/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A502F854-1DC8-4930-AC9B-4F60D9DD5EEF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8428E760-B837-43D3-BFB6-FA3F00E4351C}">
  <ds:schemaRefs/>
</ds:datastoreItem>
</file>

<file path=customXml/itemProps20.xml><?xml version="1.0" encoding="utf-8"?>
<ds:datastoreItem xmlns:ds="http://schemas.openxmlformats.org/officeDocument/2006/customXml" ds:itemID="{72671333-EA01-4E61-9495-0C521CFF4E42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2020-03-24T11:16:06Z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