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75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entities!$B$71:$M$100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3" i="42" l="1"/>
  <c r="G26" i="44" l="1"/>
  <c r="H26" i="44"/>
  <c r="I26" i="44"/>
  <c r="J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J25" i="44" s="1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 s="1"/>
  <c r="H23" i="44"/>
  <c r="I23" i="44"/>
  <c r="J23" i="44" s="1"/>
  <c r="H24" i="44"/>
  <c r="I24" i="44"/>
  <c r="J24" i="44" s="1"/>
  <c r="I5" i="44"/>
  <c r="J5" i="44" s="1"/>
  <c r="I6" i="44"/>
  <c r="J6" i="44" s="1"/>
  <c r="I7" i="44"/>
  <c r="J7" i="44" s="1"/>
  <c r="I8" i="44"/>
  <c r="J8" i="44" s="1"/>
  <c r="I9" i="44"/>
  <c r="J9" i="44" s="1"/>
  <c r="I10" i="44"/>
  <c r="J10" i="44" s="1"/>
  <c r="I11" i="44"/>
  <c r="J11" i="44" s="1"/>
  <c r="I12" i="44"/>
  <c r="J12" i="44" s="1"/>
  <c r="I13" i="44"/>
  <c r="J13" i="44" s="1"/>
  <c r="I14" i="44"/>
  <c r="J14" i="44" s="1"/>
  <c r="I15" i="44"/>
  <c r="J15" i="44" s="1"/>
  <c r="I16" i="44"/>
  <c r="J16" i="44" s="1"/>
  <c r="I17" i="44"/>
  <c r="J17" i="44" s="1"/>
  <c r="I18" i="44"/>
  <c r="J18" i="44" s="1"/>
  <c r="I19" i="44"/>
  <c r="J19" i="44" s="1"/>
  <c r="I20" i="44"/>
  <c r="J20" i="44" s="1"/>
  <c r="I21" i="44"/>
  <c r="J21" i="44" s="1"/>
  <c r="I4" i="44"/>
  <c r="J4" i="44" s="1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4" i="42" l="1"/>
  <c r="G115" i="42"/>
  <c r="G116" i="42"/>
  <c r="G117" i="42"/>
  <c r="G118" i="42"/>
  <c r="S64" i="42"/>
  <c r="S47" i="42"/>
  <c r="Q47" i="42"/>
  <c r="Q62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 s="1"/>
  <c r="V13" i="33"/>
  <c r="V12" i="33"/>
  <c r="V14" i="33" s="1"/>
  <c r="W13" i="33"/>
  <c r="W12" i="33"/>
  <c r="X13" i="33"/>
  <c r="Y13" i="33"/>
  <c r="Y12" i="33"/>
  <c r="Y14" i="33" s="1"/>
  <c r="Z13" i="33"/>
  <c r="AA13" i="33"/>
  <c r="AA12" i="33"/>
  <c r="AA14" i="33" s="1"/>
  <c r="AB13" i="33"/>
  <c r="AC13" i="33"/>
  <c r="AC12" i="33"/>
  <c r="AC14" i="33"/>
  <c r="AD13" i="33"/>
  <c r="AD14" i="33" s="1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G13" i="33"/>
  <c r="BH13" i="33"/>
  <c r="BH12" i="33"/>
  <c r="BH14" i="33"/>
  <c r="BI13" i="33"/>
  <c r="BJ13" i="33"/>
  <c r="BJ12" i="33"/>
  <c r="BJ14" i="33" s="1"/>
  <c r="BK13" i="33"/>
  <c r="BK12" i="33"/>
  <c r="BK14" i="33" s="1"/>
  <c r="BL13" i="33"/>
  <c r="BM13" i="33"/>
  <c r="BM12" i="33"/>
  <c r="BM14" i="33" s="1"/>
  <c r="BN13" i="33"/>
  <c r="BN12" i="33"/>
  <c r="BN14" i="33" s="1"/>
  <c r="BO13" i="33"/>
  <c r="BP13" i="33"/>
  <c r="BQ13" i="33"/>
  <c r="BR13" i="33"/>
  <c r="BR12" i="33"/>
  <c r="BR14" i="33" s="1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/>
  <c r="CC13" i="33"/>
  <c r="CC14" i="33" s="1"/>
  <c r="CD13" i="33"/>
  <c r="CE13" i="33"/>
  <c r="CF13" i="33"/>
  <c r="CF12" i="33"/>
  <c r="CF14" i="33" s="1"/>
  <c r="CG13" i="33"/>
  <c r="CG12" i="33"/>
  <c r="CH13" i="33"/>
  <c r="CH12" i="33"/>
  <c r="CI13" i="33"/>
  <c r="CJ13" i="33"/>
  <c r="CK13" i="33"/>
  <c r="CK14" i="33" s="1"/>
  <c r="CL13" i="33"/>
  <c r="CM13" i="33"/>
  <c r="CM12" i="33"/>
  <c r="CN13" i="33"/>
  <c r="CO13" i="33"/>
  <c r="CO12" i="33"/>
  <c r="CO14" i="33" s="1"/>
  <c r="CP13" i="33"/>
  <c r="CQ13" i="33"/>
  <c r="CR13" i="33"/>
  <c r="CR12" i="33"/>
  <c r="CR14" i="33" s="1"/>
  <c r="CS13" i="33"/>
  <c r="CS12" i="33"/>
  <c r="CT13" i="33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/>
  <c r="I28" i="33" s="1"/>
  <c r="J28" i="33" s="1"/>
  <c r="K28" i="33" s="1"/>
  <c r="L28" i="33" s="1"/>
  <c r="M28" i="33" s="1"/>
  <c r="N28" i="33" s="1"/>
  <c r="O28" i="33" s="1"/>
  <c r="P28" i="33" s="1"/>
  <c r="Q28" i="33" s="1"/>
  <c r="R28" i="33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Q14" i="33" s="1"/>
  <c r="BT12" i="33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/>
  <c r="CJ12" i="33"/>
  <c r="CJ14" i="33" s="1"/>
  <c r="CK12" i="33"/>
  <c r="CL12" i="33"/>
  <c r="CL14" i="33"/>
  <c r="CN12" i="33"/>
  <c r="CP12" i="33"/>
  <c r="CP14" i="33" s="1"/>
  <c r="CQ12" i="33"/>
  <c r="CT12" i="33"/>
  <c r="CT14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W14" i="33"/>
  <c r="N14" i="33"/>
  <c r="S14" i="33"/>
  <c r="BF14" i="33"/>
  <c r="CM14" i="33"/>
  <c r="AQ14" i="33"/>
  <c r="X14" i="33"/>
  <c r="AR14" i="33"/>
  <c r="CN14" i="33"/>
  <c r="AF14" i="33"/>
  <c r="AI14" i="33"/>
  <c r="R14" i="33"/>
  <c r="CQ14" i="33"/>
  <c r="AH14" i="33"/>
  <c r="AG14" i="33"/>
  <c r="D21" i="33"/>
  <c r="E21" i="33" s="1"/>
  <c r="CH14" i="33"/>
  <c r="CE14" i="33"/>
  <c r="BY14" i="33"/>
  <c r="BT14" i="33"/>
  <c r="BO14" i="33"/>
  <c r="P14" i="33"/>
  <c r="L14" i="33"/>
  <c r="D22" i="33"/>
  <c r="BZ14" i="33"/>
  <c r="O14" i="33"/>
  <c r="AU14" i="33"/>
  <c r="M14" i="33"/>
  <c r="D16" i="33"/>
  <c r="D17" i="33" s="1"/>
  <c r="C17" i="33"/>
  <c r="AZ14" i="33"/>
  <c r="BD14" i="33"/>
  <c r="BL14" i="33"/>
  <c r="Z14" i="33"/>
  <c r="K14" i="33"/>
  <c r="E16" i="33"/>
  <c r="E17" i="33" s="1"/>
  <c r="F16" i="33"/>
  <c r="E22" i="33" l="1"/>
  <c r="F21" i="33"/>
  <c r="G2" i="33"/>
  <c r="F9" i="33"/>
  <c r="G16" i="33"/>
  <c r="F17" i="33"/>
  <c r="CS14" i="33"/>
  <c r="CG14" i="33"/>
  <c r="BS14" i="33"/>
  <c r="C22" i="33"/>
  <c r="AV14" i="33"/>
  <c r="AL14" i="33"/>
  <c r="H2" i="33" l="1"/>
  <c r="G9" i="33"/>
  <c r="H16" i="33"/>
  <c r="G17" i="33"/>
  <c r="F22" i="33"/>
  <c r="G21" i="33"/>
  <c r="H21" i="33" l="1"/>
  <c r="G22" i="33"/>
  <c r="I16" i="33"/>
  <c r="H17" i="33"/>
  <c r="I2" i="33"/>
  <c r="H9" i="33"/>
  <c r="I9" i="33" l="1"/>
  <c r="J2" i="33"/>
  <c r="I17" i="33"/>
  <c r="J16" i="33"/>
  <c r="I21" i="33"/>
  <c r="H22" i="33"/>
  <c r="I22" i="33" l="1"/>
  <c r="J21" i="33"/>
  <c r="K16" i="33"/>
  <c r="J17" i="33"/>
  <c r="J9" i="33"/>
  <c r="K2" i="33"/>
  <c r="K9" i="33" l="1"/>
  <c r="L2" i="33"/>
  <c r="J22" i="33"/>
  <c r="K21" i="33"/>
  <c r="K17" i="33"/>
  <c r="L16" i="33"/>
  <c r="M16" i="33" l="1"/>
  <c r="L17" i="33"/>
  <c r="K22" i="33"/>
  <c r="L21" i="33"/>
  <c r="M2" i="33"/>
  <c r="L9" i="33"/>
  <c r="L22" i="33" l="1"/>
  <c r="M21" i="33"/>
  <c r="N2" i="33"/>
  <c r="M9" i="33"/>
  <c r="M17" i="33"/>
  <c r="N16" i="33"/>
  <c r="O16" i="33" l="1"/>
  <c r="N17" i="33"/>
  <c r="M22" i="33"/>
  <c r="N21" i="33"/>
  <c r="O2" i="33"/>
  <c r="N9" i="33"/>
  <c r="O21" i="33" l="1"/>
  <c r="N22" i="33"/>
  <c r="O9" i="33"/>
  <c r="P2" i="33"/>
  <c r="P16" i="33"/>
  <c r="O17" i="33"/>
  <c r="Q2" i="33" l="1"/>
  <c r="P9" i="33"/>
  <c r="Q16" i="33"/>
  <c r="P17" i="33"/>
  <c r="O22" i="33"/>
  <c r="P21" i="33"/>
  <c r="P22" i="33" l="1"/>
  <c r="Q21" i="33"/>
  <c r="R16" i="33"/>
  <c r="Q17" i="33"/>
  <c r="R2" i="33"/>
  <c r="Q9" i="33"/>
  <c r="S2" i="33" l="1"/>
  <c r="R9" i="33"/>
  <c r="Q22" i="33"/>
  <c r="R21" i="33"/>
  <c r="S16" i="33"/>
  <c r="R17" i="33"/>
  <c r="T16" i="33" l="1"/>
  <c r="S17" i="33"/>
  <c r="S21" i="33"/>
  <c r="R22" i="33"/>
  <c r="S9" i="33"/>
  <c r="T2" i="33"/>
  <c r="T9" i="33" l="1"/>
  <c r="U2" i="33"/>
  <c r="T21" i="33"/>
  <c r="S22" i="33"/>
  <c r="T17" i="33"/>
  <c r="U16" i="33"/>
  <c r="U17" i="33" l="1"/>
  <c r="V16" i="33"/>
  <c r="U21" i="33"/>
  <c r="T22" i="33"/>
  <c r="U9" i="33"/>
  <c r="V2" i="33"/>
  <c r="V9" i="33" l="1"/>
  <c r="W2" i="33"/>
  <c r="V17" i="33"/>
  <c r="W16" i="33"/>
  <c r="V21" i="33"/>
  <c r="U22" i="33"/>
  <c r="W21" i="33" l="1"/>
  <c r="V22" i="33"/>
  <c r="W17" i="33"/>
  <c r="X16" i="33"/>
  <c r="W9" i="33"/>
  <c r="X2" i="33"/>
  <c r="Y2" i="33" l="1"/>
  <c r="X9" i="33"/>
  <c r="Y16" i="33"/>
  <c r="X17" i="33"/>
  <c r="W22" i="33"/>
  <c r="X21" i="33"/>
  <c r="Y21" i="33" l="1"/>
  <c r="X22" i="33"/>
  <c r="Z16" i="33"/>
  <c r="Y17" i="33"/>
  <c r="Y9" i="33"/>
  <c r="Z2" i="33"/>
  <c r="Z9" i="33" l="1"/>
  <c r="AA2" i="33"/>
  <c r="AA16" i="33"/>
  <c r="Z17" i="33"/>
  <c r="Y22" i="33"/>
  <c r="Z21" i="33"/>
  <c r="AB16" i="33" l="1"/>
  <c r="AA17" i="33"/>
  <c r="AA21" i="33"/>
  <c r="Z22" i="33"/>
  <c r="AB2" i="33"/>
  <c r="AA9" i="33"/>
  <c r="AB21" i="33" l="1"/>
  <c r="AA22" i="33"/>
  <c r="AC2" i="33"/>
  <c r="AB9" i="33"/>
  <c r="AB17" i="33"/>
  <c r="AC16" i="33"/>
  <c r="AD16" i="33" l="1"/>
  <c r="AC17" i="33"/>
  <c r="AD2" i="33"/>
  <c r="AC9" i="33"/>
  <c r="AC21" i="33"/>
  <c r="AB22" i="33"/>
  <c r="AE2" i="33" l="1"/>
  <c r="AD9" i="33"/>
  <c r="AC22" i="33"/>
  <c r="AD21" i="33"/>
  <c r="AE16" i="33"/>
  <c r="AD17" i="33"/>
  <c r="AF16" i="33" l="1"/>
  <c r="AE17" i="33"/>
  <c r="AE21" i="33"/>
  <c r="AD22" i="33"/>
  <c r="AE9" i="33"/>
  <c r="AF2" i="33"/>
  <c r="AF9" i="33" l="1"/>
  <c r="AG2" i="33"/>
  <c r="AF21" i="33"/>
  <c r="AE22" i="33"/>
  <c r="AG16" i="33"/>
  <c r="AF17" i="33"/>
  <c r="AH16" i="33" l="1"/>
  <c r="AG17" i="33"/>
  <c r="AG21" i="33"/>
  <c r="AF22" i="33"/>
  <c r="AG9" i="33"/>
  <c r="AH2" i="33"/>
  <c r="AH9" i="33" l="1"/>
  <c r="AI2" i="33"/>
  <c r="AH21" i="33"/>
  <c r="AG22" i="33"/>
  <c r="AI16" i="33"/>
  <c r="AH17" i="33"/>
  <c r="AI21" i="33" l="1"/>
  <c r="AH22" i="33"/>
  <c r="AJ16" i="33"/>
  <c r="AI17" i="33"/>
  <c r="AJ2" i="33"/>
  <c r="AI9" i="33"/>
  <c r="AJ9" i="33" l="1"/>
  <c r="AK2" i="33"/>
  <c r="AJ17" i="33"/>
  <c r="AK16" i="33"/>
  <c r="AI22" i="33"/>
  <c r="AJ21" i="33"/>
  <c r="AJ22" i="33" l="1"/>
  <c r="AK21" i="33"/>
  <c r="AL16" i="33"/>
  <c r="AK17" i="33"/>
  <c r="AK9" i="33"/>
  <c r="AL2" i="33"/>
  <c r="AM2" i="33" l="1"/>
  <c r="AL9" i="33"/>
  <c r="AL21" i="33"/>
  <c r="AK22" i="33"/>
  <c r="AM16" i="33"/>
  <c r="AL17" i="33"/>
  <c r="AN16" i="33" l="1"/>
  <c r="AM17" i="33"/>
  <c r="AM21" i="33"/>
  <c r="AL22" i="33"/>
  <c r="AN2" i="33"/>
  <c r="AM9" i="33"/>
  <c r="AN21" i="33" l="1"/>
  <c r="AM22" i="33"/>
  <c r="AO2" i="33"/>
  <c r="AN9" i="33"/>
  <c r="AO16" i="33"/>
  <c r="AN17" i="33"/>
  <c r="AP16" i="33" l="1"/>
  <c r="AO17" i="33"/>
  <c r="AP2" i="33"/>
  <c r="AO9" i="33"/>
  <c r="AO21" i="33"/>
  <c r="AN22" i="33"/>
  <c r="AQ2" i="33" l="1"/>
  <c r="AP9" i="33"/>
  <c r="AO22" i="33"/>
  <c r="AP21" i="33"/>
  <c r="AP17" i="33"/>
  <c r="AQ16" i="33"/>
  <c r="AQ17" i="33" l="1"/>
  <c r="AR16" i="33"/>
  <c r="AP22" i="33"/>
  <c r="AQ21" i="33"/>
  <c r="AR2" i="33"/>
  <c r="AQ9" i="33"/>
  <c r="AR17" i="33" l="1"/>
  <c r="AS16" i="33"/>
  <c r="AS2" i="33"/>
  <c r="AR9" i="33"/>
  <c r="AQ22" i="33"/>
  <c r="AR21" i="33"/>
  <c r="AS21" i="33" l="1"/>
  <c r="AR22" i="33"/>
  <c r="AS17" i="33"/>
  <c r="AT16" i="33"/>
  <c r="AT2" i="33"/>
  <c r="AS9" i="33"/>
  <c r="AU2" i="33" l="1"/>
  <c r="AT9" i="33"/>
  <c r="AT17" i="33"/>
  <c r="AU16" i="33"/>
  <c r="AT21" i="33"/>
  <c r="AS22" i="33"/>
  <c r="AU21" i="33" l="1"/>
  <c r="AT22" i="33"/>
  <c r="AU17" i="33"/>
  <c r="AV16" i="33"/>
  <c r="AU9" i="33"/>
  <c r="AV2" i="33"/>
  <c r="AV9" i="33" l="1"/>
  <c r="AW2" i="33"/>
  <c r="AW16" i="33"/>
  <c r="AV17" i="33"/>
  <c r="AU22" i="33"/>
  <c r="AV21" i="33"/>
  <c r="AX16" i="33" l="1"/>
  <c r="AW17" i="33"/>
  <c r="AW21" i="33"/>
  <c r="AV22" i="33"/>
  <c r="AX2" i="33"/>
  <c r="AW9" i="33"/>
  <c r="AX21" i="33" l="1"/>
  <c r="AW22" i="33"/>
  <c r="AX9" i="33"/>
  <c r="AY2" i="33"/>
  <c r="AY16" i="33"/>
  <c r="AX17" i="33"/>
  <c r="AZ16" i="33" l="1"/>
  <c r="AY17" i="33"/>
  <c r="AZ2" i="33"/>
  <c r="AY9" i="33"/>
  <c r="AX22" i="33"/>
  <c r="AY21" i="33"/>
  <c r="AY22" i="33" l="1"/>
  <c r="AZ21" i="33"/>
  <c r="BA2" i="33"/>
  <c r="AZ9" i="33"/>
  <c r="AZ17" i="33"/>
  <c r="BA16" i="33"/>
  <c r="BA17" i="33" l="1"/>
  <c r="BB16" i="33"/>
  <c r="AZ22" i="33"/>
  <c r="BA21" i="33"/>
  <c r="BA9" i="33"/>
  <c r="BB2" i="33"/>
  <c r="BC2" i="33" l="1"/>
  <c r="BB9" i="33"/>
  <c r="BC16" i="33"/>
  <c r="BB17" i="33"/>
  <c r="BB21" i="33"/>
  <c r="BA22" i="33"/>
  <c r="BB22" i="33" l="1"/>
  <c r="BC21" i="33"/>
  <c r="BC17" i="33"/>
  <c r="BD16" i="33"/>
  <c r="BD2" i="33"/>
  <c r="BC9" i="33"/>
  <c r="BE2" i="33" l="1"/>
  <c r="BD9" i="33"/>
  <c r="BD21" i="33"/>
  <c r="BC22" i="33"/>
  <c r="BE16" i="33"/>
  <c r="BD17" i="33"/>
  <c r="BE17" i="33" l="1"/>
  <c r="BF16" i="33"/>
  <c r="BD22" i="33"/>
  <c r="BE21" i="33"/>
  <c r="BE9" i="33"/>
  <c r="BF2" i="33"/>
  <c r="BG2" i="33" l="1"/>
  <c r="BF9" i="33"/>
  <c r="BF17" i="33"/>
  <c r="BG16" i="33"/>
  <c r="BF21" i="33"/>
  <c r="BE22" i="33"/>
  <c r="BF22" i="33" l="1"/>
  <c r="BG21" i="33"/>
  <c r="BG17" i="33"/>
  <c r="BH16" i="33"/>
  <c r="BG9" i="33"/>
  <c r="BH2" i="33"/>
  <c r="BH9" i="33" l="1"/>
  <c r="BI2" i="33"/>
  <c r="BG22" i="33"/>
  <c r="BH21" i="33"/>
  <c r="BI16" i="33"/>
  <c r="BH17" i="33"/>
  <c r="BJ16" i="33" l="1"/>
  <c r="BI17" i="33"/>
  <c r="BH22" i="33"/>
  <c r="BI21" i="33"/>
  <c r="BJ2" i="33"/>
  <c r="BI9" i="33"/>
  <c r="BI22" i="33" l="1"/>
  <c r="BJ21" i="33"/>
  <c r="BK2" i="33"/>
  <c r="BJ9" i="33"/>
  <c r="BK16" i="33"/>
  <c r="BJ17" i="33"/>
  <c r="BL16" i="33" l="1"/>
  <c r="BK17" i="33"/>
  <c r="BJ22" i="33"/>
  <c r="BK21" i="33"/>
  <c r="BK9" i="33"/>
  <c r="BL2" i="33"/>
  <c r="BK22" i="33" l="1"/>
  <c r="BL21" i="33"/>
  <c r="BM2" i="33"/>
  <c r="BL9" i="33"/>
  <c r="BM16" i="33"/>
  <c r="BL17" i="33"/>
  <c r="BM17" i="33" l="1"/>
  <c r="BN16" i="33"/>
  <c r="BL22" i="33"/>
  <c r="BM21" i="33"/>
  <c r="BM9" i="33"/>
  <c r="BN2" i="33"/>
  <c r="BN9" i="33" l="1"/>
  <c r="BO2" i="33"/>
  <c r="BN17" i="33"/>
  <c r="BO16" i="33"/>
  <c r="BM22" i="33"/>
  <c r="BN21" i="33"/>
  <c r="BN22" i="33" l="1"/>
  <c r="BO21" i="33"/>
  <c r="BO17" i="33"/>
  <c r="BP16" i="33"/>
  <c r="BO9" i="33"/>
  <c r="BP2" i="33"/>
  <c r="BP9" i="33" l="1"/>
  <c r="BQ2" i="33"/>
  <c r="BO22" i="33"/>
  <c r="BP21" i="33"/>
  <c r="BQ16" i="33"/>
  <c r="BP17" i="33"/>
  <c r="BR16" i="33" l="1"/>
  <c r="BQ17" i="33"/>
  <c r="BP22" i="33"/>
  <c r="BQ21" i="33"/>
  <c r="BQ9" i="33"/>
  <c r="BR2" i="33"/>
  <c r="BR21" i="33" l="1"/>
  <c r="BQ22" i="33"/>
  <c r="BS2" i="33"/>
  <c r="BR9" i="33"/>
  <c r="BS16" i="33"/>
  <c r="BR17" i="33"/>
  <c r="BS17" i="33" l="1"/>
  <c r="BT16" i="33"/>
  <c r="BT2" i="33"/>
  <c r="BS9" i="33"/>
  <c r="BR22" i="33"/>
  <c r="BS21" i="33"/>
  <c r="BS22" i="33" l="1"/>
  <c r="BT21" i="33"/>
  <c r="BT17" i="33"/>
  <c r="BU16" i="33"/>
  <c r="BT9" i="33"/>
  <c r="BU2" i="33"/>
  <c r="BU9" i="33" l="1"/>
  <c r="BV2" i="33"/>
  <c r="BU21" i="33"/>
  <c r="BT22" i="33"/>
  <c r="BV16" i="33"/>
  <c r="BU17" i="33"/>
  <c r="BV17" i="33" l="1"/>
  <c r="BW16" i="33"/>
  <c r="BU22" i="33"/>
  <c r="BV21" i="33"/>
  <c r="BV9" i="33"/>
  <c r="BW2" i="33"/>
  <c r="BX2" i="33" l="1"/>
  <c r="BW9" i="33"/>
  <c r="BX16" i="33"/>
  <c r="BW17" i="33"/>
  <c r="BV22" i="33"/>
  <c r="BW21" i="33"/>
  <c r="BX21" i="33" l="1"/>
  <c r="BW22" i="33"/>
  <c r="BY16" i="33"/>
  <c r="BX17" i="33"/>
  <c r="BX9" i="33"/>
  <c r="BY2" i="33"/>
  <c r="BY9" i="33" l="1"/>
  <c r="BZ2" i="33"/>
  <c r="BZ16" i="33"/>
  <c r="BY17" i="33"/>
  <c r="BY21" i="33"/>
  <c r="BX22" i="33"/>
  <c r="CA16" i="33" l="1"/>
  <c r="BZ17" i="33"/>
  <c r="BY22" i="33"/>
  <c r="BZ21" i="33"/>
  <c r="BZ9" i="33"/>
  <c r="CA2" i="33"/>
  <c r="CB2" i="33" l="1"/>
  <c r="CA9" i="33"/>
  <c r="BZ22" i="33"/>
  <c r="CA21" i="33"/>
  <c r="CA17" i="33"/>
  <c r="CB16" i="33"/>
  <c r="CC16" i="33" l="1"/>
  <c r="CB17" i="33"/>
  <c r="CA22" i="33"/>
  <c r="CB21" i="33"/>
  <c r="CC2" i="33"/>
  <c r="CB9" i="33"/>
  <c r="CB22" i="33" l="1"/>
  <c r="CC21" i="33"/>
  <c r="CD2" i="33"/>
  <c r="CC9" i="33"/>
  <c r="CC17" i="33"/>
  <c r="CD16" i="33"/>
  <c r="CD17" i="33" l="1"/>
  <c r="CE16" i="33"/>
  <c r="CD21" i="33"/>
  <c r="CC22" i="33"/>
  <c r="CE2" i="33"/>
  <c r="CD9" i="33"/>
  <c r="CE17" i="33" l="1"/>
  <c r="CF16" i="33"/>
  <c r="CF2" i="33"/>
  <c r="CE9" i="33"/>
  <c r="CE21" i="33"/>
  <c r="CD22" i="33"/>
  <c r="CE22" i="33" l="1"/>
  <c r="CF21" i="33"/>
  <c r="CG16" i="33"/>
  <c r="CF17" i="33"/>
  <c r="CF9" i="33"/>
  <c r="CG2" i="33"/>
  <c r="CH2" i="33" l="1"/>
  <c r="CG9" i="33"/>
  <c r="CG21" i="33"/>
  <c r="CF22" i="33"/>
  <c r="CH16" i="33"/>
  <c r="CG17" i="33"/>
  <c r="CI16" i="33" l="1"/>
  <c r="CH17" i="33"/>
  <c r="CH21" i="33"/>
  <c r="CG22" i="33"/>
  <c r="CH9" i="33"/>
  <c r="CI2" i="33"/>
  <c r="CI9" i="33" l="1"/>
  <c r="CJ2" i="33"/>
  <c r="CI21" i="33"/>
  <c r="CH22" i="33"/>
  <c r="CJ16" i="33"/>
  <c r="CI17" i="33"/>
  <c r="CJ21" i="33" l="1"/>
  <c r="CI22" i="33"/>
  <c r="CK16" i="33"/>
  <c r="CJ17" i="33"/>
  <c r="CK2" i="33"/>
  <c r="CJ9" i="33"/>
  <c r="CK9" i="33" l="1"/>
  <c r="CL2" i="33"/>
  <c r="CK17" i="33"/>
  <c r="CL16" i="33"/>
  <c r="CK21" i="33"/>
  <c r="CJ22" i="33"/>
  <c r="CK22" i="33" l="1"/>
  <c r="CL21" i="33"/>
  <c r="CM16" i="33"/>
  <c r="CL17" i="33"/>
  <c r="CM2" i="33"/>
  <c r="CL9" i="33"/>
  <c r="CN2" i="33" l="1"/>
  <c r="CM9" i="33"/>
  <c r="CL22" i="33"/>
  <c r="CM21" i="33"/>
  <c r="CM17" i="33"/>
  <c r="CN16" i="33"/>
  <c r="CO16" i="33" l="1"/>
  <c r="CN17" i="33"/>
  <c r="CM22" i="33"/>
  <c r="CN21" i="33"/>
  <c r="CO2" i="33"/>
  <c r="CN9" i="33"/>
  <c r="CN22" i="33" l="1"/>
  <c r="CO21" i="33"/>
  <c r="CP2" i="33"/>
  <c r="CO9" i="33"/>
  <c r="CP16" i="33"/>
  <c r="CO17" i="33"/>
  <c r="CP17" i="33" l="1"/>
  <c r="CQ16" i="33"/>
  <c r="CP21" i="33"/>
  <c r="CO22" i="33"/>
  <c r="CP9" i="33"/>
  <c r="CQ2" i="33"/>
  <c r="CR2" i="33" l="1"/>
  <c r="CQ9" i="33"/>
  <c r="CR16" i="33"/>
  <c r="CQ17" i="33"/>
  <c r="CP22" i="33"/>
  <c r="CQ21" i="33"/>
  <c r="CR21" i="33" l="1"/>
  <c r="CQ22" i="33"/>
  <c r="CR17" i="33"/>
  <c r="CS16" i="33"/>
  <c r="CS2" i="33"/>
  <c r="CR9" i="33"/>
  <c r="CS9" i="33" l="1"/>
  <c r="CT2" i="33"/>
  <c r="CT16" i="33"/>
  <c r="CS17" i="33"/>
  <c r="CR22" i="33"/>
  <c r="CS21" i="33"/>
  <c r="CU16" i="33" l="1"/>
  <c r="CT17" i="33"/>
  <c r="CS22" i="33"/>
  <c r="CT21" i="33"/>
  <c r="CT9" i="33"/>
  <c r="CU2" i="33"/>
  <c r="CV2" i="33" l="1"/>
  <c r="CU9" i="33"/>
  <c r="CU21" i="33"/>
  <c r="CT22" i="33"/>
  <c r="CV16" i="33"/>
  <c r="CV17" i="33" s="1"/>
  <c r="CU17" i="33"/>
  <c r="CU22" i="33" l="1"/>
  <c r="CV21" i="33"/>
  <c r="CV9" i="33"/>
  <c r="CW2" i="33"/>
  <c r="CV22" i="33" l="1"/>
  <c r="CW21" i="33"/>
  <c r="CW22" i="33" s="1"/>
</calcChain>
</file>

<file path=xl/sharedStrings.xml><?xml version="1.0" encoding="utf-8"?>
<sst xmlns="http://schemas.openxmlformats.org/spreadsheetml/2006/main" count="2910" uniqueCount="1170">
  <si>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</si>
  <si>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</si>
  <si>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</si>
  <si>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</si>
  <si>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</si>
  <si>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</si>
  <si>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</si>
  <si>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</si>
  <si>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</si>
  <si>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</si>
  <si>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</si>
  <si>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</si>
  <si>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</si>
  <si>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</si>
  <si>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</si>
  <si>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</si>
  <si>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</si>
  <si>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</si>
  <si>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</si>
  <si>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</si>
  <si>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</si>
  <si>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</si>
  <si>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</si>
  <si>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</si>
  <si>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</si>
  <si>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</si>
  <si>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</si>
  <si>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</si>
  <si>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</si>
  <si>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</si>
  <si>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</si>
  <si>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</si>
  <si>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</si>
  <si>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</si>
  <si>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</si>
  <si>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</si>
  <si>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</si>
  <si>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</si>
  <si>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</si>
  <si>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</si>
  <si>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</si>
  <si>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</si>
  <si>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</si>
  <si>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</si>
  <si>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</si>
  <si>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</si>
  <si>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</si>
  <si>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</si>
  <si>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</si>
  <si>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</si>
  <si>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</si>
  <si>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</si>
  <si>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</si>
  <si>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</si>
  <si>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</si>
  <si>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</si>
  <si>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</si>
  <si>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</si>
  <si>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</si>
  <si>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</si>
  <si>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</si>
  <si>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</si>
  <si>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</si>
  <si>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</si>
  <si>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</si>
  <si>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</si>
  <si>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</si>
  <si>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</si>
  <si>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</si>
  <si>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</si>
  <si>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</si>
  <si>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</si>
  <si>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</si>
  <si>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</si>
  <si>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</si>
  <si>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</si>
  <si>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</si>
  <si>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</si>
  <si>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</si>
  <si>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</si>
  <si>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</si>
  <si>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</si>
  <si>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</si>
  <si>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</si>
  <si>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</si>
  <si>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</si>
  <si>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</si>
  <si>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</si>
  <si>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</si>
  <si>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</si>
  <si>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</si>
  <si>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</si>
  <si>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</si>
  <si>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</si>
  <si>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</si>
  <si>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</si>
  <si>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</si>
  <si>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</si>
  <si>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</si>
  <si>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</si>
  <si>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</si>
  <si>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</si>
  <si>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</si>
  <si>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</si>
  <si>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</si>
  <si>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</si>
  <si>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</si>
  <si>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</si>
  <si>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</si>
  <si>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</si>
  <si>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</si>
  <si>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</si>
  <si>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</si>
  <si>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</si>
  <si>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</si>
  <si>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</si>
  <si>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</si>
  <si>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</si>
  <si>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</si>
  <si>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</si>
  <si>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</si>
  <si>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</si>
  <si>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</si>
  <si>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</si>
  <si>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</si>
  <si>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</si>
  <si>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</si>
  <si>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</si>
  <si>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</si>
  <si>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</si>
  <si>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</si>
  <si>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</si>
  <si>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</si>
  <si>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</si>
  <si>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</si>
  <si>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</si>
  <si>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</si>
  <si>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</si>
  <si>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</si>
  <si>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</si>
  <si>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</si>
  <si>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</si>
  <si>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</si>
  <si>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</si>
  <si>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</si>
  <si>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</si>
  <si>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</si>
  <si>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</si>
  <si>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</si>
  <si>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</si>
  <si>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</si>
  <si>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</si>
  <si>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</si>
  <si>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</si>
  <si>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</si>
  <si>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</si>
  <si>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</si>
  <si>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</si>
  <si>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</si>
  <si>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</si>
  <si>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</si>
  <si>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</si>
  <si>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</si>
  <si>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</si>
  <si>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</si>
  <si>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</si>
  <si>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</si>
  <si>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</si>
  <si>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</si>
  <si>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</si>
  <si>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</si>
  <si>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</si>
  <si>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</si>
  <si>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</si>
  <si>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</si>
  <si>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</si>
  <si>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</si>
  <si>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</si>
  <si>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</si>
  <si>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</si>
  <si>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</si>
  <si>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</si>
  <si>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</si>
  <si>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</si>
  <si>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</si>
  <si>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</si>
  <si>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</si>
  <si>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</si>
  <si>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</si>
  <si>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</si>
  <si>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</si>
  <si>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</si>
  <si>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</si>
  <si>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</si>
  <si>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</si>
  <si>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</si>
  <si>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</si>
  <si>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</si>
  <si>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</si>
  <si>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</si>
  <si>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</si>
  <si>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</si>
  <si>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</si>
  <si>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</si>
  <si>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</si>
  <si>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</si>
  <si>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</si>
  <si>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</si>
  <si>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</si>
  <si>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</si>
  <si>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</si>
  <si>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</si>
  <si>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</si>
  <si>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</si>
  <si>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</si>
  <si>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</si>
  <si>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</si>
  <si>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</si>
  <si>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</si>
  <si>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</si>
  <si>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</si>
  <si>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</si>
  <si>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</si>
  <si>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</si>
  <si>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</si>
  <si>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</si>
  <si>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</si>
  <si>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</si>
  <si>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</si>
  <si>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</si>
  <si>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</si>
  <si>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</si>
  <si>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</si>
  <si>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</si>
  <si>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</si>
  <si>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</si>
  <si>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</si>
  <si>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</si>
  <si>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</si>
  <si>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</si>
  <si>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</si>
  <si>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</si>
  <si>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</si>
  <si>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</si>
  <si>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</si>
  <si>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</si>
  <si>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</si>
  <si>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</si>
  <si>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</si>
  <si>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</si>
  <si>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</si>
  <si>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</si>
  <si>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</si>
  <si>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</si>
  <si>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</si>
  <si>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</si>
  <si>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</si>
  <si>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</si>
  <si>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</si>
  <si>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</si>
  <si>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</si>
  <si>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</si>
  <si>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</si>
  <si>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</si>
  <si>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</si>
  <si>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</si>
  <si>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</si>
  <si>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</si>
  <si>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</si>
  <si>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</si>
  <si>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</si>
  <si>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</si>
  <si>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</si>
  <si>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</si>
  <si>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</si>
  <si>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</si>
  <si>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</si>
  <si>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</si>
  <si>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</si>
  <si>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</si>
  <si>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</si>
  <si>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</si>
  <si>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</si>
  <si>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</si>
  <si>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</si>
  <si>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</si>
  <si>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</si>
  <si>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</si>
  <si>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</si>
  <si>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</si>
  <si>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</si>
  <si>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</si>
  <si>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</si>
  <si>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</si>
  <si>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</si>
  <si>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</si>
  <si>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</si>
  <si>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</si>
  <si>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</si>
  <si>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</si>
  <si>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</si>
  <si>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</si>
  <si>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</si>
  <si>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</si>
  <si>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</si>
  <si>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</si>
  <si>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</si>
  <si>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</si>
  <si>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</si>
  <si>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</si>
  <si>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</si>
  <si>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</si>
  <si>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</si>
  <si>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</si>
  <si>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</si>
  <si>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</si>
  <si>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</si>
  <si>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</si>
  <si>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</si>
  <si>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</si>
  <si>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</si>
  <si>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</si>
  <si>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</si>
  <si>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</si>
  <si>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</si>
  <si>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</si>
  <si>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</si>
  <si>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</si>
  <si>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</si>
  <si>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</si>
  <si>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</si>
  <si>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</si>
  <si>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</si>
  <si>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</si>
  <si>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</si>
  <si>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</si>
  <si>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</si>
  <si>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</si>
  <si>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</si>
  <si>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</si>
  <si>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</si>
  <si>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</si>
  <si>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</si>
  <si>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</si>
  <si>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</si>
  <si>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</si>
  <si>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</si>
  <si>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</si>
  <si>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</si>
  <si>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</si>
  <si>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</si>
  <si>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</si>
  <si>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</si>
  <si>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</si>
  <si>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</si>
  <si>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</si>
  <si>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</si>
  <si>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</si>
  <si>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</si>
  <si>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</si>
  <si>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</si>
  <si>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</si>
  <si>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</si>
  <si>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</si>
  <si>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</si>
  <si>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</si>
  <si>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</si>
  <si>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</si>
  <si>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</si>
  <si>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</si>
  <si>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</si>
  <si>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</si>
  <si>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</si>
  <si>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</si>
  <si>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</si>
  <si>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</si>
  <si>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</si>
  <si>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</si>
  <si>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</si>
  <si>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</si>
  <si>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</si>
  <si>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</si>
  <si>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</si>
  <si>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</si>
  <si>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</si>
  <si>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</si>
  <si>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</si>
  <si>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</si>
  <si>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</si>
  <si>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</si>
  <si>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</si>
  <si>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</si>
  <si>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</si>
  <si>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</si>
  <si>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</si>
  <si>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</si>
  <si>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</si>
  <si>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</si>
  <si>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</si>
  <si>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</si>
  <si>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</si>
  <si>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</si>
  <si>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</si>
  <si>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</si>
  <si>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</si>
  <si>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</si>
  <si>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</si>
  <si>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</si>
  <si>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</si>
  <si>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</si>
  <si>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</si>
  <si>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</si>
  <si>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</si>
  <si>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</si>
  <si>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</si>
  <si>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</si>
  <si>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</si>
  <si>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</si>
  <si>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</si>
  <si>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</si>
  <si>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</si>
  <si>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</si>
  <si>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</si>
  <si>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</si>
  <si>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</si>
  <si>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</si>
  <si>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</si>
  <si>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</si>
  <si>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</si>
  <si>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</si>
  <si>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</si>
  <si>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</si>
  <si>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</si>
  <si>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</si>
  <si>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</si>
  <si>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</si>
  <si>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</si>
  <si>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</si>
  <si>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</si>
  <si>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</si>
  <si>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</si>
  <si>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</si>
  <si>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</si>
  <si>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</si>
  <si>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</si>
  <si>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</si>
  <si>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</si>
  <si>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</si>
  <si>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</si>
  <si>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</si>
  <si>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</si>
  <si>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</si>
  <si>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</si>
  <si>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</si>
  <si>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</si>
  <si>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</si>
  <si>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</si>
  <si>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</si>
  <si>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</si>
  <si>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</si>
  <si>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</si>
  <si>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</si>
  <si>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</si>
  <si>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</si>
  <si>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</si>
  <si>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</si>
  <si>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</si>
  <si>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</si>
  <si>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</si>
  <si>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</si>
  <si>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</si>
  <si>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</si>
  <si>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</si>
  <si>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</si>
  <si>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</si>
  <si>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</si>
  <si>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</si>
  <si>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</si>
  <si>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</si>
  <si>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</si>
  <si>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</si>
  <si>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</si>
  <si>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</si>
  <si>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</si>
  <si>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</si>
  <si>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</si>
  <si>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</si>
  <si>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</si>
  <si>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</si>
  <si>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</si>
  <si>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</si>
  <si>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</si>
  <si>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</si>
  <si>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</si>
  <si>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</si>
  <si>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</si>
  <si>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</si>
  <si>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</si>
  <si>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</si>
  <si>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</si>
  <si>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</si>
  <si>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</si>
  <si>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</si>
  <si>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</si>
  <si>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</si>
  <si>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</si>
  <si>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</si>
  <si>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</si>
  <si>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</si>
  <si>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</si>
  <si>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</si>
  <si>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</si>
  <si>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</si>
  <si>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</si>
  <si>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</si>
  <si>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</si>
  <si>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</si>
  <si>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</si>
  <si>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</si>
  <si>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</si>
  <si>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</si>
  <si>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</si>
  <si>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</si>
  <si>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</si>
  <si>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</si>
  <si>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</si>
  <si>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</si>
  <si>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</si>
  <si>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</si>
  <si>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</si>
  <si>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</si>
  <si>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</si>
  <si>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</si>
  <si>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</si>
  <si>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</si>
  <si>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</si>
  <si>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</si>
  <si>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</si>
  <si>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</si>
  <si>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</si>
  <si>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</si>
  <si>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</si>
  <si>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</si>
  <si>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</si>
  <si>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</si>
  <si>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</si>
  <si>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</si>
  <si>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</si>
  <si>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</si>
  <si>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</si>
  <si>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</si>
  <si>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</si>
  <si>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</si>
  <si>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</si>
  <si>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</si>
  <si>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</si>
  <si>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</si>
  <si>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</si>
  <si>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</si>
  <si>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</si>
  <si>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</si>
  <si>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</si>
  <si>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</si>
  <si>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</si>
  <si>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</si>
  <si>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</si>
  <si>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</si>
  <si>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</si>
  <si>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</si>
  <si>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</si>
  <si>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</si>
  <si>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</si>
  <si>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</si>
  <si>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</si>
  <si>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</si>
  <si>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</si>
  <si>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</si>
  <si>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</si>
  <si>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</si>
  <si>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</si>
  <si>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</si>
  <si>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</si>
  <si>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</si>
  <si>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</si>
  <si>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</si>
  <si>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</si>
  <si>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</si>
  <si>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</si>
  <si>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</si>
  <si>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</si>
  <si>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</si>
  <si>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</si>
  <si>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</si>
  <si>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</si>
  <si>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</si>
  <si>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</si>
  <si>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</si>
  <si>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</si>
  <si>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</si>
  <si>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</si>
  <si>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</si>
  <si>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</si>
  <si>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</si>
  <si>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</si>
  <si>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</si>
  <si>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</si>
  <si>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</si>
  <si>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</si>
  <si>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</si>
  <si>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</si>
  <si>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</si>
  <si>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</si>
  <si>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</si>
  <si>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</si>
  <si>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</si>
  <si>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</si>
  <si>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</si>
  <si>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</si>
  <si>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</si>
  <si>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</si>
  <si>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</si>
  <si>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</si>
  <si>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</si>
  <si>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</si>
  <si>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</si>
  <si>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</si>
  <si>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</si>
  <si>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</si>
  <si>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</si>
  <si>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</si>
  <si>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</si>
  <si>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</si>
  <si>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</si>
  <si>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</si>
  <si>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</si>
  <si>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</si>
  <si>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</si>
  <si>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</si>
  <si>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</si>
  <si>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</si>
  <si>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</si>
  <si>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</si>
  <si>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</si>
  <si>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</si>
  <si>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</si>
  <si>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</si>
  <si>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</si>
  <si>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</si>
  <si>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</si>
  <si>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</si>
  <si>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</si>
  <si>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</si>
  <si>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</si>
  <si>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</si>
  <si>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</si>
  <si>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</si>
  <si>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</si>
  <si>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</si>
  <si>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</si>
  <si>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</si>
  <si>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</si>
  <si>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</si>
  <si>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</si>
  <si>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</si>
  <si>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</si>
  <si>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</si>
  <si>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</si>
  <si>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</si>
  <si>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</si>
  <si>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</si>
  <si>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</si>
  <si>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</si>
  <si>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</si>
  <si>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</si>
  <si>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</si>
  <si>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</si>
  <si>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</si>
  <si>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</si>
  <si>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</si>
  <si>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</si>
  <si>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</si>
  <si>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</si>
  <si>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</si>
  <si>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</si>
  <si>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</si>
  <si>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</si>
  <si>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</si>
  <si>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</si>
  <si>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</si>
  <si>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</si>
  <si>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</si>
  <si>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</si>
  <si>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</si>
  <si>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</si>
  <si>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</si>
  <si>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</si>
  <si>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</si>
  <si>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</si>
  <si>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</si>
  <si>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</si>
  <si>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</si>
  <si>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</si>
  <si>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</si>
  <si>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</si>
  <si>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</si>
  <si>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</si>
  <si>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</si>
  <si>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</si>
  <si>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</si>
  <si>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</si>
  <si>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</si>
  <si>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</si>
  <si>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</si>
  <si>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</si>
  <si>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</si>
  <si>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</si>
  <si>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</si>
  <si>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</si>
  <si>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</si>
  <si>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</si>
  <si>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</si>
  <si>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</si>
  <si>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</si>
  <si>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</si>
  <si>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</si>
  <si>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</si>
  <si>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</si>
  <si>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</si>
  <si>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</si>
  <si>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</si>
  <si>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</si>
  <si>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</si>
  <si>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</si>
  <si>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</si>
  <si>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</si>
  <si>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</si>
  <si>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</si>
  <si>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</si>
  <si>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</si>
  <si>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</si>
  <si>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</si>
  <si>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</si>
  <si>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</si>
  <si>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</si>
  <si>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</si>
  <si>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</si>
  <si>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</si>
  <si>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</si>
  <si>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</si>
  <si>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</si>
  <si>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</si>
  <si>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</si>
  <si>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</si>
  <si>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</si>
  <si>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</si>
  <si>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</si>
  <si>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</si>
  <si>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</si>
  <si>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</si>
  <si>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</si>
  <si>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</si>
  <si>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</si>
  <si>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</si>
  <si>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</si>
  <si>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</si>
  <si>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</si>
  <si>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</si>
  <si>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</si>
  <si>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</si>
  <si>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</si>
  <si>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</si>
  <si>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</si>
  <si>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</si>
  <si>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</si>
  <si>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</si>
  <si>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</si>
  <si>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</si>
  <si>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</si>
  <si>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</si>
  <si>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</si>
  <si>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</si>
  <si>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</si>
  <si>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</si>
  <si>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</si>
  <si>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</si>
  <si>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</si>
  <si>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</si>
  <si>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</si>
  <si>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</si>
  <si>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</si>
  <si>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</si>
  <si>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</si>
  <si>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</si>
  <si>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</si>
  <si>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</si>
  <si>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</si>
  <si>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</si>
  <si>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</si>
  <si>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</si>
  <si>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</si>
  <si>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</si>
  <si>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</si>
  <si>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</si>
  <si>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</si>
  <si>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</si>
  <si>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</si>
  <si>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</si>
  <si>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</si>
  <si>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</si>
  <si>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</si>
  <si>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</si>
  <si>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</si>
  <si>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</si>
  <si>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</si>
  <si>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</si>
  <si>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</si>
  <si>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</si>
  <si>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</si>
  <si>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</si>
  <si>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</si>
  <si>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</si>
  <si>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</si>
  <si>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</si>
  <si>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</si>
  <si>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</si>
  <si>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</si>
  <si>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</si>
  <si>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</si>
  <si>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</si>
  <si>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</si>
  <si>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</si>
  <si>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</si>
  <si>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</si>
  <si>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</si>
  <si>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</si>
  <si>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</si>
  <si>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</si>
  <si>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</si>
  <si>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</si>
  <si>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</si>
  <si>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</si>
  <si>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</si>
  <si>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</si>
  <si>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</si>
  <si>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</si>
  <si>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</si>
  <si>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</si>
  <si>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</si>
  <si>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</si>
  <si>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</si>
  <si>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</si>
  <si>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</si>
  <si>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</si>
  <si>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</si>
  <si>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</si>
  <si>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</si>
  <si>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</si>
  <si>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</si>
  <si>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</si>
  <si>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</si>
  <si>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</si>
  <si>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</si>
  <si>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</si>
  <si>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</si>
  <si>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</si>
  <si>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</si>
  <si>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</si>
  <si>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</si>
  <si>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</si>
  <si>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</si>
  <si>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</si>
  <si>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</si>
  <si>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</si>
  <si>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</si>
  <si>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</si>
  <si>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</si>
  <si>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</si>
  <si>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</si>
  <si>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</si>
  <si>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</si>
  <si>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</si>
  <si>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</si>
  <si>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</si>
  <si>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</si>
  <si>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</si>
  <si>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</si>
  <si>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</si>
  <si>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</si>
  <si>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</si>
  <si>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</si>
  <si>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</si>
  <si>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</si>
  <si>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</si>
  <si>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</si>
  <si>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</si>
  <si>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</si>
  <si>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</si>
  <si>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</si>
  <si>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</si>
  <si>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</si>
  <si>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</si>
  <si>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</si>
  <si>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</si>
  <si>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</si>
  <si>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</si>
  <si>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</si>
  <si>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</si>
  <si>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</si>
  <si>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</si>
  <si>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</si>
  <si>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</si>
  <si>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</si>
  <si>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</si>
  <si>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</si>
  <si>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</si>
  <si>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</si>
  <si>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</si>
  <si>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</si>
  <si>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</si>
  <si>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</si>
  <si>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</si>
  <si>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</si>
  <si>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</si>
  <si>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</si>
  <si>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</si>
  <si>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</si>
  <si>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</si>
  <si>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</si>
  <si>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</si>
  <si>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</si>
  <si>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</si>
  <si>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</si>
  <si>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</si>
  <si>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</si>
  <si>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</si>
  <si>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</si>
  <si>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</si>
  <si>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</si>
  <si>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</si>
  <si>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</si>
  <si>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</si>
  <si>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</si>
  <si>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</si>
  <si>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</si>
  <si>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</si>
  <si>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</si>
  <si>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</si>
  <si>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</si>
  <si>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</si>
  <si>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</si>
  <si>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</si>
  <si>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</si>
  <si>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</si>
  <si>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</si>
  <si>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</si>
  <si>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</si>
  <si>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</si>
  <si>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</si>
  <si>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</si>
  <si>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</si>
  <si>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</si>
  <si>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</si>
  <si>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</si>
  <si>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</si>
  <si>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</si>
  <si>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</si>
  <si>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</si>
  <si>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</si>
  <si>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</si>
  <si>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</si>
  <si>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</si>
  <si>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</si>
  <si>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</si>
  <si>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</si>
  <si>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</si>
  <si>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</si>
  <si>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</si>
  <si>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</si>
  <si>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</si>
  <si>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</si>
  <si>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</si>
  <si>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</si>
  <si>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</si>
  <si>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</si>
  <si>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</si>
  <si>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</si>
  <si>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</si>
  <si>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</si>
  <si>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</si>
  <si>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</si>
  <si>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</si>
  <si>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</si>
  <si>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</si>
  <si>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</si>
  <si>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</si>
  <si>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</si>
  <si>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</si>
  <si>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</si>
  <si>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</si>
  <si>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</si>
  <si>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</si>
  <si>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</si>
  <si>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</si>
  <si>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</si>
  <si>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</si>
  <si>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</si>
  <si>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</si>
  <si>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</si>
  <si>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</si>
  <si>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</si>
  <si>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</si>
  <si>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</si>
  <si>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</si>
  <si>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</si>
  <si>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</si>
  <si>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</si>
  <si>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</si>
  <si>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</si>
  <si>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</si>
  <si>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</si>
  <si>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</si>
  <si>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</si>
  <si>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</si>
  <si>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</si>
  <si>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</si>
  <si>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</si>
  <si>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</si>
  <si>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</si>
  <si>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</si>
  <si>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</si>
  <si>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</si>
  <si>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</si>
  <si>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</si>
  <si>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</si>
  <si>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</si>
  <si>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</si>
  <si>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</si>
  <si>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</si>
  <si>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</si>
  <si>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</si>
  <si>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</si>
  <si>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</si>
  <si>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</si>
  <si>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</si>
  <si>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</si>
  <si>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</si>
  <si>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</si>
  <si>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</si>
  <si>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</si>
  <si>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</si>
  <si>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</si>
  <si>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</si>
  <si>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</si>
  <si>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</si>
  <si>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</si>
  <si>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</si>
  <si>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</si>
  <si>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</si>
  <si>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</si>
  <si>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</si>
  <si>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</si>
  <si>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</si>
  <si>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</si>
  <si>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</si>
  <si>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</si>
  <si>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</si>
  <si>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</si>
  <si>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</si>
  <si>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</si>
  <si>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</si>
  <si>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</si>
  <si>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</si>
  <si>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</si>
  <si>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</si>
  <si>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</si>
  <si>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</si>
  <si>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</si>
  <si>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</si>
  <si>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</si>
  <si>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</si>
  <si>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</si>
  <si>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</si>
  <si>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</si>
  <si>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</si>
  <si>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</si>
  <si>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</si>
  <si>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</si>
  <si>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</si>
  <si>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</si>
  <si>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</si>
  <si>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</si>
  <si>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</si>
  <si>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</si>
  <si>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</si>
  <si>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</si>
  <si>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</si>
  <si>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</si>
  <si>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</si>
  <si>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</si>
  <si>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</si>
  <si>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</si>
  <si>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</si>
  <si>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</si>
  <si>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</si>
  <si>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</si>
  <si>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</si>
  <si>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</si>
  <si>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</si>
  <si>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</si>
  <si>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</si>
  <si>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</si>
  <si>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</si>
  <si>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</si>
  <si>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</si>
  <si>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</si>
  <si>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</si>
  <si>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</si>
  <si>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</si>
  <si>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</si>
  <si>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</si>
  <si>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</si>
  <si>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</si>
  <si>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</si>
  <si>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</si>
  <si>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</si>
  <si>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</si>
  <si>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</si>
  <si>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</si>
  <si>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</si>
  <si>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</si>
  <si>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</si>
  <si>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</si>
  <si>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</si>
  <si>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</si>
  <si>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</si>
  <si>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</si>
  <si>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</si>
  <si>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</si>
  <si>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</si>
  <si>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</si>
  <si>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</si>
  <si>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</si>
  <si>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</si>
  <si>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</si>
  <si>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</si>
  <si>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</si>
  <si>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</si>
  <si>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</si>
  <si>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</si>
  <si>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</si>
  <si>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</si>
  <si>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</si>
  <si>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</si>
  <si>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</si>
  <si>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</si>
  <si>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</si>
  <si>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</si>
  <si>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</si>
  <si>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</si>
  <si>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</si>
  <si>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</si>
  <si>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</si>
  <si>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</si>
  <si>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</si>
  <si>
    <t>baker_woman</t>
  </si>
  <si>
    <t>[alcohol]</t>
  </si>
  <si>
    <t>drunken_man</t>
  </si>
  <si>
    <t>[maxAlcohol]</t>
  </si>
  <si>
    <t>[alcoholDrain]</t>
  </si>
  <si>
    <t>bomber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</si>
</sst>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9" borderId="15" xfId="0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67" totalsRowShown="0" headerRowDxfId="231" headerRowBorderDxfId="230" tableBorderDxfId="229" totalsRowBorderDxfId="228">
  <autoFilter ref="B21:AF67"/>
  <sortState ref="B20:AE52">
    <sortCondition ref="C19:C52"/>
  </sortState>
  <tableColumns count="31">
    <tableColumn id="1" name="{entityDefinitions}" dataDxfId="227"/>
    <tableColumn id="2" name="[sku]" dataDxfId="226"/>
    <tableColumn id="6" name="[category]" dataDxfId="225"/>
    <tableColumn id="10" name="[rewardScore]" dataDxfId="224"/>
    <tableColumn id="11" name="[rewardCoins]" dataDxfId="223"/>
    <tableColumn id="12" name="[rewardPC]" dataDxfId="222"/>
    <tableColumn id="13" name="[rewardHealth]" dataDxfId="221"/>
    <tableColumn id="14" name="[rewardEnergy]" dataDxfId="220"/>
    <tableColumn id="16" name="[rewardXp]" dataDxfId="219"/>
    <tableColumn id="17" name="[goldenChance]" dataDxfId="218"/>
    <tableColumn id="18" name="[pcChance]" dataDxfId="217"/>
    <tableColumn id="3" name="[isEdible]" dataDxfId="216"/>
    <tableColumn id="4" name="[edibleFromTier]" dataDxfId="215"/>
    <tableColumn id="5" name="[biteResistance]" dataDxfId="214"/>
    <tableColumn id="35" name="[isBurnable]" dataDxfId="213"/>
    <tableColumn id="34" name="[burnableFromTier]" dataDxfId="212"/>
    <tableColumn id="30" name="[canBeGrabed]" dataDxfId="211"/>
    <tableColumn id="31" name="[grabFromTier]" dataDxfId="210"/>
    <tableColumn id="29" name="[canBeLatchedOn]" dataDxfId="209"/>
    <tableColumn id="15" name="[latchOnFromTier]" dataDxfId="208"/>
    <tableColumn id="28" name="[maxHealth]" dataDxfId="207"/>
    <tableColumn id="8" name="[alcohol]" dataDxfId="24"/>
    <tableColumn id="19" name="[eatFeedbackChance]" dataDxfId="206"/>
    <tableColumn id="20" name="[burnFeedbackChance]" dataDxfId="205"/>
    <tableColumn id="21" name="[damageFeedbackChance]" dataDxfId="204"/>
    <tableColumn id="22" name="[deathFeedbackChance]" dataDxfId="203"/>
    <tableColumn id="7" name="[tidName]" dataDxfId="202"/>
    <tableColumn id="9" name="[tidEatFeedback]" dataDxfId="201"/>
    <tableColumn id="23" name="[tidBurnFeedback]" dataDxfId="200"/>
    <tableColumn id="24" name="[tidDamageFeedback]" dataDxfId="199"/>
    <tableColumn id="25" name="[tidDeathFeedback]" dataDxfId="1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7" headerRowBorderDxfId="196" tableBorderDxfId="195" totalsRowBorderDxfId="194">
  <autoFilter ref="B4:C16"/>
  <sortState ref="B5:C14">
    <sortCondition ref="C4:C14"/>
  </sortState>
  <tableColumns count="2">
    <tableColumn id="1" name="{entityCategoryDefinitions}" dataDxfId="193"/>
    <tableColumn id="2" name="[sku]" dataDxfId="1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1:O100" totalsRowShown="0">
  <autoFilter ref="B71:O100"/>
  <sortState ref="B51:M77">
    <sortCondition ref="D50:D77"/>
  </sortState>
  <tableColumns count="14">
    <tableColumn id="1" name="{decorationDefinitions}" dataDxfId="191" totalsRowDxfId="190"/>
    <tableColumn id="2" name="[sku]" dataDxfId="189" totalsRowDxfId="188"/>
    <tableColumn id="4" name="[category]" dataDxfId="187" totalsRowDxfId="186"/>
    <tableColumn id="16" name="[isBurnable]" dataDxfId="185" totalsRowDxfId="184"/>
    <tableColumn id="17" name="[minTierBurnFeedback]" dataDxfId="183" totalsRowDxfId="182"/>
    <tableColumn id="18" name="[minTierBurn]" dataDxfId="181" totalsRowDxfId="180"/>
    <tableColumn id="19" name="minTierExplode" dataDxfId="179" totalsRowDxfId="178"/>
    <tableColumn id="28" name="[burnFeedbackChance]" dataDxfId="177" totalsRowDxfId="176"/>
    <tableColumn id="30" name="[destroyFeedbackChance]" dataDxfId="175" totalsRowDxfId="174"/>
    <tableColumn id="31" name="[tidName]" dataDxfId="173" totalsRowDxfId="172"/>
    <tableColumn id="33" name="[tidBurnFeedback]" dataDxfId="171" totalsRowDxfId="170"/>
    <tableColumn id="34" name="[tidDestroyFeedback]" dataDxfId="169" totalsRowDxfId="168"/>
    <tableColumn id="3" name="[minTierDestruction]" dataDxfId="167" totalsRowDxfId="166"/>
    <tableColumn id="5" name="[minTierDestructionFeedback]" dataDxfId="165" totalsRowDxfId="16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3" headerRowBorderDxfId="162" tableBorderDxfId="161" totalsRowBorderDxfId="160">
  <autoFilter ref="B4:N10"/>
  <tableColumns count="13">
    <tableColumn id="1" name="{levelDefinitions}" dataDxfId="159"/>
    <tableColumn id="9" name="[sku]" dataDxfId="158"/>
    <tableColumn id="3" name="order" dataDxfId="157"/>
    <tableColumn id="4" name="dragonsToUnlock" dataDxfId="156"/>
    <tableColumn id="14" name="[dataFile]" dataDxfId="155"/>
    <tableColumn id="5" name="[spawnersScene]" dataDxfId="154"/>
    <tableColumn id="2" name="[collisionScene]" dataDxfId="153"/>
    <tableColumn id="10" name="[artScene]" dataDxfId="152"/>
    <tableColumn id="7" name="[activeScene]" dataDxfId="151"/>
    <tableColumn id="8" name="[soundScene]" dataDxfId="150"/>
    <tableColumn id="6" name="comingSoon" dataDxfId="149"/>
    <tableColumn id="11" name="tidName" dataDxfId="148"/>
    <tableColumn id="12" name="tidDesc" dataDxfId="14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6" headerRowBorderDxfId="145" tableBorderDxfId="144" totalsRowBorderDxfId="143">
  <autoFilter ref="B4:K22"/>
  <sortState ref="B5:L24">
    <sortCondition ref="E4:E24"/>
  </sortState>
  <tableColumns count="10">
    <tableColumn id="1" name="{missionDefinitions}" dataDxfId="142"/>
    <tableColumn id="9" name="[sku]" dataDxfId="141"/>
    <tableColumn id="3" name="[difficulty]" dataDxfId="140"/>
    <tableColumn id="4" name="[typeSku]" dataDxfId="139"/>
    <tableColumn id="5" name="[targetValue]" dataDxfId="138"/>
    <tableColumn id="2" name="[parameters]" dataDxfId="137"/>
    <tableColumn id="10" name="[singleRun]" dataDxfId="136"/>
    <tableColumn id="6" name="[icon]" dataDxfId="135"/>
    <tableColumn id="11" name="[tidName]" dataDxfId="134"/>
    <tableColumn id="12" name="[tidDesc]" dataDxfId="133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2" tableBorderDxfId="131">
  <autoFilter ref="B29:J33"/>
  <tableColumns count="9">
    <tableColumn id="1" name="{missionTypeDefinitions}"/>
    <tableColumn id="2" name="[sku]" dataDxfId="130"/>
    <tableColumn id="8" name="[icon]" dataDxfId="129"/>
    <tableColumn id="3" name="[tidName]"/>
    <tableColumn id="4" name="[tidDescSingleRun]" dataDxfId="128"/>
    <tableColumn id="9" name="[tidDescMultiRun]" dataDxfId="127"/>
    <tableColumn id="5" name="value" dataDxfId="126"/>
    <tableColumn id="6" name="parameters" dataDxfId="125"/>
    <tableColumn id="7" name="single/multi-run?" dataDxfId="12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3" tableBorderDxfId="122">
  <autoFilter ref="B44:K47"/>
  <tableColumns count="10">
    <tableColumn id="1" name="{missionDifficultyDefinitions}"/>
    <tableColumn id="2" name="[sku]" dataDxfId="121"/>
    <tableColumn id="7" name="[index]" dataDxfId="120"/>
    <tableColumn id="3" name="[dragonsToUnlock]" dataDxfId="119"/>
    <tableColumn id="4" name="[cooldownMinutes]" dataDxfId="118"/>
    <tableColumn id="9" name="[maxRewardCoins]" dataDxfId="117"/>
    <tableColumn id="5" name="[removeMissionPCCoefA]" dataDxfId="116"/>
    <tableColumn id="6" name="[removeMissionPCCoefB]" dataDxfId="115"/>
    <tableColumn id="8" name="[tidName]" dataDxfId="114"/>
    <tableColumn id="10" name="[color]" dataDxfId="1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2" headerRowBorderDxfId="111" tableBorderDxfId="110" totalsRowBorderDxfId="109">
  <autoFilter ref="B4:J6"/>
  <tableColumns count="9">
    <tableColumn id="1" name="{eggDefinitions}" dataDxfId="108"/>
    <tableColumn id="6" name="[sku]" dataDxfId="107"/>
    <tableColumn id="9" name="[dragonSku]" dataDxfId="106"/>
    <tableColumn id="3" name="[shopOrder]" dataDxfId="105"/>
    <tableColumn id="4" name="[pricePC]" dataDxfId="104"/>
    <tableColumn id="5" name="[incubationMinutes]" dataDxfId="103"/>
    <tableColumn id="10" name="[prefabPath]" dataDxfId="102"/>
    <tableColumn id="7" name="[tidName]" dataDxfId="101">
      <calculatedColumnFormula>CONCATENATE("TID_",UPPER(eggDefinitions[[#This Row],['[sku']]]),"_NAME")</calculatedColumnFormula>
    </tableColumn>
    <tableColumn id="8" name="[tidDesc]" dataDxfId="10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9" headerRowBorderDxfId="98" tableBorderDxfId="97" totalsRowBorderDxfId="96">
  <autoFilter ref="B10:G13"/>
  <tableColumns count="6">
    <tableColumn id="1" name="{eggRewardDefinitions}" dataDxfId="95"/>
    <tableColumn id="2" name="[sku]"/>
    <tableColumn id="3" name="[type]" dataDxfId="94"/>
    <tableColumn id="6" name="[rarity]" dataDxfId="93"/>
    <tableColumn id="4" name="[droprate]" dataDxfId="92"/>
    <tableColumn id="5" name="[tidName]" dataDxfId="9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90" headerRowBorderDxfId="89" tableBorderDxfId="88" totalsRowBorderDxfId="87">
  <autoFilter ref="B17:E21"/>
  <tableColumns count="4">
    <tableColumn id="1" name="{rarityDefinitions}" dataDxfId="86"/>
    <tableColumn id="2" name="[sku]"/>
    <tableColumn id="3" name="[order]" dataDxfId="85"/>
    <tableColumn id="5" name="[tidName]" dataDxfId="8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4" dataDxfId="72" headerRowBorderDxfId="73" tableBorderDxfId="71">
  <autoFilter ref="B4:O44"/>
  <tableColumns count="14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0" name="[icon]" dataDxfId="62"/>
    <tableColumn id="9" name="[skin]" dataDxfId="61"/>
    <tableColumn id="13" name="[item1]" dataDxfId="60"/>
    <tableColumn id="4" name="[item2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56" tableBorderDxfId="55" totalsRowBorderDxfId="54">
  <autoFilter ref="B3:J26"/>
  <tableColumns count="9">
    <tableColumn id="1" name="{powerUpsDefinitions}" dataDxfId="53"/>
    <tableColumn id="2" name="[sku]" dataDxfId="52"/>
    <tableColumn id="3" name="[type]" dataDxfId="51"/>
    <tableColumn id="4" name="[param1]" dataDxfId="50"/>
    <tableColumn id="5" name="[param2]" dataDxfId="49"/>
    <tableColumn id="6" name="[icon]" dataDxfId="48">
      <calculatedColumnFormula>CONCATENATE("icon_",powerUpsDefinitions[[#This Row],['[sku']]])</calculatedColumnFormula>
    </tableColumn>
    <tableColumn id="7" name="[tidName]" dataDxfId="47">
      <calculatedColumnFormula>CONCATENATE("TID_POWERUP_",UPPER(powerUpsDefinitions[[#This Row],['[sku']]]),"_NAME")</calculatedColumnFormula>
    </tableColumn>
    <tableColumn id="8" name="[tidDesc]" dataDxfId="46">
      <calculatedColumnFormula>CONCATENATE("TID_POWERUP_",UPPER(powerUpsDefinitions[[#This Row],['[sku']]]),"_DESC")</calculatedColumnFormula>
    </tableColumn>
    <tableColumn id="9" name="[tidDescShort]" dataDxfId="4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4" headerRowBorderDxfId="43" tableBorderDxfId="42" totalsRowBorderDxfId="41">
  <autoFilter ref="B4:H29"/>
  <tableColumns count="7">
    <tableColumn id="1" name="{scoreMultiplierDefinitions}" dataDxfId="40"/>
    <tableColumn id="2" name="[sku]" dataDxfId="39"/>
    <tableColumn id="6" name="[order]" dataDxfId="38"/>
    <tableColumn id="3" name="[multiplier]" dataDxfId="37"/>
    <tableColumn id="4" name="[requiredKillStreak]" dataDxfId="36"/>
    <tableColumn id="5" name="[duration]" dataDxfId="35"/>
    <tableColumn id="7" name="[tidMessage]" dataDxfId="3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3" headerRowBorderDxfId="32" tableBorderDxfId="31" totalsRowBorderDxfId="30">
  <autoFilter ref="B35:F45"/>
  <tableColumns count="5">
    <tableColumn id="1" name="{survivalBonusDefinitions}" dataDxfId="29"/>
    <tableColumn id="2" name="[sku]" dataDxfId="28"/>
    <tableColumn id="6" name="[tier]" dataDxfId="27"/>
    <tableColumn id="3" name="[minutes]" dataDxfId="26"/>
    <tableColumn id="4" name="[coins]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7" headerRowBorderDxfId="326" tableBorderDxfId="325" totalsRowBorderDxfId="324">
  <autoFilter ref="B4:J14"/>
  <tableColumns count="9">
    <tableColumn id="1" name="{localizationDefinitions}" dataDxfId="323"/>
    <tableColumn id="8" name="[sku]" dataDxfId="322"/>
    <tableColumn id="3" name="[order]" dataDxfId="321"/>
    <tableColumn id="4" name="[isoCode]" dataDxfId="320"/>
    <tableColumn id="11" name="[android]" dataDxfId="319"/>
    <tableColumn id="12" name="[iOS]" dataDxfId="318"/>
    <tableColumn id="5" name="[txtFilename]" dataDxfId="317"/>
    <tableColumn id="2" name="[icon]" dataDxfId="316"/>
    <tableColumn id="9" name="[tidName]" dataDxfId="31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4" headerRowBorderDxfId="313" tableBorderDxfId="312" totalsRowBorderDxfId="311">
  <autoFilter ref="B15:AQ25"/>
  <tableColumns count="42">
    <tableColumn id="1" name="{dragonDefinitions}" dataDxfId="310"/>
    <tableColumn id="2" name="[sku]"/>
    <tableColumn id="9" name="[tier]"/>
    <tableColumn id="3" name="[order]" dataDxfId="309"/>
    <tableColumn id="40" name="[previousDragonSku]" dataDxfId="308"/>
    <tableColumn id="4" name="[unlockPriceCoins]" dataDxfId="307"/>
    <tableColumn id="5" name="[unlockPricePC]" dataDxfId="306"/>
    <tableColumn id="11" name="[cameraDefaultZoom]" dataDxfId="305"/>
    <tableColumn id="16" name="[cameraFarZoom]" dataDxfId="304"/>
    <tableColumn id="39" name="[defaultSize]" dataDxfId="303"/>
    <tableColumn id="38" name="[cameraFrameWidthModifier]" dataDxfId="302"/>
    <tableColumn id="17" name="[healthMin]" dataDxfId="301"/>
    <tableColumn id="18" name="[healthMax]" dataDxfId="300"/>
    <tableColumn id="21" name="[healthDrain]" dataDxfId="299"/>
    <tableColumn id="32" name="[healthDrainAmpPerSecond]" dataDxfId="298"/>
    <tableColumn id="31" name="[sessionStartHealthDrainTime]" dataDxfId="297"/>
    <tableColumn id="30" name="[sessionStartHealthDrainModifier]" dataDxfId="296"/>
    <tableColumn id="19" name="[scaleMin]" dataDxfId="295"/>
    <tableColumn id="20" name="[scaleMax]" dataDxfId="294"/>
    <tableColumn id="42" name="[speedBase]" dataDxfId="293"/>
    <tableColumn id="22" name="[boostMultiplier]" dataDxfId="292"/>
    <tableColumn id="41" name="[energyBase]" dataDxfId="291"/>
    <tableColumn id="23" name="[energyDrain]" dataDxfId="290"/>
    <tableColumn id="24" name="[energyRefillRate]" dataDxfId="289"/>
    <tableColumn id="29" name="[furyBaseDamage]" dataDxfId="288"/>
    <tableColumn id="33" name="[furyBaseLength]" dataDxfId="287"/>
    <tableColumn id="12" name="[furyScoreMultiplier]" dataDxfId="286"/>
    <tableColumn id="26" name="[furyBaseDuration]" dataDxfId="285"/>
    <tableColumn id="25" name="[furyMax]" dataDxfId="284"/>
    <tableColumn id="14" name="[eatSpeedFactor]" dataDxfId="283"/>
    <tableColumn id="15" name="[maxAlcohol]" dataDxfId="22"/>
    <tableColumn id="13" name="[alcoholDrain]" dataDxfId="23"/>
    <tableColumn id="6" name="[gamePrefab]" dataDxfId="282"/>
    <tableColumn id="10" name="[menuPrefab]" dataDxfId="281"/>
    <tableColumn id="7" name="[tidName]" dataDxfId="280">
      <calculatedColumnFormula>CONCATENATE("TID_",UPPER(dragonDefinitions[[#This Row],['[sku']]]),"_NAME")</calculatedColumnFormula>
    </tableColumn>
    <tableColumn id="8" name="[tidDesc]" dataDxfId="279">
      <calculatedColumnFormula>CONCATENATE("TID_",UPPER(dragonDefinitions[[#This Row],['[sku']]]),"_DESC")</calculatedColumnFormula>
    </tableColumn>
    <tableColumn id="27" name="[statsBarRatio]" dataDxfId="278"/>
    <tableColumn id="28" name="[furyBarRatio]" dataDxfId="277"/>
    <tableColumn id="34" name="[force]" dataDxfId="276"/>
    <tableColumn id="35" name="[mass]" dataDxfId="275"/>
    <tableColumn id="36" name="[friction]" dataDxfId="274"/>
    <tableColumn id="37" name="[gravityModifier]" dataDxfId="27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2" headerRowBorderDxfId="271" tableBorderDxfId="270" totalsRowBorderDxfId="269">
  <autoFilter ref="B4:G9"/>
  <tableColumns count="6">
    <tableColumn id="1" name="{dragonTierDefinitions}" dataDxfId="268"/>
    <tableColumn id="2" name="[sku]"/>
    <tableColumn id="9" name="[order]"/>
    <tableColumn id="10" name="[icon]" dataDxfId="267"/>
    <tableColumn id="3" name="[maxPetEquipped]" dataDxfId="266"/>
    <tableColumn id="7" name="[tidName]" dataDxfId="26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4" headerRowBorderDxfId="263" tableBorderDxfId="262" totalsRowBorderDxfId="261">
  <autoFilter ref="B31:I32"/>
  <tableColumns count="8">
    <tableColumn id="1" name="{dragonSettings}" dataDxfId="260"/>
    <tableColumn id="2" name="[sku]" dataDxfId="25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8" headerRowBorderDxfId="257" tableBorderDxfId="256" totalsRowBorderDxfId="25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4" headerRowBorderDxfId="253" tableBorderDxfId="252" totalsRowBorderDxfId="251">
  <autoFilter ref="B36:F39"/>
  <tableColumns count="5">
    <tableColumn id="1" name="{dragonHealthModifiersDefinitions}" dataDxfId="250"/>
    <tableColumn id="2" name="[sku]" dataDxfId="249"/>
    <tableColumn id="7" name="[threshold]"/>
    <tableColumn id="8" name="[modifier]" dataDxfId="248"/>
    <tableColumn id="9" name="[tid]" dataDxfId="2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6" headerRowBorderDxfId="245" tableBorderDxfId="244" totalsRowBorderDxfId="243">
  <autoFilter ref="B4:L44"/>
  <tableColumns count="11">
    <tableColumn id="1" name="{petDefinitions}" dataDxfId="242"/>
    <tableColumn id="2" name="[sku]" dataDxfId="241"/>
    <tableColumn id="3" name="[rarity]" dataDxfId="240"/>
    <tableColumn id="6" name="[category]" dataDxfId="239"/>
    <tableColumn id="7" name="[order]" dataDxfId="238"/>
    <tableColumn id="8" name="[gamePrefab]" dataDxfId="237"/>
    <tableColumn id="9" name="[menuPrefab]" dataDxfId="236"/>
    <tableColumn id="11" name="[icon]" dataDxfId="235"/>
    <tableColumn id="4" name="[powerup]" dataDxfId="234"/>
    <tableColumn id="5" name="[tidName]" dataDxfId="233"/>
    <tableColumn id="10" name="[tidDesc]" dataDxfId="232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4"/>
      <c r="G3" s="43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workbookViewId="0">
      <selection activeCell="D18" sqref="D1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CONCATENATE(powerUpsDefinitions[[#This Row],['[tidDesc']]],"_SHORT")</f>
        <v>TID_POWERUP_LOWER_DAMAGE_POISON_DESC_SHORT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CONCATENATE(powerUpsDefinitions[[#This Row],['[tidDesc']]],"_SHORT")</f>
        <v>TID_POWERUP_LOWER_DAMAGE_ARROWS_DESC_SHORT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CONCATENATE(powerUpsDefinitions[[#This Row],['[tidDesc']]],"_SHORT")</f>
        <v>TID_POWERUP_REDUCE_LIFE_DRAIN_DESC_SHORT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CONCATENATE(powerUpsDefinitions[[#This Row],['[tidDesc']]],"_SHORT")</f>
        <v>TID_POWERUP_SPEED_DESC_SHORT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CONCATENATE(powerUpsDefinitions[[#This Row],['[tidDesc']]],"_SHORT")</f>
        <v>TID_POWERUP_COINS_DESC_SHORT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CONCATENATE(powerUpsDefinitions[[#This Row],['[tidDesc']]],"_SHORT")</f>
        <v>TID_POWERUP_SCORE_DESC_SHORT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CONCATENATE(powerUpsDefinitions[[#This Row],['[tidDesc']]],"_SHORT")</f>
        <v>TID_POWERUP_EAT_GHOST_DESC_SHORT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CONCATENATE(powerUpsDefinitions[[#This Row],['[tidDesc']]],"_SHORT")</f>
        <v>TID_POWERUP_EAT_MINE_DESC_SHORT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CONCATENATE(powerUpsDefinitions[[#This Row],['[tidDesc']]],"_SHORT")</f>
        <v>TID_POWERUP_EXPLODE_MINE_DESC_SHORT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CONCATENATE(powerUpsDefinitions[[#This Row],['[tidDesc']]],"_SHORT")</f>
        <v>TID_POWERUP_PHOENIX_DESC_SHORT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13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CONCATENATE(powerUpsDefinitions[[#This Row],['[tidDesc']]],"_SHORT")</f>
        <v>TID_POWERUP_FIREBALLS_DESC_SHORT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4"/>
      <c r="G3" s="43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4"/>
      <c r="AO14" s="414"/>
      <c r="AP14" s="414"/>
      <c r="AQ14" s="414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1167</v>
      </c>
      <c r="AG15" s="167" t="s">
        <v>1168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37">
        <v>10</v>
      </c>
      <c r="AG16" s="437">
        <v>3</v>
      </c>
      <c r="AH16" s="15" t="s">
        <v>887</v>
      </c>
      <c r="AI16" s="15" t="s">
        <v>897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888</v>
      </c>
      <c r="AI17" s="15" t="s">
        <v>898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889</v>
      </c>
      <c r="AI18" s="15" t="s">
        <v>899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890</v>
      </c>
      <c r="AI19" s="15" t="s">
        <v>900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891</v>
      </c>
      <c r="AI20" s="15" t="s">
        <v>901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892</v>
      </c>
      <c r="AI21" s="15" t="s">
        <v>902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893</v>
      </c>
      <c r="AI22" s="15" t="s">
        <v>903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894</v>
      </c>
      <c r="AI23" s="15" t="s">
        <v>904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895</v>
      </c>
      <c r="AI24" s="15" t="s">
        <v>905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896</v>
      </c>
      <c r="AI25" s="15" t="s">
        <v>906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8" t="s">
        <v>664</v>
      </c>
      <c r="J26" s="419"/>
      <c r="K26" s="419"/>
      <c r="L26" s="420"/>
      <c r="M26" s="421" t="s">
        <v>665</v>
      </c>
      <c r="N26" s="422"/>
      <c r="O26" s="422"/>
      <c r="P26" s="422"/>
      <c r="Q26" s="422"/>
      <c r="R26" s="423"/>
      <c r="S26" s="424" t="s">
        <v>666</v>
      </c>
      <c r="T26" s="425"/>
      <c r="U26" s="426" t="s">
        <v>671</v>
      </c>
      <c r="V26" s="427"/>
      <c r="W26" s="428" t="s">
        <v>670</v>
      </c>
      <c r="X26" s="429"/>
      <c r="Y26" s="430"/>
      <c r="Z26" s="415" t="s">
        <v>667</v>
      </c>
      <c r="AA26" s="416"/>
      <c r="AB26" s="416"/>
      <c r="AC26" s="416"/>
      <c r="AD26" s="417"/>
      <c r="AE26" s="353" t="s">
        <v>668</v>
      </c>
      <c r="AH26" s="232"/>
      <c r="AI26" s="232"/>
      <c r="AL26" s="431" t="s">
        <v>672</v>
      </c>
      <c r="AM26" s="432"/>
      <c r="AN26" s="432"/>
      <c r="AO26" s="433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abSelected="1" topLeftCell="A31" workbookViewId="0">
      <pane xSplit="3" topLeftCell="D1" activePane="topRight" state="frozen"/>
      <selection activeCell="A16" sqref="A16"/>
      <selection pane="topRight" activeCell="C64" sqref="C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4"/>
      <c r="G3" s="43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1013</v>
      </c>
    </row>
    <row r="16" spans="2:25">
      <c r="B16" s="136" t="s">
        <v>4</v>
      </c>
      <c r="C16" s="193" t="s">
        <v>1035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4"/>
      <c r="G20" s="43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1165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934</v>
      </c>
      <c r="AD22" s="401" t="s">
        <v>952</v>
      </c>
      <c r="AE22" s="393" t="s">
        <v>970</v>
      </c>
      <c r="AF22" s="393" t="s">
        <v>972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935</v>
      </c>
      <c r="AD23" s="401" t="s">
        <v>996</v>
      </c>
      <c r="AE23" s="393" t="s">
        <v>971</v>
      </c>
      <c r="AF23" s="393" t="s">
        <v>973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913</v>
      </c>
      <c r="AD24" s="402" t="s">
        <v>943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912</v>
      </c>
      <c r="AD25" s="402" t="s">
        <v>942</v>
      </c>
      <c r="AE25" s="391" t="s">
        <v>960</v>
      </c>
      <c r="AF25" s="391" t="s">
        <v>974</v>
      </c>
    </row>
    <row r="26" spans="2:32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912</v>
      </c>
      <c r="AD26" s="402" t="s">
        <v>942</v>
      </c>
      <c r="AE26" s="391" t="s">
        <v>960</v>
      </c>
      <c r="AF26" s="391" t="s">
        <v>974</v>
      </c>
    </row>
    <row r="27" spans="2:32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912</v>
      </c>
      <c r="AD27" s="402" t="s">
        <v>942</v>
      </c>
      <c r="AE27" s="391" t="s">
        <v>960</v>
      </c>
      <c r="AF27" s="391" t="s">
        <v>974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914</v>
      </c>
      <c r="AD28" s="402" t="s">
        <v>994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928</v>
      </c>
      <c r="AD29" s="402" t="s">
        <v>995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927</v>
      </c>
      <c r="AD30" s="402" t="s">
        <v>953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929</v>
      </c>
      <c r="AD31" s="402" t="s">
        <v>954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915</v>
      </c>
      <c r="AD32" s="402" t="s">
        <v>955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916</v>
      </c>
      <c r="AD33" s="402" t="s">
        <v>944</v>
      </c>
      <c r="AE33" s="391"/>
      <c r="AF33" s="305"/>
    </row>
    <row r="34" spans="1:32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0">
        <v>0</v>
      </c>
      <c r="X34" s="252">
        <v>0.5</v>
      </c>
      <c r="Y34" s="252">
        <v>0.5</v>
      </c>
      <c r="Z34" s="252">
        <v>1</v>
      </c>
      <c r="AA34" s="314">
        <v>0</v>
      </c>
      <c r="AB34" s="303" t="s">
        <v>460</v>
      </c>
      <c r="AC34" s="391" t="s">
        <v>917</v>
      </c>
      <c r="AD34" s="402" t="s">
        <v>946</v>
      </c>
      <c r="AE34" s="391" t="s">
        <v>1008</v>
      </c>
      <c r="AF34" s="391" t="s">
        <v>975</v>
      </c>
    </row>
    <row r="35" spans="1:32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917</v>
      </c>
      <c r="AD35" s="402" t="s">
        <v>946</v>
      </c>
      <c r="AE35" s="391" t="s">
        <v>1008</v>
      </c>
      <c r="AF35" s="391" t="s">
        <v>975</v>
      </c>
    </row>
    <row r="36" spans="1:32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0">
        <v>0</v>
      </c>
      <c r="X36" s="252">
        <v>0.05</v>
      </c>
      <c r="Y36" s="252">
        <v>0.05</v>
      </c>
      <c r="Z36" s="252">
        <v>0</v>
      </c>
      <c r="AA36" s="314">
        <v>0</v>
      </c>
      <c r="AB36" s="301" t="s">
        <v>781</v>
      </c>
      <c r="AC36" s="391" t="s">
        <v>926</v>
      </c>
      <c r="AD36" s="402" t="s">
        <v>947</v>
      </c>
      <c r="AE36" s="391"/>
      <c r="AF36" s="302"/>
    </row>
    <row r="37" spans="1:32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0">
        <v>0</v>
      </c>
      <c r="X37" s="252">
        <v>0.05</v>
      </c>
      <c r="Y37" s="252">
        <v>0.05</v>
      </c>
      <c r="Z37" s="252">
        <v>0</v>
      </c>
      <c r="AA37" s="314">
        <v>0</v>
      </c>
      <c r="AB37" s="301" t="s">
        <v>782</v>
      </c>
      <c r="AC37" s="391" t="s">
        <v>926</v>
      </c>
      <c r="AD37" s="402" t="s">
        <v>947</v>
      </c>
      <c r="AE37" s="391"/>
      <c r="AF37" s="302"/>
    </row>
    <row r="38" spans="1:32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0">
        <v>0</v>
      </c>
      <c r="X38" s="252">
        <v>0.05</v>
      </c>
      <c r="Y38" s="252">
        <v>0.05</v>
      </c>
      <c r="Z38" s="252">
        <v>0</v>
      </c>
      <c r="AA38" s="314">
        <v>0</v>
      </c>
      <c r="AB38" s="301" t="s">
        <v>783</v>
      </c>
      <c r="AC38" s="391" t="s">
        <v>926</v>
      </c>
      <c r="AD38" s="402" t="s">
        <v>947</v>
      </c>
      <c r="AE38" s="391"/>
      <c r="AF38" s="302"/>
    </row>
    <row r="39" spans="1:32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199">
        <v>0</v>
      </c>
      <c r="X39" s="253">
        <v>0</v>
      </c>
      <c r="Y39" s="253">
        <v>0</v>
      </c>
      <c r="Z39" s="253">
        <v>0</v>
      </c>
      <c r="AA39" s="317">
        <v>0</v>
      </c>
      <c r="AB39" s="306" t="s">
        <v>657</v>
      </c>
      <c r="AC39" s="393" t="s">
        <v>918</v>
      </c>
      <c r="AD39" s="401" t="s">
        <v>948</v>
      </c>
      <c r="AE39" s="393"/>
      <c r="AF39" s="307"/>
    </row>
    <row r="40" spans="1:32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0.25</v>
      </c>
      <c r="Y40" s="252">
        <v>0.25</v>
      </c>
      <c r="Z40" s="252">
        <v>0</v>
      </c>
      <c r="AA40" s="314">
        <v>0</v>
      </c>
      <c r="AB40" s="301" t="s">
        <v>780</v>
      </c>
      <c r="AC40" s="391" t="s">
        <v>919</v>
      </c>
      <c r="AD40" s="402" t="s">
        <v>949</v>
      </c>
      <c r="AE40" s="391" t="s">
        <v>961</v>
      </c>
      <c r="AF40" s="391" t="s">
        <v>976</v>
      </c>
    </row>
    <row r="41" spans="1:32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199">
        <v>0</v>
      </c>
      <c r="X41" s="253">
        <v>0</v>
      </c>
      <c r="Y41" s="253">
        <v>0</v>
      </c>
      <c r="Z41" s="253">
        <v>0</v>
      </c>
      <c r="AA41" s="317">
        <v>0</v>
      </c>
      <c r="AB41" s="306" t="s">
        <v>658</v>
      </c>
      <c r="AC41" s="393" t="s">
        <v>920</v>
      </c>
      <c r="AD41" s="401" t="s">
        <v>1002</v>
      </c>
      <c r="AE41" s="393"/>
      <c r="AF41" s="307"/>
    </row>
    <row r="42" spans="1:3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</v>
      </c>
      <c r="Y42" s="252">
        <v>0</v>
      </c>
      <c r="Z42" s="252">
        <v>1</v>
      </c>
      <c r="AA42" s="314">
        <v>0</v>
      </c>
      <c r="AB42" s="306" t="s">
        <v>658</v>
      </c>
      <c r="AC42" s="391" t="s">
        <v>930</v>
      </c>
      <c r="AD42" s="402" t="s">
        <v>945</v>
      </c>
      <c r="AE42" s="391" t="s">
        <v>978</v>
      </c>
      <c r="AF42" s="391" t="s">
        <v>977</v>
      </c>
    </row>
    <row r="43" spans="1:3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0">
        <v>0</v>
      </c>
      <c r="X43" s="252">
        <v>0.25</v>
      </c>
      <c r="Y43" s="252">
        <v>0.25</v>
      </c>
      <c r="Z43" s="252">
        <v>0</v>
      </c>
      <c r="AA43" s="314">
        <v>0</v>
      </c>
      <c r="AB43" s="301" t="s">
        <v>654</v>
      </c>
      <c r="AC43" s="391" t="s">
        <v>921</v>
      </c>
      <c r="AD43" s="402" t="s">
        <v>950</v>
      </c>
      <c r="AE43" s="391"/>
      <c r="AF43" s="302"/>
    </row>
    <row r="44" spans="1:32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1</v>
      </c>
      <c r="AA44" s="314">
        <v>0</v>
      </c>
      <c r="AB44" s="301" t="s">
        <v>747</v>
      </c>
      <c r="AC44" s="242" t="s">
        <v>959</v>
      </c>
      <c r="AD44" s="403" t="s">
        <v>1003</v>
      </c>
      <c r="AE44" s="391" t="s">
        <v>962</v>
      </c>
      <c r="AF44" s="405" t="s">
        <v>979</v>
      </c>
    </row>
    <row r="45" spans="1:32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1</v>
      </c>
      <c r="AA45" s="314">
        <v>0.25</v>
      </c>
      <c r="AB45" s="301" t="s">
        <v>748</v>
      </c>
      <c r="AC45" s="242" t="s">
        <v>959</v>
      </c>
      <c r="AD45" s="403" t="s">
        <v>1004</v>
      </c>
      <c r="AE45" s="391" t="s">
        <v>981</v>
      </c>
      <c r="AF45" s="405" t="s">
        <v>980</v>
      </c>
    </row>
    <row r="46" spans="1:32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3" t="s">
        <v>742</v>
      </c>
      <c r="AC46" s="391" t="s">
        <v>931</v>
      </c>
      <c r="AD46" s="402" t="s">
        <v>951</v>
      </c>
      <c r="AE46" s="391"/>
      <c r="AF46" s="302"/>
    </row>
    <row r="47" spans="1:32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3" t="s">
        <v>742</v>
      </c>
      <c r="AC47" s="391" t="s">
        <v>931</v>
      </c>
      <c r="AD47" s="402" t="s">
        <v>951</v>
      </c>
      <c r="AE47" s="391"/>
      <c r="AF47" s="302"/>
    </row>
    <row r="48" spans="1:32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0.05</v>
      </c>
      <c r="Y48" s="252">
        <v>0.05</v>
      </c>
      <c r="Z48" s="252">
        <v>1</v>
      </c>
      <c r="AA48" s="314">
        <v>0</v>
      </c>
      <c r="AB48" s="301" t="s">
        <v>741</v>
      </c>
      <c r="AC48" s="391" t="s">
        <v>932</v>
      </c>
      <c r="AD48" s="402" t="s">
        <v>956</v>
      </c>
      <c r="AE48" s="391" t="s">
        <v>983</v>
      </c>
      <c r="AF48" s="391" t="s">
        <v>982</v>
      </c>
    </row>
    <row r="49" spans="1:32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199">
        <v>0</v>
      </c>
      <c r="X49" s="253">
        <v>0.25</v>
      </c>
      <c r="Y49" s="253">
        <v>0.25</v>
      </c>
      <c r="Z49" s="253">
        <v>0</v>
      </c>
      <c r="AA49" s="317">
        <v>0</v>
      </c>
      <c r="AB49" s="306" t="s">
        <v>750</v>
      </c>
      <c r="AC49" s="393" t="s">
        <v>937</v>
      </c>
      <c r="AD49" s="401" t="s">
        <v>997</v>
      </c>
      <c r="AE49" s="393"/>
      <c r="AF49" s="307"/>
    </row>
    <row r="50" spans="1:32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0.1</v>
      </c>
      <c r="Y50" s="252">
        <v>0.1</v>
      </c>
      <c r="Z50" s="252">
        <v>0</v>
      </c>
      <c r="AA50" s="314">
        <v>0</v>
      </c>
      <c r="AB50" s="301" t="s">
        <v>656</v>
      </c>
      <c r="AC50" s="391" t="s">
        <v>922</v>
      </c>
      <c r="AD50" s="402" t="s">
        <v>958</v>
      </c>
      <c r="AE50" s="391"/>
      <c r="AF50" s="302"/>
    </row>
    <row r="51" spans="1:32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199">
        <v>0</v>
      </c>
      <c r="X51" s="253">
        <v>0.25</v>
      </c>
      <c r="Y51" s="253">
        <v>0.25</v>
      </c>
      <c r="Z51" s="253">
        <v>0.75</v>
      </c>
      <c r="AA51" s="317">
        <v>0</v>
      </c>
      <c r="AB51" s="306" t="s">
        <v>751</v>
      </c>
      <c r="AC51" s="393" t="s">
        <v>936</v>
      </c>
      <c r="AD51" s="401" t="s">
        <v>998</v>
      </c>
      <c r="AE51" s="393" t="s">
        <v>984</v>
      </c>
      <c r="AF51" s="393" t="s">
        <v>985</v>
      </c>
    </row>
    <row r="52" spans="1:32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</v>
      </c>
      <c r="Y52" s="252">
        <v>0</v>
      </c>
      <c r="Z52" s="252">
        <v>0</v>
      </c>
      <c r="AA52" s="314">
        <v>0</v>
      </c>
      <c r="AB52" s="301" t="s">
        <v>743</v>
      </c>
      <c r="AC52" s="391" t="s">
        <v>941</v>
      </c>
      <c r="AD52" s="402" t="s">
        <v>957</v>
      </c>
      <c r="AE52" s="391"/>
      <c r="AF52" s="302"/>
    </row>
    <row r="53" spans="1:32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</v>
      </c>
      <c r="Y53" s="252">
        <v>0</v>
      </c>
      <c r="Z53" s="252">
        <v>1</v>
      </c>
      <c r="AA53" s="314">
        <v>0</v>
      </c>
      <c r="AB53" s="301" t="s">
        <v>744</v>
      </c>
      <c r="AC53" s="391" t="s">
        <v>925</v>
      </c>
      <c r="AD53" s="402" t="s">
        <v>999</v>
      </c>
      <c r="AE53" s="391" t="s">
        <v>986</v>
      </c>
      <c r="AF53" s="391" t="s">
        <v>964</v>
      </c>
    </row>
    <row r="54" spans="1:32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</v>
      </c>
      <c r="Y54" s="252">
        <v>0</v>
      </c>
      <c r="Z54" s="252">
        <v>1</v>
      </c>
      <c r="AA54" s="314">
        <v>0</v>
      </c>
      <c r="AB54" s="301" t="s">
        <v>745</v>
      </c>
      <c r="AC54" s="391" t="s">
        <v>924</v>
      </c>
      <c r="AD54" s="402" t="s">
        <v>1000</v>
      </c>
      <c r="AE54" s="391" t="s">
        <v>986</v>
      </c>
      <c r="AF54" s="391" t="s">
        <v>963</v>
      </c>
    </row>
    <row r="55" spans="1:32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0</v>
      </c>
      <c r="AA55" s="314">
        <v>0</v>
      </c>
      <c r="AB55" s="301" t="s">
        <v>753</v>
      </c>
      <c r="AC55" s="391" t="s">
        <v>923</v>
      </c>
      <c r="AD55" s="402" t="s">
        <v>1001</v>
      </c>
      <c r="AE55" s="391"/>
      <c r="AF55" s="302"/>
    </row>
    <row r="56" spans="1:32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660</v>
      </c>
      <c r="AC56" s="393" t="s">
        <v>938</v>
      </c>
      <c r="AD56" s="401" t="s">
        <v>1005</v>
      </c>
      <c r="AE56" s="393"/>
      <c r="AF56" s="307"/>
    </row>
    <row r="57" spans="1:32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660</v>
      </c>
      <c r="AC57" s="393" t="s">
        <v>939</v>
      </c>
      <c r="AD57" s="401" t="s">
        <v>1006</v>
      </c>
      <c r="AE57" s="393"/>
      <c r="AF57" s="307"/>
    </row>
    <row r="58" spans="1:32" s="27" customFormat="1">
      <c r="B58" s="329" t="s">
        <v>4</v>
      </c>
      <c r="C58" s="324" t="s">
        <v>1164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199">
        <v>0</v>
      </c>
      <c r="X58" s="253">
        <v>0.25</v>
      </c>
      <c r="Y58" s="253">
        <v>0.25</v>
      </c>
      <c r="Z58" s="253">
        <v>0</v>
      </c>
      <c r="AA58" s="317">
        <v>0</v>
      </c>
      <c r="AB58" s="306" t="s">
        <v>660</v>
      </c>
      <c r="AC58" s="393" t="s">
        <v>938</v>
      </c>
      <c r="AD58" s="401" t="s">
        <v>1005</v>
      </c>
      <c r="AE58" s="393"/>
      <c r="AF58" s="307"/>
    </row>
    <row r="59" spans="1:32" s="27" customFormat="1">
      <c r="B59" s="329" t="s">
        <v>4</v>
      </c>
      <c r="C59" s="324" t="s">
        <v>1166</v>
      </c>
      <c r="D59" s="325" t="s">
        <v>414</v>
      </c>
      <c r="E59" s="316">
        <v>3</v>
      </c>
      <c r="F59" s="206">
        <v>1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1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1</v>
      </c>
      <c r="U59" s="332">
        <v>0</v>
      </c>
      <c r="V59" s="199">
        <v>75</v>
      </c>
      <c r="W59" s="199">
        <v>5</v>
      </c>
      <c r="X59" s="253">
        <v>0.25</v>
      </c>
      <c r="Y59" s="253">
        <v>0.25</v>
      </c>
      <c r="Z59" s="253">
        <v>0</v>
      </c>
      <c r="AA59" s="317">
        <v>0</v>
      </c>
      <c r="AB59" s="306" t="s">
        <v>660</v>
      </c>
      <c r="AC59" s="393" t="s">
        <v>938</v>
      </c>
      <c r="AD59" s="401" t="s">
        <v>1005</v>
      </c>
      <c r="AE59" s="393"/>
      <c r="AF59" s="307"/>
    </row>
    <row r="60" spans="1:32" s="27" customFormat="1">
      <c r="B60" s="329" t="s">
        <v>4</v>
      </c>
      <c r="C60" s="324" t="s">
        <v>1015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939</v>
      </c>
      <c r="AD60" s="401" t="s">
        <v>1006</v>
      </c>
      <c r="AE60" s="393"/>
      <c r="AF60" s="307"/>
    </row>
    <row r="61" spans="1:32" s="27" customFormat="1">
      <c r="B61" s="329" t="s">
        <v>4</v>
      </c>
      <c r="C61" s="324" t="s">
        <v>1016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1</v>
      </c>
      <c r="K61" s="354">
        <v>0.2</v>
      </c>
      <c r="L61" s="206">
        <v>0</v>
      </c>
      <c r="M61" s="199" t="b">
        <v>1</v>
      </c>
      <c r="N61" s="199">
        <v>0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939</v>
      </c>
      <c r="AD61" s="401" t="s">
        <v>1006</v>
      </c>
      <c r="AE61" s="393"/>
      <c r="AF61" s="307"/>
    </row>
    <row r="62" spans="1:32" s="27" customFormat="1">
      <c r="B62" s="329" t="s">
        <v>4</v>
      </c>
      <c r="C62" s="324" t="s">
        <v>1014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54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32">
        <f>entityDefinitions[[#This Row],['[edibleFromTier']]]</f>
        <v>1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199">
        <v>0</v>
      </c>
      <c r="X62" s="253">
        <v>0.25</v>
      </c>
      <c r="Y62" s="253">
        <v>0.25</v>
      </c>
      <c r="Z62" s="253">
        <v>0.8</v>
      </c>
      <c r="AA62" s="317">
        <v>0</v>
      </c>
      <c r="AB62" s="306" t="s">
        <v>752</v>
      </c>
      <c r="AC62" s="393" t="s">
        <v>935</v>
      </c>
      <c r="AD62" s="401" t="s">
        <v>996</v>
      </c>
      <c r="AE62" s="393" t="s">
        <v>971</v>
      </c>
      <c r="AF62" s="393" t="s">
        <v>973</v>
      </c>
    </row>
    <row r="63" spans="1:32" s="27" customFormat="1">
      <c r="B63" s="329" t="s">
        <v>4</v>
      </c>
      <c r="C63" s="324" t="s">
        <v>1169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1</v>
      </c>
      <c r="O63" s="199">
        <v>6</v>
      </c>
      <c r="P63" s="199" t="b">
        <v>1</v>
      </c>
      <c r="Q63" s="332">
        <f>entityDefinitions[[#This Row],['[edibleFromTier']]]</f>
        <v>1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199">
        <v>0</v>
      </c>
      <c r="X63" s="253">
        <v>0.25</v>
      </c>
      <c r="Y63" s="253">
        <v>0.25</v>
      </c>
      <c r="Z63" s="253">
        <v>0.8</v>
      </c>
      <c r="AA63" s="317">
        <v>0</v>
      </c>
      <c r="AB63" s="306" t="s">
        <v>752</v>
      </c>
      <c r="AC63" s="393" t="s">
        <v>935</v>
      </c>
      <c r="AD63" s="401" t="s">
        <v>996</v>
      </c>
      <c r="AE63" s="393" t="s">
        <v>971</v>
      </c>
      <c r="AF63" s="393" t="s">
        <v>973</v>
      </c>
    </row>
    <row r="64" spans="1:32" s="27" customFormat="1">
      <c r="B64" s="329" t="s">
        <v>4</v>
      </c>
      <c r="C64" s="324" t="s">
        <v>1019</v>
      </c>
      <c r="D64" s="325" t="s">
        <v>1013</v>
      </c>
      <c r="E64" s="316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0</v>
      </c>
      <c r="O64" s="199">
        <v>6</v>
      </c>
      <c r="P64" s="199" t="b">
        <v>1</v>
      </c>
      <c r="Q64" s="332">
        <v>0</v>
      </c>
      <c r="R64" s="199" t="b">
        <v>0</v>
      </c>
      <c r="S64" s="332">
        <f>entityDefinitions[[#This Row],['[edibleFromTier']]]</f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0.8</v>
      </c>
      <c r="AA64" s="317">
        <v>0</v>
      </c>
      <c r="AB64" s="306" t="s">
        <v>752</v>
      </c>
      <c r="AC64" s="393" t="s">
        <v>935</v>
      </c>
      <c r="AD64" s="401" t="s">
        <v>996</v>
      </c>
      <c r="AE64" s="393" t="s">
        <v>971</v>
      </c>
      <c r="AF64" s="393" t="s">
        <v>973</v>
      </c>
    </row>
    <row r="65" spans="1:32" s="27" customFormat="1">
      <c r="B65" s="329" t="s">
        <v>4</v>
      </c>
      <c r="C65" s="324" t="s">
        <v>1020</v>
      </c>
      <c r="D65" s="325" t="s">
        <v>1013</v>
      </c>
      <c r="E65" s="316">
        <v>30</v>
      </c>
      <c r="F65" s="206">
        <v>2</v>
      </c>
      <c r="G65" s="206">
        <v>0</v>
      </c>
      <c r="H65" s="206">
        <v>20</v>
      </c>
      <c r="I65" s="206">
        <v>0</v>
      </c>
      <c r="J65" s="206">
        <v>3</v>
      </c>
      <c r="K65" s="354">
        <v>0.2</v>
      </c>
      <c r="L65" s="206">
        <v>0</v>
      </c>
      <c r="M65" s="199" t="b">
        <v>1</v>
      </c>
      <c r="N65" s="199">
        <v>0</v>
      </c>
      <c r="O65" s="199">
        <v>6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0</v>
      </c>
      <c r="U65" s="332">
        <v>0</v>
      </c>
      <c r="V65" s="199">
        <v>1</v>
      </c>
      <c r="W65" s="199">
        <v>0</v>
      </c>
      <c r="X65" s="253">
        <v>0.25</v>
      </c>
      <c r="Y65" s="253">
        <v>0.25</v>
      </c>
      <c r="Z65" s="253">
        <v>0.8</v>
      </c>
      <c r="AA65" s="317">
        <v>0</v>
      </c>
      <c r="AB65" s="306" t="s">
        <v>752</v>
      </c>
      <c r="AC65" s="393" t="s">
        <v>935</v>
      </c>
      <c r="AD65" s="401" t="s">
        <v>996</v>
      </c>
      <c r="AE65" s="393" t="s">
        <v>971</v>
      </c>
      <c r="AF65" s="393" t="s">
        <v>973</v>
      </c>
    </row>
    <row r="66" spans="1:32" s="27" customFormat="1" ht="15.75" thickBot="1">
      <c r="B66" s="333" t="s">
        <v>4</v>
      </c>
      <c r="C66" s="334" t="s">
        <v>585</v>
      </c>
      <c r="D66" s="335" t="s">
        <v>414</v>
      </c>
      <c r="E66" s="336">
        <v>48</v>
      </c>
      <c r="F66" s="337">
        <v>3</v>
      </c>
      <c r="G66" s="337">
        <v>0</v>
      </c>
      <c r="H66" s="337">
        <v>20</v>
      </c>
      <c r="I66" s="337">
        <v>0</v>
      </c>
      <c r="J66" s="337">
        <v>4</v>
      </c>
      <c r="K66" s="357">
        <v>0.3</v>
      </c>
      <c r="L66" s="337">
        <v>0</v>
      </c>
      <c r="M66" s="338" t="b">
        <v>1</v>
      </c>
      <c r="N66" s="338">
        <v>1</v>
      </c>
      <c r="O66" s="338">
        <v>6</v>
      </c>
      <c r="P66" s="338" t="b">
        <v>1</v>
      </c>
      <c r="Q66" s="339">
        <v>0</v>
      </c>
      <c r="R66" s="338" t="b">
        <v>0</v>
      </c>
      <c r="S66" s="339">
        <v>0</v>
      </c>
      <c r="T66" s="338" t="b">
        <v>1</v>
      </c>
      <c r="U66" s="339">
        <v>0</v>
      </c>
      <c r="V66" s="338">
        <v>150</v>
      </c>
      <c r="W66" s="338">
        <v>0</v>
      </c>
      <c r="X66" s="340">
        <v>0</v>
      </c>
      <c r="Y66" s="340">
        <v>0</v>
      </c>
      <c r="Z66" s="340">
        <v>0.6</v>
      </c>
      <c r="AA66" s="341">
        <v>0</v>
      </c>
      <c r="AB66" s="342" t="s">
        <v>661</v>
      </c>
      <c r="AC66" s="395" t="s">
        <v>940</v>
      </c>
      <c r="AD66" s="401" t="s">
        <v>1007</v>
      </c>
      <c r="AE66" s="395" t="s">
        <v>987</v>
      </c>
      <c r="AF66" s="395" t="s">
        <v>988</v>
      </c>
    </row>
    <row r="67" spans="1:32">
      <c r="B67" s="327"/>
      <c r="C67" s="343"/>
      <c r="D67" s="321"/>
      <c r="E67" s="344">
        <v>48</v>
      </c>
      <c r="F67" s="133">
        <v>3</v>
      </c>
      <c r="G67" s="133"/>
      <c r="H67" s="133"/>
      <c r="I67" s="133"/>
      <c r="J67" s="133">
        <v>9</v>
      </c>
      <c r="K67" s="358">
        <v>0.53</v>
      </c>
      <c r="L67" s="133"/>
      <c r="M67" s="20"/>
      <c r="N67" s="183"/>
      <c r="O67" s="183"/>
      <c r="P67" s="345"/>
      <c r="Q67" s="346"/>
      <c r="R67" s="347"/>
      <c r="S67" s="348"/>
      <c r="T67" s="347"/>
      <c r="U67" s="348"/>
      <c r="V67" s="349"/>
      <c r="W67" s="349"/>
      <c r="X67" s="350"/>
      <c r="Y67" s="252"/>
      <c r="Z67" s="252"/>
      <c r="AA67" s="314"/>
      <c r="AB67" s="351"/>
      <c r="AC67" s="394"/>
      <c r="AD67" s="352"/>
      <c r="AE67" s="393"/>
      <c r="AF67" s="307"/>
    </row>
    <row r="68" spans="1:32" ht="15.75" thickBot="1"/>
    <row r="69" spans="1:32" ht="23.25">
      <c r="B69" s="12" t="s">
        <v>698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2" s="5" customFormat="1">
      <c r="B70" s="238"/>
      <c r="C70" s="238"/>
      <c r="D70" s="240"/>
      <c r="E70" s="238"/>
      <c r="F70" s="238"/>
      <c r="G70" s="434"/>
      <c r="H70" s="434"/>
      <c r="I70" s="172" t="s">
        <v>432</v>
      </c>
      <c r="J70" s="172"/>
      <c r="K70" s="238"/>
      <c r="N70" s="5" t="s">
        <v>490</v>
      </c>
      <c r="AB70" s="172"/>
      <c r="AC70" s="172"/>
      <c r="AD70" s="172"/>
      <c r="AE70" s="172"/>
    </row>
    <row r="71" spans="1:32" ht="145.5">
      <c r="B71" s="143" t="s">
        <v>724</v>
      </c>
      <c r="C71" s="143" t="s">
        <v>5</v>
      </c>
      <c r="D71" s="143" t="s">
        <v>419</v>
      </c>
      <c r="E71" s="154" t="s">
        <v>675</v>
      </c>
      <c r="F71" s="154" t="s">
        <v>700</v>
      </c>
      <c r="G71" s="154" t="s">
        <v>611</v>
      </c>
      <c r="H71" s="154" t="s">
        <v>699</v>
      </c>
      <c r="I71" s="154" t="s">
        <v>433</v>
      </c>
      <c r="J71" s="154" t="s">
        <v>436</v>
      </c>
      <c r="K71" s="149" t="s">
        <v>38</v>
      </c>
      <c r="L71" s="149" t="s">
        <v>487</v>
      </c>
      <c r="M71" s="149" t="s">
        <v>489</v>
      </c>
      <c r="N71" s="154" t="s">
        <v>868</v>
      </c>
      <c r="O71" s="154" t="s">
        <v>867</v>
      </c>
    </row>
    <row r="72" spans="1:32" s="27" customFormat="1">
      <c r="B72" s="13" t="s">
        <v>4</v>
      </c>
      <c r="C72" s="13" t="s">
        <v>504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440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2" s="27" customFormat="1">
      <c r="B73" s="13" t="s">
        <v>4</v>
      </c>
      <c r="C73" s="13" t="s">
        <v>726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2" s="27" customFormat="1">
      <c r="B74" s="13" t="s">
        <v>4</v>
      </c>
      <c r="C74" s="13" t="s">
        <v>727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506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2" s="27" customFormat="1">
      <c r="A75" s="248"/>
      <c r="B75" s="13" t="s">
        <v>4</v>
      </c>
      <c r="C75" s="13" t="s">
        <v>734</v>
      </c>
      <c r="D75" s="13" t="s">
        <v>417</v>
      </c>
      <c r="E75" s="20" t="b">
        <v>1</v>
      </c>
      <c r="F75" s="245">
        <v>0</v>
      </c>
      <c r="G75" s="245">
        <v>1</v>
      </c>
      <c r="H75" s="245">
        <v>2</v>
      </c>
      <c r="I75" s="245">
        <v>0</v>
      </c>
      <c r="J75" s="245">
        <v>0</v>
      </c>
      <c r="K75" s="242" t="s">
        <v>506</v>
      </c>
      <c r="L75" s="242" t="s">
        <v>965</v>
      </c>
      <c r="M75" s="242" t="s">
        <v>933</v>
      </c>
      <c r="N75" s="245">
        <v>10</v>
      </c>
      <c r="O75" s="245">
        <v>10</v>
      </c>
    </row>
    <row r="76" spans="1:32">
      <c r="B76" s="13" t="s">
        <v>4</v>
      </c>
      <c r="C76" s="13" t="s">
        <v>732</v>
      </c>
      <c r="D76" s="13" t="s">
        <v>417</v>
      </c>
      <c r="E76" s="20" t="b">
        <v>1</v>
      </c>
      <c r="F76" s="245">
        <v>0</v>
      </c>
      <c r="G76" s="245">
        <v>1</v>
      </c>
      <c r="H76" s="245">
        <v>2</v>
      </c>
      <c r="I76" s="245">
        <v>0</v>
      </c>
      <c r="J76" s="245">
        <v>0</v>
      </c>
      <c r="K76" s="242" t="s">
        <v>449</v>
      </c>
      <c r="L76" s="242" t="s">
        <v>965</v>
      </c>
      <c r="M76" s="242" t="s">
        <v>933</v>
      </c>
      <c r="N76" s="245">
        <v>10</v>
      </c>
      <c r="O76" s="245">
        <v>10</v>
      </c>
    </row>
    <row r="77" spans="1:32">
      <c r="B77" s="198" t="s">
        <v>4</v>
      </c>
      <c r="C77" s="198" t="s">
        <v>452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2">
      <c r="B78" s="198" t="s">
        <v>4</v>
      </c>
      <c r="C78" s="198" t="s">
        <v>717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502</v>
      </c>
      <c r="L78" s="241" t="s">
        <v>965</v>
      </c>
      <c r="M78" s="241" t="s">
        <v>933</v>
      </c>
      <c r="N78" s="255">
        <v>1</v>
      </c>
      <c r="O78" s="255">
        <v>1</v>
      </c>
    </row>
    <row r="79" spans="1:32">
      <c r="B79" s="198" t="s">
        <v>4</v>
      </c>
      <c r="C79" s="198" t="s">
        <v>714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455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2">
      <c r="B80" s="198" t="s">
        <v>4</v>
      </c>
      <c r="C80" s="198" t="s">
        <v>453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456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501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503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728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438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729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438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718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450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719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451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721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451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98" t="s">
        <v>4</v>
      </c>
      <c r="C89" s="198" t="s">
        <v>722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458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730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505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731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3" t="s">
        <v>4</v>
      </c>
      <c r="C92" s="13" t="s">
        <v>733</v>
      </c>
      <c r="D92" s="13" t="s">
        <v>415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391" t="s">
        <v>746</v>
      </c>
      <c r="L92" s="391" t="s">
        <v>966</v>
      </c>
      <c r="M92" s="391" t="s">
        <v>969</v>
      </c>
      <c r="N92" s="245">
        <v>10</v>
      </c>
      <c r="O92" s="245">
        <v>10</v>
      </c>
    </row>
    <row r="93" spans="2:15">
      <c r="B93" s="198" t="s">
        <v>4</v>
      </c>
      <c r="C93" s="198" t="s">
        <v>441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442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443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198" t="s">
        <v>4</v>
      </c>
      <c r="C96" s="198" t="s">
        <v>444</v>
      </c>
      <c r="D96" s="198" t="s">
        <v>418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445</v>
      </c>
      <c r="D97" s="198" t="s">
        <v>418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965</v>
      </c>
      <c r="M97" s="241" t="s">
        <v>933</v>
      </c>
      <c r="N97" s="255">
        <v>10</v>
      </c>
      <c r="O97" s="255">
        <v>10</v>
      </c>
    </row>
    <row r="98" spans="2:15">
      <c r="B98" s="198" t="s">
        <v>4</v>
      </c>
      <c r="C98" s="198" t="s">
        <v>446</v>
      </c>
      <c r="D98" s="198" t="s">
        <v>418</v>
      </c>
      <c r="E98" s="256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447</v>
      </c>
      <c r="L98" s="241" t="s">
        <v>965</v>
      </c>
      <c r="M98" s="241" t="s">
        <v>933</v>
      </c>
      <c r="N98" s="255">
        <v>10</v>
      </c>
      <c r="O98" s="255">
        <v>10</v>
      </c>
    </row>
    <row r="99" spans="2:15">
      <c r="B99" s="200" t="s">
        <v>4</v>
      </c>
      <c r="C99" s="200" t="s">
        <v>448</v>
      </c>
      <c r="D99" s="200" t="s">
        <v>418</v>
      </c>
      <c r="E99" s="257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6" t="s">
        <v>449</v>
      </c>
      <c r="L99" s="404" t="s">
        <v>967</v>
      </c>
      <c r="M99" s="393" t="s">
        <v>968</v>
      </c>
      <c r="N99" s="255">
        <v>10</v>
      </c>
      <c r="O99" s="255">
        <v>10</v>
      </c>
    </row>
    <row r="100" spans="2:15">
      <c r="B100" s="396" t="s">
        <v>4</v>
      </c>
      <c r="C100" s="193" t="s">
        <v>846</v>
      </c>
      <c r="D100" s="193" t="s">
        <v>412</v>
      </c>
      <c r="E100" s="397" t="b">
        <v>1</v>
      </c>
      <c r="F100" s="398">
        <v>0</v>
      </c>
      <c r="G100" s="399">
        <v>1</v>
      </c>
      <c r="H100" s="399">
        <v>2</v>
      </c>
      <c r="I100" s="399">
        <v>0</v>
      </c>
      <c r="J100" s="399">
        <v>0</v>
      </c>
      <c r="K100" s="246" t="s">
        <v>847</v>
      </c>
      <c r="L100" s="246" t="s">
        <v>965</v>
      </c>
      <c r="M100" s="241" t="s">
        <v>933</v>
      </c>
      <c r="N100" s="400">
        <v>10</v>
      </c>
      <c r="O100" s="400">
        <v>10</v>
      </c>
    </row>
    <row r="101" spans="2:15">
      <c r="B101" s="362"/>
      <c r="C101" s="362"/>
      <c r="D101" s="362"/>
      <c r="E101" s="363"/>
      <c r="F101" s="364"/>
      <c r="G101" s="364"/>
      <c r="H101" s="364"/>
      <c r="I101" s="364"/>
      <c r="J101" s="364"/>
      <c r="K101" s="365"/>
      <c r="L101" s="365"/>
      <c r="M101" s="365"/>
      <c r="N101" s="364"/>
    </row>
    <row r="102" spans="2:15" s="239" customFormat="1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2:15" ht="15.75" thickBot="1"/>
    <row r="104" spans="2:15" ht="23.25">
      <c r="B104" s="12" t="s">
        <v>544</v>
      </c>
      <c r="C104" s="12"/>
      <c r="D104" s="12"/>
      <c r="E104" s="12"/>
      <c r="F104" s="239"/>
      <c r="G104" s="239"/>
      <c r="H104" s="239"/>
      <c r="I104" s="239"/>
      <c r="J104" s="239"/>
      <c r="K104" s="239"/>
      <c r="L104" s="239"/>
      <c r="M104" s="239"/>
    </row>
    <row r="106" spans="2:15" ht="159.75">
      <c r="B106" s="143" t="s">
        <v>545</v>
      </c>
      <c r="C106" s="144" t="s">
        <v>5</v>
      </c>
      <c r="D106" s="144" t="s">
        <v>190</v>
      </c>
      <c r="E106" s="147" t="s">
        <v>25</v>
      </c>
      <c r="F106" s="147" t="s">
        <v>221</v>
      </c>
      <c r="G106" s="147" t="s">
        <v>393</v>
      </c>
      <c r="H106" s="147" t="s">
        <v>483</v>
      </c>
      <c r="I106" s="147" t="s">
        <v>550</v>
      </c>
    </row>
    <row r="107" spans="2:15">
      <c r="B107" s="244" t="s">
        <v>4</v>
      </c>
      <c r="C107" s="198" t="s">
        <v>546</v>
      </c>
      <c r="D107" s="198" t="s">
        <v>187</v>
      </c>
      <c r="E107" s="210">
        <v>30</v>
      </c>
      <c r="F107" s="210">
        <v>8</v>
      </c>
      <c r="G107" s="210">
        <v>1.8</v>
      </c>
      <c r="H107" s="210">
        <v>2</v>
      </c>
      <c r="I107" s="210">
        <v>0.25</v>
      </c>
    </row>
    <row r="108" spans="2:15">
      <c r="B108" s="244" t="s">
        <v>4</v>
      </c>
      <c r="C108" s="198" t="s">
        <v>547</v>
      </c>
      <c r="D108" s="198" t="s">
        <v>188</v>
      </c>
      <c r="E108" s="210">
        <v>63</v>
      </c>
      <c r="F108" s="210">
        <v>10</v>
      </c>
      <c r="G108" s="210">
        <v>1.6</v>
      </c>
      <c r="H108" s="210">
        <v>2</v>
      </c>
      <c r="I108" s="210">
        <v>0.3</v>
      </c>
    </row>
    <row r="109" spans="2:15">
      <c r="B109" s="244" t="s">
        <v>4</v>
      </c>
      <c r="C109" s="198" t="s">
        <v>548</v>
      </c>
      <c r="D109" s="198" t="s">
        <v>189</v>
      </c>
      <c r="E109" s="210">
        <v>150</v>
      </c>
      <c r="F109" s="210">
        <v>12</v>
      </c>
      <c r="G109" s="210">
        <v>1.4</v>
      </c>
      <c r="H109" s="210">
        <v>2</v>
      </c>
      <c r="I109" s="210">
        <v>0.32500000000000001</v>
      </c>
    </row>
    <row r="110" spans="2:15">
      <c r="B110" s="244" t="s">
        <v>4</v>
      </c>
      <c r="C110" s="198" t="s">
        <v>549</v>
      </c>
      <c r="D110" s="198" t="s">
        <v>210</v>
      </c>
      <c r="E110" s="210">
        <v>400</v>
      </c>
      <c r="F110" s="210">
        <v>14</v>
      </c>
      <c r="G110" s="210">
        <v>1.2</v>
      </c>
      <c r="H110" s="210">
        <v>2</v>
      </c>
      <c r="I110" s="210">
        <v>0.35</v>
      </c>
    </row>
    <row r="111" spans="2:15">
      <c r="B111" s="244" t="s">
        <v>4</v>
      </c>
      <c r="C111" s="198" t="s">
        <v>581</v>
      </c>
      <c r="D111" s="198" t="s">
        <v>211</v>
      </c>
      <c r="E111" s="210">
        <v>520</v>
      </c>
      <c r="F111" s="210">
        <v>14</v>
      </c>
      <c r="G111" s="210">
        <v>1</v>
      </c>
      <c r="H111" s="210">
        <v>2</v>
      </c>
      <c r="I111" s="210">
        <v>0.35</v>
      </c>
    </row>
    <row r="114" spans="7:7">
      <c r="G114" s="67">
        <f>E107*G107</f>
        <v>54</v>
      </c>
    </row>
    <row r="115" spans="7:7">
      <c r="G115" s="67">
        <f t="shared" ref="G115:G118" si="0">E108*G108</f>
        <v>100.80000000000001</v>
      </c>
    </row>
    <row r="116" spans="7:7">
      <c r="G116" s="67">
        <f t="shared" si="0"/>
        <v>210</v>
      </c>
    </row>
    <row r="117" spans="7:7">
      <c r="G117" s="67">
        <f t="shared" si="0"/>
        <v>480</v>
      </c>
    </row>
    <row r="118" spans="7:7">
      <c r="G118" s="67">
        <f t="shared" si="0"/>
        <v>520</v>
      </c>
    </row>
  </sheetData>
  <mergeCells count="3">
    <mergeCell ref="F20:G20"/>
    <mergeCell ref="F3:G3"/>
    <mergeCell ref="G70:H70"/>
  </mergeCells>
  <dataValidations xWindow="828" yWindow="534" count="9">
    <dataValidation type="list" sqref="M22:M67">
      <formula1>"true,false"</formula1>
    </dataValidation>
    <dataValidation allowBlank="1" showErrorMessage="1" prompt="percentage [0..1]" sqref="K72:M101 AB22:AF67"/>
    <dataValidation type="list" allowBlank="1" showInputMessage="1" showErrorMessage="1" sqref="D72:D101 D22:D67">
      <formula1>INDIRECT("entityCategoryDefinitions['[sku']]")</formula1>
    </dataValidation>
    <dataValidation type="whole" operator="greaterThanOrEqual" showInputMessage="1" showErrorMessage="1" sqref="E22:G67">
      <formula1>0</formula1>
    </dataValidation>
    <dataValidation type="decimal" showInputMessage="1" showErrorMessage="1" prompt="probability [0..1]" sqref="K22:L67">
      <formula1>0</formula1>
      <formula2>1</formula2>
    </dataValidation>
    <dataValidation type="list" sqref="N22:N67">
      <formula1>INDIRECT("dragonTierDefinitions['[order']]")</formula1>
    </dataValidation>
    <dataValidation type="decimal" allowBlank="1" showInputMessage="1" prompt="probability [0..1]" sqref="N72:O100 I72:J101 N101 X22:AA67">
      <formula1>0</formula1>
      <formula2>1</formula2>
    </dataValidation>
    <dataValidation type="decimal" operator="greaterThanOrEqual" showInputMessage="1" showErrorMessage="1" sqref="H22:J67">
      <formula1>0</formula1>
    </dataValidation>
    <dataValidation type="decimal" allowBlank="1" sqref="E72:H101 O22:W6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4" t="s">
        <v>360</v>
      </c>
      <c r="K3" s="434"/>
      <c r="M3" s="434"/>
      <c r="N3" s="434"/>
      <c r="O3" s="434"/>
      <c r="P3" s="43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5" t="s">
        <v>363</v>
      </c>
      <c r="G28" s="435"/>
      <c r="H28" s="43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6" t="s">
        <v>370</v>
      </c>
      <c r="H43" s="43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2017-01-25T09:12:43Z</dcterms:modified>
</cp:coreProperties>
</file>