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 activeTab="2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3" l="1"/>
  <c r="AD13" i="13"/>
  <c r="AD14" i="13"/>
  <c r="AD15" i="13"/>
  <c r="AD12" i="13"/>
  <c r="V14" i="13"/>
  <c r="V15" i="13"/>
  <c r="V12" i="13"/>
  <c r="N13" i="13"/>
  <c r="N14" i="13"/>
  <c r="N15" i="13"/>
  <c r="N12" i="13"/>
  <c r="N13" i="11"/>
  <c r="AD13" i="11"/>
  <c r="AD14" i="11"/>
  <c r="AD15" i="11"/>
  <c r="AD12" i="11"/>
  <c r="V13" i="11"/>
  <c r="V14" i="11"/>
  <c r="V15" i="11"/>
  <c r="V12" i="11"/>
  <c r="N14" i="11"/>
  <c r="N15" i="11"/>
  <c r="N12" i="11"/>
  <c r="T7" i="11"/>
  <c r="L7" i="11"/>
  <c r="L12" i="11"/>
  <c r="H14" i="11"/>
  <c r="H13" i="11"/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3" i="13"/>
  <c r="H15" i="13"/>
  <c r="M13" i="13" l="1"/>
  <c r="M12" i="13"/>
  <c r="U14" i="13"/>
  <c r="AC15" i="13"/>
  <c r="AC14" i="13"/>
  <c r="AC13" i="13"/>
  <c r="AC12" i="13"/>
  <c r="H14" i="13"/>
  <c r="AB7" i="11" l="1"/>
  <c r="AA12" i="11" l="1"/>
  <c r="AB15" i="11"/>
  <c r="K15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<sst xmlns="http://schemas.openxmlformats.org/spreadsheetml/2006/main" count="386" uniqueCount="165">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</sst>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workbookViewId="0">
      <selection activeCell="M13" sqref="M1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150</v>
      </c>
      <c r="K13" s="157">
        <v>6.5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120</v>
      </c>
      <c r="S13" s="157">
        <v>50</v>
      </c>
      <c r="T13" s="159">
        <v>10</v>
      </c>
      <c r="U13" s="158">
        <v>9</v>
      </c>
      <c r="V13" s="157">
        <v>3</v>
      </c>
      <c r="W13" s="157">
        <v>9</v>
      </c>
      <c r="X13" s="159">
        <v>35000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06">
        <v>0</v>
      </c>
      <c r="AZ13" s="161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200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140</v>
      </c>
      <c r="S14" s="157">
        <v>50</v>
      </c>
      <c r="T14" s="159">
        <v>10</v>
      </c>
      <c r="U14" s="158">
        <v>11</v>
      </c>
      <c r="V14" s="157">
        <v>4</v>
      </c>
      <c r="W14" s="157">
        <v>10</v>
      </c>
      <c r="X14" s="159">
        <v>45000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06">
        <v>0</v>
      </c>
      <c r="AZ14" s="161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250</v>
      </c>
      <c r="K15" s="157">
        <v>7.5</v>
      </c>
      <c r="L15" s="157">
        <v>0</v>
      </c>
      <c r="M15" s="157">
        <v>5.0000000000000001E-3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160</v>
      </c>
      <c r="S15" s="157">
        <v>50</v>
      </c>
      <c r="T15" s="159">
        <v>10</v>
      </c>
      <c r="U15" s="158">
        <v>11.5</v>
      </c>
      <c r="V15" s="157">
        <v>5</v>
      </c>
      <c r="W15" s="157">
        <v>10</v>
      </c>
      <c r="X15" s="159">
        <v>57000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06">
        <v>0</v>
      </c>
      <c r="AZ15" s="161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300</v>
      </c>
      <c r="K16" s="157">
        <v>8</v>
      </c>
      <c r="L16" s="157">
        <v>0</v>
      </c>
      <c r="M16" s="157">
        <v>7.0000000000000001E-3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180</v>
      </c>
      <c r="S16" s="157">
        <v>50</v>
      </c>
      <c r="T16" s="159">
        <v>10</v>
      </c>
      <c r="U16" s="158">
        <v>12</v>
      </c>
      <c r="V16" s="157">
        <v>6</v>
      </c>
      <c r="W16" s="157">
        <v>10</v>
      </c>
      <c r="X16" s="159">
        <v>93000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06">
        <v>0</v>
      </c>
      <c r="AZ16" s="161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8500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28">
        <v>1.2</v>
      </c>
      <c r="AZ17" s="162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15000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28">
        <v>1.2</v>
      </c>
      <c r="AZ18" s="162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27000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28">
        <v>1.2</v>
      </c>
      <c r="AZ19" s="162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45000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28">
        <v>1.2</v>
      </c>
      <c r="AZ20" s="162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G1" workbookViewId="0">
      <selection activeCell="N10" sqref="N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119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162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3.3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1.7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0.17169999999999999</v>
      </c>
    </row>
    <row r="13" spans="3:30" ht="15.75" thickBot="1" x14ac:dyDescent="0.3">
      <c r="C13" s="89" t="s">
        <v>128</v>
      </c>
      <c r="D13" s="90" t="s">
        <v>124</v>
      </c>
      <c r="E13" s="91">
        <v>1</v>
      </c>
      <c r="F13" s="90"/>
      <c r="G13" s="75" t="s">
        <v>121</v>
      </c>
      <c r="H13" s="76">
        <f ca="1">INDIRECT(ADDRESS(5,4+E11)) + (INDIRECT(ADDRESS(5,4+E11)) *(L7/100) *E13)</f>
        <v>206.6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4.95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2.04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0.18189999999999998</v>
      </c>
    </row>
    <row r="14" spans="3:30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163.80000000000001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3:N15" si="4">(K14*$L$7)/100</f>
        <v>6.6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2.38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0.1938</v>
      </c>
    </row>
    <row r="15" spans="3:30" ht="15.75" thickBot="1" x14ac:dyDescent="0.3">
      <c r="C15" s="89" t="s">
        <v>130</v>
      </c>
      <c r="D15" s="90" t="s">
        <v>127</v>
      </c>
      <c r="E15" s="91">
        <v>10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13.3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8.25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2.72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0.20399999999999999</v>
      </c>
    </row>
    <row r="16" spans="3:30" x14ac:dyDescent="0.25">
      <c r="C16" s="89"/>
      <c r="D16" s="96" t="s">
        <v>141</v>
      </c>
      <c r="E16" s="96">
        <f>SUM(E13:E15)</f>
        <v>21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abSelected="1" topLeftCell="I1" workbookViewId="0">
      <selection activeCell="AF6" sqref="AF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160</v>
      </c>
    </row>
    <row r="3" spans="3:30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30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30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30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30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164</v>
      </c>
      <c r="V10" t="s">
        <v>164</v>
      </c>
      <c r="AD10" t="s">
        <v>164</v>
      </c>
    </row>
    <row r="11" spans="3:30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 t="s">
        <v>163</v>
      </c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 t="s">
        <v>163</v>
      </c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  <c r="AD11" s="74" t="s">
        <v>163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4.95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V12">
        <f>(S12*$T$7)/100</f>
        <v>2.04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0.2261</v>
      </c>
    </row>
    <row r="13" spans="3:30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N13">
        <f t="shared" ref="N13:N15" si="1">(K13*$L$7)/100</f>
        <v>6.6</v>
      </c>
      <c r="R13" s="70" t="s">
        <v>135</v>
      </c>
      <c r="S13">
        <f>F6</f>
        <v>140</v>
      </c>
      <c r="T13">
        <f>F6+F6*(T6/100)</f>
        <v>210</v>
      </c>
      <c r="U13">
        <f t="shared" ref="U13:U15" si="2">T13-S13</f>
        <v>70</v>
      </c>
      <c r="V13">
        <f>(S13*$T$7)/100</f>
        <v>2.38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0.24989999999999998</v>
      </c>
    </row>
    <row r="14" spans="3:30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N14">
        <f t="shared" si="1"/>
        <v>8.25</v>
      </c>
      <c r="R14" s="70" t="s">
        <v>136</v>
      </c>
      <c r="S14">
        <f>G6</f>
        <v>160</v>
      </c>
      <c r="T14">
        <f>G6+G6*(T6/100)</f>
        <v>240</v>
      </c>
      <c r="U14">
        <f t="shared" si="2"/>
        <v>80</v>
      </c>
      <c r="V14">
        <f t="shared" ref="V13:V15" si="3">(S14*$T$7)/100</f>
        <v>2.72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3:AD15" si="4">(AA14*$AB$7)/100</f>
        <v>0.27200000000000002</v>
      </c>
    </row>
    <row r="15" spans="3:30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N15">
        <f t="shared" si="1"/>
        <v>9.9</v>
      </c>
      <c r="R15" s="70" t="s">
        <v>137</v>
      </c>
      <c r="S15">
        <f>H6</f>
        <v>180</v>
      </c>
      <c r="T15">
        <f>H6+H6*(T6/100)</f>
        <v>270</v>
      </c>
      <c r="U15">
        <f t="shared" si="2"/>
        <v>90</v>
      </c>
      <c r="V15">
        <f t="shared" si="3"/>
        <v>3.06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0.29410000000000003</v>
      </c>
    </row>
    <row r="16" spans="3:30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206.6</v>
      </c>
      <c r="H9">
        <f ca="1">Electric!H14</f>
        <v>163.80000000000001</v>
      </c>
      <c r="I9">
        <f ca="1">Electric!H15</f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2018-09-20T09:47:15Z</dcterms:modified>
</cp:coreProperties>
</file>