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29" i="45"/>
  <c r="R30" i="45"/>
  <c r="R31" i="45"/>
  <c r="R32" i="45"/>
  <c r="R33" i="45"/>
  <c r="R34" i="45"/>
  <c r="R35" i="45"/>
  <c r="R36" i="45"/>
  <c r="R37" i="45"/>
  <c r="R38" i="45"/>
  <c r="R39" i="45"/>
  <c r="R40" i="45"/>
  <c r="R41" i="45"/>
  <c r="R42" i="45"/>
  <c r="R43" i="45"/>
  <c r="R44" i="45"/>
  <c r="R45" i="45"/>
  <c r="R46" i="45"/>
  <c r="R47" i="45"/>
  <c r="R48" i="45"/>
  <c r="R49" i="45"/>
  <c r="R50" i="45"/>
  <c r="R51" i="45"/>
  <c r="R52" i="45"/>
  <c r="R53" i="45"/>
  <c r="R54" i="45"/>
  <c r="R55" i="45"/>
  <c r="R56" i="45"/>
  <c r="R57" i="45"/>
  <c r="R58" i="45"/>
  <c r="R59" i="45"/>
  <c r="R60" i="45"/>
  <c r="R61" i="45"/>
  <c r="R62" i="45"/>
  <c r="R63" i="45"/>
  <c r="R64" i="45"/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Y14" i="33" l="1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<sst xmlns="http://schemas.openxmlformats.org/spreadsheetml/2006/main" count="3840" uniqueCount="1690">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</sst>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0"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9" headerRowBorderDxfId="448" tableBorderDxfId="447" totalsRowBorderDxfId="446">
  <autoFilter ref="B4:P5"/>
  <tableColumns count="15">
    <tableColumn id="1" name="{gameSettings}" dataDxfId="445"/>
    <tableColumn id="2" name="[sku]" dataDxfId="444"/>
    <tableColumn id="3" name="[timeToPCCoefA]" dataDxfId="443"/>
    <tableColumn id="4" name="[timeToPCCoefB]" dataDxfId="442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1" headerRowBorderDxfId="440" tableBorderDxfId="439" totalsRowBorderDxfId="438">
  <autoFilter ref="B10:F11"/>
  <tableColumns count="5">
    <tableColumn id="1" name="{initialSettings}" dataDxfId="437"/>
    <tableColumn id="2" name="[sku]" dataDxfId="436"/>
    <tableColumn id="3" name="[softCurrency]" dataDxfId="435"/>
    <tableColumn id="4" name="[hardCurrency]" dataDxfId="434"/>
    <tableColumn id="6" name="[initialDragonSKU]" dataDxfId="4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2" headerRowBorderDxfId="431" tableBorderDxfId="430" totalsRowBorderDxfId="429">
  <autoFilter ref="B4:J14"/>
  <tableColumns count="9">
    <tableColumn id="1" name="{localizationDefinitions}" dataDxfId="428"/>
    <tableColumn id="8" name="[sku]" dataDxfId="427"/>
    <tableColumn id="3" name="[order]" dataDxfId="426"/>
    <tableColumn id="4" name="[isoCode]" dataDxfId="425"/>
    <tableColumn id="11" name="[android]" dataDxfId="424"/>
    <tableColumn id="12" name="[iOS]" dataDxfId="423"/>
    <tableColumn id="5" name="[txtFilename]" dataDxfId="422"/>
    <tableColumn id="2" name="[icon]" dataDxfId="421"/>
    <tableColumn id="9" name="[tidName]" dataDxfId="42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I25" totalsRowShown="0" headerRowDxfId="419" dataDxfId="417" headerRowBorderDxfId="418" tableBorderDxfId="416" totalsRowBorderDxfId="415">
  <autoFilter ref="B15:BI25"/>
  <tableColumns count="60">
    <tableColumn id="1" name="{dragonDefinitions}" dataDxfId="414"/>
    <tableColumn id="2" name="[sku]" dataDxfId="413"/>
    <tableColumn id="9" name="[tier]" dataDxfId="412"/>
    <tableColumn id="3" name="[order]" dataDxfId="411"/>
    <tableColumn id="40" name="[previousDragonSku]" dataDxfId="410"/>
    <tableColumn id="4" name="[unlockPriceCoins]" dataDxfId="409"/>
    <tableColumn id="5" name="[unlockPricePC]" dataDxfId="408"/>
    <tableColumn id="11" name="[cameraDefaultZoom]" dataDxfId="407"/>
    <tableColumn id="16" name="[cameraFarZoom]" dataDxfId="406"/>
    <tableColumn id="39" name="[defaultSize]" dataDxfId="405"/>
    <tableColumn id="38" name="[cameraFrameWidthModifier]" dataDxfId="404"/>
    <tableColumn id="17" name="[healthMin]" dataDxfId="403"/>
    <tableColumn id="18" name="[healthMax]" dataDxfId="402"/>
    <tableColumn id="21" name="[healthDrain]" dataDxfId="401"/>
    <tableColumn id="52" name="[healthDrainSpacePlus]" dataDxfId="400"/>
    <tableColumn id="32" name="[healthDrainAmpPerSecond]" dataDxfId="399"/>
    <tableColumn id="31" name="[sessionStartHealthDrainTime]" dataDxfId="398"/>
    <tableColumn id="30" name="[sessionStartHealthDrainModifier]" dataDxfId="397"/>
    <tableColumn id="19" name="[scaleMin]" dataDxfId="396"/>
    <tableColumn id="20" name="[scaleMax]" dataDxfId="395"/>
    <tableColumn id="42" name="[speedBase]" dataDxfId="394"/>
    <tableColumn id="22" name="[boostMultiplier]" dataDxfId="393"/>
    <tableColumn id="41" name="[energyBase]" dataDxfId="392"/>
    <tableColumn id="23" name="[energyDrain]" dataDxfId="391"/>
    <tableColumn id="24" name="[energyRefillRate]" dataDxfId="390"/>
    <tableColumn id="29" name="[furyBaseDamage]" dataDxfId="389"/>
    <tableColumn id="33" name="[furyBaseLength]" dataDxfId="388"/>
    <tableColumn id="12" name="[furyScoreMultiplier]" dataDxfId="387"/>
    <tableColumn id="26" name="[furyBaseDuration]" dataDxfId="386"/>
    <tableColumn id="25" name="[furyMax]" dataDxfId="385"/>
    <tableColumn id="54" name="[scoreTextThresholdMultiplier]" dataDxfId="384"/>
    <tableColumn id="14" name="[eatSpeedFactor]" dataDxfId="383"/>
    <tableColumn id="15" name="[maxAlcohol]" dataDxfId="382"/>
    <tableColumn id="13" name="[alcoholDrain]" dataDxfId="381"/>
    <tableColumn id="6" name="[gamePrefab]" dataDxfId="380"/>
    <tableColumn id="10" name="[menuPrefab]" dataDxfId="379"/>
    <tableColumn id="60" name="[resultsPrefab]" dataDxfId="0"/>
    <tableColumn id="57" name="[shadowFromDragon]" dataDxfId="378"/>
    <tableColumn id="56" name="[revealFromDragon]" dataDxfId="377"/>
    <tableColumn id="49" name="[sizeUpMultiplier]" dataDxfId="376"/>
    <tableColumn id="50" name="[speedUpMultiplier]" dataDxfId="375"/>
    <tableColumn id="51" name="[biteUpMultiplier]" dataDxfId="374"/>
    <tableColumn id="47" name="[invincible]" dataDxfId="373"/>
    <tableColumn id="48" name="[infiniteBoost]" dataDxfId="372"/>
    <tableColumn id="45" name="[eatEverything]" dataDxfId="371"/>
    <tableColumn id="46" name="[modeDuration]" dataDxfId="370"/>
    <tableColumn id="53" name="[petScale]" dataDxfId="369"/>
    <tableColumn id="7" name="[tidName]" dataDxfId="368">
      <calculatedColumnFormula>CONCATENATE("TID_",UPPER(dragonDefinitions[[#This Row],['[sku']]]),"_NAME")</calculatedColumnFormula>
    </tableColumn>
    <tableColumn id="8" name="[tidDesc]" dataDxfId="367">
      <calculatedColumnFormula>CONCATENATE("TID_",UPPER(dragonDefinitions[[#This Row],['[sku']]]),"_DESC")</calculatedColumnFormula>
    </tableColumn>
    <tableColumn id="27" name="[statsBarRatio]" dataDxfId="366"/>
    <tableColumn id="28" name="[furyBarRatio]" dataDxfId="365"/>
    <tableColumn id="34" name="[force]" dataDxfId="364"/>
    <tableColumn id="35" name="[mass]" dataDxfId="363"/>
    <tableColumn id="36" name="[friction]" dataDxfId="362"/>
    <tableColumn id="37" name="[gravityModifier]" dataDxfId="361"/>
    <tableColumn id="43" name="[airGravityModifier]" dataDxfId="360"/>
    <tableColumn id="44" name="[waterGravityModifier]" dataDxfId="359"/>
    <tableColumn id="55" name="[damageAnimationThreshold]" dataDxfId="358"/>
    <tableColumn id="58" name="[dotAnimationThreshold]" dataDxfId="357"/>
    <tableColumn id="59" name="[trackingSku]" dataDxfId="35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5" headerRowBorderDxfId="354" tableBorderDxfId="353" totalsRowBorderDxfId="352">
  <autoFilter ref="B4:G9"/>
  <tableColumns count="6">
    <tableColumn id="1" name="{dragonTierDefinitions}" dataDxfId="351"/>
    <tableColumn id="2" name="[sku]"/>
    <tableColumn id="9" name="[order]"/>
    <tableColumn id="10" name="[icon]" dataDxfId="350"/>
    <tableColumn id="3" name="[maxPetEquipped]" dataDxfId="349"/>
    <tableColumn id="7" name="[tidName]" dataDxfId="34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7" headerRowBorderDxfId="346" tableBorderDxfId="345" totalsRowBorderDxfId="344">
  <autoFilter ref="B31:I32"/>
  <tableColumns count="8">
    <tableColumn id="1" name="{dragonSettings}" dataDxfId="343"/>
    <tableColumn id="2" name="[sku]" dataDxfId="34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1" headerRowBorderDxfId="340" tableBorderDxfId="339" totalsRowBorderDxfId="33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7" headerRowBorderDxfId="336" tableBorderDxfId="335" totalsRowBorderDxfId="334">
  <autoFilter ref="B36:F39"/>
  <tableColumns count="5">
    <tableColumn id="1" name="{dragonHealthModifiersDefinitions}" dataDxfId="333"/>
    <tableColumn id="2" name="[sku]" dataDxfId="332"/>
    <tableColumn id="7" name="[threshold]"/>
    <tableColumn id="8" name="[modifier]" dataDxfId="331"/>
    <tableColumn id="9" name="[tid]" dataDxfId="33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9" dataDxfId="327" headerRowBorderDxfId="328" tableBorderDxfId="326" totalsRowBorderDxfId="325">
  <autoFilter ref="B4:R64"/>
  <sortState ref="B5:O64">
    <sortCondition ref="H4:H64"/>
  </sortState>
  <tableColumns count="17">
    <tableColumn id="1" name="{petDefinitions}" dataDxfId="324"/>
    <tableColumn id="2" name="[sku]" dataDxfId="323"/>
    <tableColumn id="3" name="[rarity]" dataDxfId="322"/>
    <tableColumn id="6" name="[category]" dataDxfId="321"/>
    <tableColumn id="7" name="[order]" dataDxfId="320"/>
    <tableColumn id="13" name="[startingPool]" dataDxfId="319"/>
    <tableColumn id="14" name="[loadingTeasing]" dataDxfId="318"/>
    <tableColumn id="16" name="[hidden]" dataDxfId="317"/>
    <tableColumn id="15" name="[eventOnly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  <tableColumn id="17" name="[trackingName]" dataDxfId="308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7" tableBorderDxfId="306" totalsRowBorderDxfId="305">
  <autoFilter ref="B78:F85"/>
  <sortState ref="B78:F84">
    <sortCondition ref="D77:D84"/>
  </sortState>
  <tableColumns count="5">
    <tableColumn id="1" name="{petCategoryDefinitions}" dataDxfId="304"/>
    <tableColumn id="2" name="[sku]" dataDxfId="303"/>
    <tableColumn id="3" name="[order]" dataDxfId="302"/>
    <tableColumn id="4" name="[icon]" dataDxfId="301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300" dataDxfId="298" headerRowBorderDxfId="299" tableBorderDxfId="297" totalsRowBorderDxfId="296">
  <autoFilter ref="A22:AE110"/>
  <sortState ref="A23:AE109">
    <sortCondition ref="B22:B109"/>
  </sortState>
  <tableColumns count="31">
    <tableColumn id="1" name="{entityDefinitions}" dataDxfId="295"/>
    <tableColumn id="2" name="[sku]" dataDxfId="294"/>
    <tableColumn id="6" name="[category]" dataDxfId="293"/>
    <tableColumn id="10" name="[rewardScore]" dataDxfId="292"/>
    <tableColumn id="11" name="[rewardCoins]" dataDxfId="291"/>
    <tableColumn id="12" name="[rewardPC]" dataDxfId="290"/>
    <tableColumn id="13" name="[rewardHealth]" dataDxfId="289"/>
    <tableColumn id="14" name="[rewardEnergy]" dataDxfId="288"/>
    <tableColumn id="16" name="[rewardXp]" dataDxfId="287"/>
    <tableColumn id="17" name="[goldenChance]" dataDxfId="286"/>
    <tableColumn id="18" name="[pcChance]" dataDxfId="285"/>
    <tableColumn id="3" name="[isEdible]" dataDxfId="284"/>
    <tableColumn id="15" name="[latchOnFromTier]" dataDxfId="283"/>
    <tableColumn id="31" name="[grabFromTier]" dataDxfId="282"/>
    <tableColumn id="4" name="[edibleFromTier]" dataDxfId="281"/>
    <tableColumn id="34" name="[burnableFromTier]" dataDxfId="280"/>
    <tableColumn id="35" name="[isBurnable]" dataDxfId="279"/>
    <tableColumn id="30" name="[canBeGrabed]" dataDxfId="278"/>
    <tableColumn id="29" name="[canBeLatchedOn]" dataDxfId="277"/>
    <tableColumn id="28" name="[maxHealth]" dataDxfId="276"/>
    <tableColumn id="5" name="[biteResistance]" dataDxfId="275"/>
    <tableColumn id="8" name="[alcohol]" dataDxfId="274"/>
    <tableColumn id="19" name="[eatFeedbackChance]" dataDxfId="273"/>
    <tableColumn id="20" name="[burnFeedbackChance]" dataDxfId="272"/>
    <tableColumn id="21" name="[damageFeedbackChance]" dataDxfId="271"/>
    <tableColumn id="22" name="[deathFeedbackChance]" dataDxfId="270"/>
    <tableColumn id="7" name="[tidName]" dataDxfId="269"/>
    <tableColumn id="9" name="[tidEatFeedback]" dataDxfId="268"/>
    <tableColumn id="23" name="[tidBurnFeedback]" dataDxfId="267"/>
    <tableColumn id="24" name="[tidDamageFeedback]" dataDxfId="266"/>
    <tableColumn id="25" name="[tidDeathFeedback]" dataDxfId="2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4" headerRowBorderDxfId="263" tableBorderDxfId="262" totalsRowBorderDxfId="261">
  <autoFilter ref="A4:B17"/>
  <sortState ref="A5:B14">
    <sortCondition ref="B4:B14"/>
  </sortState>
  <tableColumns count="2">
    <tableColumn id="1" name="{entityCategoryDefinitions}" dataDxfId="260"/>
    <tableColumn id="2" name="[sku]" dataDxfId="25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8" totalsRowDxfId="257"/>
    <tableColumn id="2" name="[sku]" dataDxfId="256" totalsRowDxfId="255"/>
    <tableColumn id="4" name="[category]" dataDxfId="254" totalsRowDxfId="253"/>
    <tableColumn id="16" name="[size]" dataDxfId="252" totalsRowDxfId="251"/>
    <tableColumn id="5" name="[minTierDisintegrate]" dataDxfId="250" totalsRowDxfId="249"/>
    <tableColumn id="17" name="[minTierBurnFeedback]" dataDxfId="248" totalsRowDxfId="247"/>
    <tableColumn id="18" name="[minTierBurn]" dataDxfId="246" totalsRowDxfId="245"/>
    <tableColumn id="28" name="[burnFeedbackChance]" dataDxfId="244" totalsRowDxfId="243"/>
    <tableColumn id="30" name="[destroyFeedbackChance]" dataDxfId="242" totalsRowDxfId="241"/>
    <tableColumn id="11" name="[minTierDestruction]" dataDxfId="240" totalsRowDxfId="239"/>
    <tableColumn id="10" name="[minTierDestructionFeedback]" dataDxfId="238" totalsRowDxfId="237"/>
    <tableColumn id="6" name="[rewardScore]" dataDxfId="236" totalsRowDxfId="235"/>
    <tableColumn id="31" name="[tidName]" dataDxfId="234" totalsRowDxfId="233"/>
    <tableColumn id="33" name="[tidBurnFeedback]" dataDxfId="232" totalsRowDxfId="231"/>
    <tableColumn id="34" name="[tidDestroyFeedback]" dataDxfId="230" totalsRowDxfId="22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8" headerRowBorderDxfId="227" tableBorderDxfId="226" totalsRowBorderDxfId="225">
  <autoFilter ref="A4:Y7"/>
  <tableColumns count="25">
    <tableColumn id="1" name="{levelDefinitions}" dataDxfId="224"/>
    <tableColumn id="9" name="[sku]" dataDxfId="223"/>
    <tableColumn id="3" name="order" dataDxfId="222"/>
    <tableColumn id="4" name="dragonsToUnlock" dataDxfId="221"/>
    <tableColumn id="14" name="[dataFile]" dataDxfId="220"/>
    <tableColumn id="5" name="[common]" dataDxfId="219"/>
    <tableColumn id="2" name="[area1]" dataDxfId="218"/>
    <tableColumn id="10" name="[area1Active]" dataDxfId="217"/>
    <tableColumn id="22" name="[area2]" dataDxfId="216"/>
    <tableColumn id="23" name="[area3]" dataDxfId="215"/>
    <tableColumn id="7" name="[dragon_baby]" dataDxfId="214"/>
    <tableColumn id="8" name="[dragon_crocodile]" dataDxfId="213"/>
    <tableColumn id="13" name="[dragon_fat]" dataDxfId="212"/>
    <tableColumn id="15" name="[dragon_reptile]" dataDxfId="211"/>
    <tableColumn id="16" name="[dragon_chinese]" dataDxfId="210"/>
    <tableColumn id="17" name="[dragon_bug]" dataDxfId="209"/>
    <tableColumn id="18" name="[dragon_classic]" dataDxfId="208"/>
    <tableColumn id="19" name="[dragon_balrog]" dataDxfId="207"/>
    <tableColumn id="20" name="[dragon_devil]" dataDxfId="206"/>
    <tableColumn id="21" name="[dragon_titan]" dataDxfId="205"/>
    <tableColumn id="25" name="[levelEditor]"/>
    <tableColumn id="24" name="[gameplayWip]"/>
    <tableColumn id="6" name="comingSoon" dataDxfId="204"/>
    <tableColumn id="11" name="tidName" dataDxfId="203"/>
    <tableColumn id="12" name="tidDesc" dataDxfId="20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201" tableBorderDxfId="200">
  <autoFilter ref="B37:K40"/>
  <tableColumns count="10">
    <tableColumn id="1" name="{missionDifficultyDefinitions}"/>
    <tableColumn id="2" name="[sku]" dataDxfId="199"/>
    <tableColumn id="7" name="[index]" dataDxfId="198"/>
    <tableColumn id="3" name="[dragonsToUnlock]" dataDxfId="197"/>
    <tableColumn id="4" name="[cooldownMinutes]" dataDxfId="196"/>
    <tableColumn id="9" name="[maxRewardCoins]" dataDxfId="195"/>
    <tableColumn id="5" name="[removeMissionPCCoefA]" dataDxfId="194"/>
    <tableColumn id="6" name="[removeMissionPCCoefB]" dataDxfId="193"/>
    <tableColumn id="8" name="[tidName]" dataDxfId="192"/>
    <tableColumn id="10" name="[color]" dataDxfId="19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90" dataDxfId="188" headerRowBorderDxfId="189" tableBorderDxfId="187" totalsRowBorderDxfId="186">
  <autoFilter ref="B45:E55"/>
  <tableColumns count="4">
    <tableColumn id="1" name="{missionDragonModifiersDefinitions}" dataDxfId="185"/>
    <tableColumn id="2" name="[sku]" dataDxfId="184"/>
    <tableColumn id="7" name="[quantityModifier]" dataDxfId="183"/>
    <tableColumn id="3" name="[missionSCRewardMultiplier]" dataDxfId="182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81" dataDxfId="179" headerRowBorderDxfId="180" tableBorderDxfId="178" totalsRowBorderDxfId="177">
  <autoFilter ref="B59:D62"/>
  <tableColumns count="3">
    <tableColumn id="1" name="{missionDifficultyModifiersDefinitions}" dataDxfId="176"/>
    <tableColumn id="2" name="[sku]" dataDxfId="175"/>
    <tableColumn id="7" name="[quantityModifier]" dataDxfId="174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73" dataDxfId="171" headerRowBorderDxfId="172" tableBorderDxfId="170" totalsRowBorderDxfId="169">
  <autoFilter ref="B66:D67"/>
  <tableColumns count="3">
    <tableColumn id="1" name="{missionOtherModifiersDefinitions}" dataDxfId="168"/>
    <tableColumn id="2" name="[sku]" dataDxfId="167"/>
    <tableColumn id="7" name="[quantityModifier]" dataDxfId="16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65" dataDxfId="163" headerRowBorderDxfId="164" tableBorderDxfId="162" totalsRowBorderDxfId="161">
  <autoFilter ref="B25:H33"/>
  <tableColumns count="7">
    <tableColumn id="1" name="{missionTypeDefinitions}" dataDxfId="160"/>
    <tableColumn id="2" name="[sku]" dataDxfId="159"/>
    <tableColumn id="3" name="[minTierToUnlock]" dataDxfId="158"/>
    <tableColumn id="4" name="[weight]" dataDxfId="157"/>
    <tableColumn id="5" name="[canBeDuringOneRun]" dataDxfId="156"/>
    <tableColumn id="9" name="[tidDescSingleRun]" dataDxfId="155"/>
    <tableColumn id="10" name="[tidDescMultiRun]" dataDxfId="15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53" dataDxfId="151" headerRowBorderDxfId="152" tableBorderDxfId="150" totalsRowBorderDxfId="149">
  <autoFilter ref="B4:L21"/>
  <tableColumns count="11">
    <tableColumn id="1" name="{missionsDefinitions}" dataDxfId="148"/>
    <tableColumn id="2" name="[sku]" dataDxfId="147"/>
    <tableColumn id="7" name="[type]" dataDxfId="146"/>
    <tableColumn id="8" name="[weight]" dataDxfId="145"/>
    <tableColumn id="11" name="[minTierToUnlock]" dataDxfId="144"/>
    <tableColumn id="6" name="[params]" dataDxfId="143"/>
    <tableColumn id="3" name="[objectiveBaseQuantityMin]" dataDxfId="142"/>
    <tableColumn id="9" name="[objectiveBaseQuantityMax]" dataDxfId="141"/>
    <tableColumn id="4" name="[icon]" dataDxfId="140"/>
    <tableColumn id="5" name="[tidObjective]" dataDxfId="139"/>
    <tableColumn id="10" name="[trackingSku]" dataDxfId="13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37" headerRowBorderDxfId="136" tableBorderDxfId="135" totalsRowBorderDxfId="134">
  <autoFilter ref="B4:I8"/>
  <tableColumns count="8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27" headerRowBorderDxfId="126" tableBorderDxfId="125" totalsRowBorderDxfId="124">
  <autoFilter ref="B19:I23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116" headerRowBorderDxfId="115" tableBorderDxfId="114" totalsRowBorderDxfId="113">
  <autoFilter ref="B27:E31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109" headerRowBorderDxfId="108" tableBorderDxfId="107" totalsRowBorderDxfId="106">
  <autoFilter ref="B12:E15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2" dataDxfId="90" headerRowBorderDxfId="91" tableBorderDxfId="89">
  <autoFilter ref="B4:R44"/>
  <sortState ref="B5:R44">
    <sortCondition ref="R4:R44"/>
  </sortState>
  <tableColumns count="17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5" name="[trackingSku]" dataDxfId="73"/>
    <tableColumn id="14" name="order" dataDxfId="7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71" dataDxfId="69" headerRowBorderDxfId="70" tableBorderDxfId="68" totalsRowBorderDxfId="67">
  <autoFilter ref="D3:M48"/>
  <sortState ref="D4:M30">
    <sortCondition ref="E3:E30"/>
  </sortState>
  <tableColumns count="10">
    <tableColumn id="1" name="{powerUpsDefinitions}" dataDxfId="66"/>
    <tableColumn id="2" name="[sku]" dataDxfId="65"/>
    <tableColumn id="3" name="[type]" dataDxfId="64"/>
    <tableColumn id="4" name="[param1]" dataDxfId="63"/>
    <tableColumn id="5" name="[param2]" dataDxfId="62"/>
    <tableColumn id="6" name="[icon]" dataDxfId="61">
      <calculatedColumnFormula>CONCATENATE("icon_",powerUpsDefinitions[[#This Row],['[sku']]])</calculatedColumnFormula>
    </tableColumn>
    <tableColumn id="10" name="[miniIcon]" dataDxfId="60"/>
    <tableColumn id="7" name="[tidName]" dataDxfId="59">
      <calculatedColumnFormula>CONCATENATE("TID_POWERUP_",UPPER(powerUpsDefinitions[[#This Row],['[sku']]]),"_NAME")</calculatedColumnFormula>
    </tableColumn>
    <tableColumn id="8" name="[tidDesc]" dataDxfId="58">
      <calculatedColumnFormula>CONCATENATE("TID_POWERUP_",UPPER(powerUpsDefinitions[[#This Row],['[sku']]]),"_DESC")</calculatedColumnFormula>
    </tableColumn>
    <tableColumn id="9" name="[tidDescShort]" dataDxfId="5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6" dataDxfId="54" headerRowBorderDxfId="55" tableBorderDxfId="53" totalsRowBorderDxfId="52">
  <autoFilter ref="B5:P20"/>
  <tableColumns count="15">
    <tableColumn id="1" name="{shopPacksDefinitions}" dataDxfId="51"/>
    <tableColumn id="6" name="[sku]" dataDxfId="50"/>
    <tableColumn id="3" name="[type]" dataDxfId="49"/>
    <tableColumn id="11" name="[order]" dataDxfId="48"/>
    <tableColumn id="4" name="[price]" dataDxfId="47"/>
    <tableColumn id="5" name="[priceType]" dataDxfId="46"/>
    <tableColumn id="12" name="Base Amount_x000a_(only for the maths)" dataDxfId="4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4"/>
    <tableColumn id="8" name="[amount]" dataDxfId="4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2">
      <calculatedColumnFormula>shopPacksDefinitions[[#This Row],['[amount']]]/shopPacksDefinitions[[#This Row],['[priceType']]]</calculatedColumnFormula>
    </tableColumn>
    <tableColumn id="2" name="[bestValue]" dataDxfId="41"/>
    <tableColumn id="10" name="[icon]" dataDxfId="40"/>
    <tableColumn id="7" name="tidName" dataDxfId="39"/>
    <tableColumn id="15" name="[amazon]" dataDxfId="38"/>
    <tableColumn id="17" name="[trackingSku]" dataDxfId="37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6" headerRowBorderDxfId="35" tableBorderDxfId="34" totalsRowBorderDxfId="33">
  <autoFilter ref="B4:H29"/>
  <tableColumns count="7">
    <tableColumn id="1" name="{scoreMultiplierDefinitions}" dataDxfId="32"/>
    <tableColumn id="2" name="[sku]" dataDxfId="31"/>
    <tableColumn id="6" name="[order]" dataDxfId="30"/>
    <tableColumn id="3" name="[multiplier]" dataDxfId="29"/>
    <tableColumn id="4" name="[requiredKillStreak]" dataDxfId="28"/>
    <tableColumn id="5" name="[duration]" dataDxfId="27"/>
    <tableColumn id="7" name="[tidMessage]" dataDxfId="2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5" dataDxfId="23" headerRowBorderDxfId="24" tableBorderDxfId="22" totalsRowBorderDxfId="21">
  <autoFilter ref="B35:E45"/>
  <tableColumns count="4">
    <tableColumn id="1" name="{survivalBonusDefinitions}" dataDxfId="20"/>
    <tableColumn id="2" name="[sku]" dataDxfId="19"/>
    <tableColumn id="5" name="[survivedMinutes]" dataDxfId="18"/>
    <tableColumn id="6" name="[bonusPerMinute]" dataDxfId="17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1641</v>
      </c>
      <c r="I4" s="142" t="s">
        <v>1640</v>
      </c>
      <c r="J4" s="142" t="s">
        <v>1043</v>
      </c>
      <c r="K4" s="142" t="s">
        <v>1044</v>
      </c>
      <c r="L4" s="270" t="s">
        <v>1047</v>
      </c>
      <c r="M4" s="290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1541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1542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1543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1544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1545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1546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1547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1548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1549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abSelected="1" topLeftCell="AH13" workbookViewId="0">
      <selection activeCell="AL28" sqref="AL28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48"/>
      <c r="AP14" s="648"/>
      <c r="AQ14" s="648"/>
      <c r="AR14" s="648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1024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1386</v>
      </c>
      <c r="AG15" s="400" t="s">
        <v>311</v>
      </c>
      <c r="AH15" s="400" t="s">
        <v>881</v>
      </c>
      <c r="AI15" s="400" t="s">
        <v>882</v>
      </c>
      <c r="AJ15" s="403" t="s">
        <v>191</v>
      </c>
      <c r="AK15" s="404" t="s">
        <v>192</v>
      </c>
      <c r="AL15" s="404" t="s">
        <v>1689</v>
      </c>
      <c r="AM15" s="404" t="s">
        <v>1623</v>
      </c>
      <c r="AN15" s="404" t="s">
        <v>1624</v>
      </c>
      <c r="AO15" s="404" t="s">
        <v>910</v>
      </c>
      <c r="AP15" s="405" t="s">
        <v>911</v>
      </c>
      <c r="AQ15" s="404" t="s">
        <v>912</v>
      </c>
      <c r="AR15" s="404" t="s">
        <v>913</v>
      </c>
      <c r="AS15" s="404" t="s">
        <v>914</v>
      </c>
      <c r="AT15" s="404" t="s">
        <v>915</v>
      </c>
      <c r="AU15" s="404" t="s">
        <v>916</v>
      </c>
      <c r="AV15" s="404" t="s">
        <v>1221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893</v>
      </c>
      <c r="BF15" s="262" t="s">
        <v>894</v>
      </c>
      <c r="BG15" s="632" t="s">
        <v>1665</v>
      </c>
      <c r="BH15" s="393" t="s">
        <v>1666</v>
      </c>
      <c r="BI15" s="262" t="s">
        <v>1456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1141</v>
      </c>
      <c r="AX16" s="424" t="s">
        <v>1151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1.4</v>
      </c>
      <c r="BG16" s="427">
        <v>0</v>
      </c>
      <c r="BH16" s="427">
        <v>6</v>
      </c>
      <c r="BI16" s="427"/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1142</v>
      </c>
      <c r="AX17" s="424" t="s">
        <v>1152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1.5</v>
      </c>
      <c r="BG17" s="410">
        <v>0</v>
      </c>
      <c r="BH17" s="410">
        <v>6</v>
      </c>
      <c r="BI17" s="410"/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659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1143</v>
      </c>
      <c r="AX18" s="444" t="s">
        <v>1153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1.7</v>
      </c>
      <c r="BG18" s="410">
        <v>0</v>
      </c>
      <c r="BH18" s="410">
        <v>6</v>
      </c>
      <c r="BI18" s="410"/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1144</v>
      </c>
      <c r="AX19" s="444" t="s">
        <v>1154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0.8</v>
      </c>
      <c r="BG19" s="410">
        <v>0</v>
      </c>
      <c r="BH19" s="410">
        <v>6</v>
      </c>
      <c r="BI19" s="410"/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1145</v>
      </c>
      <c r="AX20" s="444" t="s">
        <v>1155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10"/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658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1146</v>
      </c>
      <c r="AX21" s="444" t="s">
        <v>1160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10"/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1147</v>
      </c>
      <c r="AX22" s="444" t="s">
        <v>1156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10"/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1148</v>
      </c>
      <c r="AX23" s="444" t="s">
        <v>1157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10"/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1149</v>
      </c>
      <c r="AX24" s="444" t="s">
        <v>1158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10"/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1150</v>
      </c>
      <c r="AX25" s="451" t="s">
        <v>1159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52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9" t="s">
        <v>514</v>
      </c>
      <c r="J26" s="650"/>
      <c r="K26" s="650"/>
      <c r="L26" s="651"/>
      <c r="M26" s="267"/>
      <c r="N26" s="655" t="s">
        <v>515</v>
      </c>
      <c r="O26" s="655"/>
      <c r="P26" s="655"/>
      <c r="Q26" s="655"/>
      <c r="R26" s="655"/>
      <c r="S26" s="656"/>
      <c r="T26" s="654" t="s">
        <v>516</v>
      </c>
      <c r="U26" s="654"/>
      <c r="V26" s="266" t="s">
        <v>521</v>
      </c>
      <c r="W26" s="652" t="s">
        <v>520</v>
      </c>
      <c r="X26" s="652"/>
      <c r="Y26" s="652"/>
      <c r="Z26" s="653"/>
      <c r="AA26" s="657" t="s">
        <v>517</v>
      </c>
      <c r="AB26" s="658"/>
      <c r="AC26" s="658"/>
      <c r="AD26" s="658"/>
      <c r="AE26" s="658"/>
      <c r="AF26" s="659"/>
      <c r="AG26" s="265" t="s">
        <v>518</v>
      </c>
      <c r="AH26" s="201"/>
      <c r="AI26" s="201"/>
      <c r="BA26" s="647" t="s">
        <v>522</v>
      </c>
      <c r="BB26" s="647"/>
      <c r="BC26" s="647"/>
      <c r="BD26" s="647"/>
      <c r="BE26" s="647"/>
      <c r="BF26" s="647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765</v>
      </c>
      <c r="E35" s="244" t="s">
        <v>776</v>
      </c>
      <c r="F35" s="244"/>
      <c r="G35" s="244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4" priority="3"/>
  </conditionalFormatting>
  <conditionalFormatting sqref="C5:C9">
    <cfRule type="duplicateValues" dxfId="1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I1" workbookViewId="0">
      <selection activeCell="O10" sqref="O10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1090</v>
      </c>
      <c r="H4" s="274" t="s">
        <v>1289</v>
      </c>
      <c r="I4" s="274" t="s">
        <v>1573</v>
      </c>
      <c r="J4" s="274" t="s">
        <v>1631</v>
      </c>
      <c r="K4" s="275" t="s">
        <v>191</v>
      </c>
      <c r="L4" s="275" t="s">
        <v>192</v>
      </c>
      <c r="M4" s="275" t="s">
        <v>23</v>
      </c>
      <c r="N4" s="276" t="s">
        <v>778</v>
      </c>
      <c r="O4" s="277" t="s">
        <v>38</v>
      </c>
      <c r="P4" s="277" t="s">
        <v>177</v>
      </c>
      <c r="Q4" s="278" t="s">
        <v>917</v>
      </c>
      <c r="R4" s="273" t="s">
        <v>1677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1463</v>
      </c>
      <c r="L5" s="282" t="s">
        <v>1464</v>
      </c>
      <c r="M5" s="282" t="s">
        <v>1509</v>
      </c>
      <c r="N5" s="283" t="s">
        <v>315</v>
      </c>
      <c r="O5" s="278" t="s">
        <v>820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1472</v>
      </c>
      <c r="L6" s="282" t="s">
        <v>1473</v>
      </c>
      <c r="M6" s="282" t="s">
        <v>1510</v>
      </c>
      <c r="N6" s="283" t="s">
        <v>291</v>
      </c>
      <c r="O6" s="278" t="s">
        <v>845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1274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1388</v>
      </c>
      <c r="L7" s="282" t="s">
        <v>1389</v>
      </c>
      <c r="M7" s="282" t="s">
        <v>1411</v>
      </c>
      <c r="N7" s="283" t="s">
        <v>806</v>
      </c>
      <c r="O7" s="278" t="s">
        <v>846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786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1218</v>
      </c>
      <c r="L8" s="282" t="s">
        <v>1198</v>
      </c>
      <c r="M8" s="282" t="s">
        <v>1199</v>
      </c>
      <c r="N8" s="283" t="s">
        <v>315</v>
      </c>
      <c r="O8" s="278" t="s">
        <v>847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787</v>
      </c>
      <c r="D9" s="287" t="s">
        <v>633</v>
      </c>
      <c r="E9" s="281" t="s">
        <v>1274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1075</v>
      </c>
      <c r="L9" s="282" t="s">
        <v>1083</v>
      </c>
      <c r="M9" s="288" t="s">
        <v>1213</v>
      </c>
      <c r="N9" s="283" t="s">
        <v>806</v>
      </c>
      <c r="O9" s="278" t="s">
        <v>848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788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1390</v>
      </c>
      <c r="L10" s="282" t="s">
        <v>1391</v>
      </c>
      <c r="M10" s="282" t="s">
        <v>1412</v>
      </c>
      <c r="N10" s="283" t="s">
        <v>291</v>
      </c>
      <c r="O10" s="278" t="s">
        <v>849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789</v>
      </c>
      <c r="D11" s="287" t="s">
        <v>633</v>
      </c>
      <c r="E11" s="281" t="s">
        <v>1274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1457</v>
      </c>
      <c r="L11" s="282" t="s">
        <v>1458</v>
      </c>
      <c r="M11" s="282" t="s">
        <v>1521</v>
      </c>
      <c r="N11" s="283" t="s">
        <v>806</v>
      </c>
      <c r="O11" s="278" t="s">
        <v>850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790</v>
      </c>
      <c r="D12" s="287" t="s">
        <v>633</v>
      </c>
      <c r="E12" s="281" t="s">
        <v>1274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1662</v>
      </c>
      <c r="L12" s="282" t="s">
        <v>1663</v>
      </c>
      <c r="M12" s="282" t="s">
        <v>1664</v>
      </c>
      <c r="N12" s="283" t="s">
        <v>780</v>
      </c>
      <c r="O12" s="278" t="s">
        <v>851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791</v>
      </c>
      <c r="D13" s="287" t="s">
        <v>633</v>
      </c>
      <c r="E13" s="281" t="s">
        <v>1270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1392</v>
      </c>
      <c r="L13" s="282" t="s">
        <v>1393</v>
      </c>
      <c r="M13" s="282" t="s">
        <v>1413</v>
      </c>
      <c r="N13" s="283" t="s">
        <v>782</v>
      </c>
      <c r="O13" s="278" t="s">
        <v>852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792</v>
      </c>
      <c r="D14" s="287" t="s">
        <v>633</v>
      </c>
      <c r="E14" s="281" t="s">
        <v>814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1474</v>
      </c>
      <c r="L14" s="288" t="s">
        <v>1481</v>
      </c>
      <c r="M14" s="282" t="s">
        <v>1526</v>
      </c>
      <c r="N14" s="283" t="s">
        <v>814</v>
      </c>
      <c r="O14" s="278" t="s">
        <v>853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793</v>
      </c>
      <c r="D15" s="287" t="s">
        <v>633</v>
      </c>
      <c r="E15" s="281" t="s">
        <v>814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1219</v>
      </c>
      <c r="L15" s="282" t="s">
        <v>1201</v>
      </c>
      <c r="M15" s="282" t="s">
        <v>1209</v>
      </c>
      <c r="N15" s="283" t="s">
        <v>781</v>
      </c>
      <c r="O15" s="278" t="s">
        <v>1080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794</v>
      </c>
      <c r="D16" s="287" t="s">
        <v>633</v>
      </c>
      <c r="E16" s="281" t="s">
        <v>1269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1394</v>
      </c>
      <c r="L16" s="282" t="s">
        <v>1395</v>
      </c>
      <c r="M16" s="282" t="s">
        <v>1414</v>
      </c>
      <c r="N16" s="283" t="s">
        <v>818</v>
      </c>
      <c r="O16" s="278" t="s">
        <v>1081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795</v>
      </c>
      <c r="D17" s="287" t="s">
        <v>633</v>
      </c>
      <c r="E17" s="281" t="s">
        <v>1269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1475</v>
      </c>
      <c r="L17" s="282" t="s">
        <v>1476</v>
      </c>
      <c r="M17" s="282" t="s">
        <v>1527</v>
      </c>
      <c r="N17" s="283" t="s">
        <v>779</v>
      </c>
      <c r="O17" s="278" t="s">
        <v>1082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796</v>
      </c>
      <c r="D18" s="287" t="s">
        <v>633</v>
      </c>
      <c r="E18" s="281" t="s">
        <v>1274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1079</v>
      </c>
      <c r="L18" s="282" t="s">
        <v>1084</v>
      </c>
      <c r="M18" s="288" t="s">
        <v>1214</v>
      </c>
      <c r="N18" s="283" t="s">
        <v>780</v>
      </c>
      <c r="O18" s="278" t="s">
        <v>854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797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1076</v>
      </c>
      <c r="L19" s="282" t="s">
        <v>1085</v>
      </c>
      <c r="M19" s="282" t="s">
        <v>1215</v>
      </c>
      <c r="N19" s="283" t="s">
        <v>892</v>
      </c>
      <c r="O19" s="278" t="s">
        <v>855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798</v>
      </c>
      <c r="D20" s="287" t="s">
        <v>633</v>
      </c>
      <c r="E20" s="281" t="s">
        <v>1270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1465</v>
      </c>
      <c r="L20" s="282" t="s">
        <v>1466</v>
      </c>
      <c r="M20" s="282" t="s">
        <v>1523</v>
      </c>
      <c r="N20" s="283" t="s">
        <v>813</v>
      </c>
      <c r="O20" s="278" t="s">
        <v>856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799</v>
      </c>
      <c r="D21" s="287" t="s">
        <v>633</v>
      </c>
      <c r="E21" s="281" t="s">
        <v>814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1203</v>
      </c>
      <c r="L21" s="282" t="s">
        <v>1202</v>
      </c>
      <c r="M21" s="282" t="s">
        <v>1200</v>
      </c>
      <c r="N21" s="283" t="s">
        <v>814</v>
      </c>
      <c r="O21" s="278" t="s">
        <v>857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800</v>
      </c>
      <c r="D22" s="287" t="s">
        <v>633</v>
      </c>
      <c r="E22" s="281" t="s">
        <v>814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1477</v>
      </c>
      <c r="L22" s="288" t="s">
        <v>1478</v>
      </c>
      <c r="M22" s="288" t="s">
        <v>1528</v>
      </c>
      <c r="N22" s="283" t="s">
        <v>781</v>
      </c>
      <c r="O22" s="278" t="s">
        <v>858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801</v>
      </c>
      <c r="D23" s="287" t="s">
        <v>633</v>
      </c>
      <c r="E23" s="281" t="s">
        <v>1269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1437</v>
      </c>
      <c r="L23" s="282" t="s">
        <v>1442</v>
      </c>
      <c r="M23" s="282" t="s">
        <v>1447</v>
      </c>
      <c r="N23" s="283" t="s">
        <v>818</v>
      </c>
      <c r="O23" s="278" t="s">
        <v>859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802</v>
      </c>
      <c r="D24" s="287" t="s">
        <v>633</v>
      </c>
      <c r="E24" s="281" t="s">
        <v>1269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1077</v>
      </c>
      <c r="L24" s="282" t="s">
        <v>1086</v>
      </c>
      <c r="M24" s="282" t="s">
        <v>1216</v>
      </c>
      <c r="N24" s="283" t="s">
        <v>779</v>
      </c>
      <c r="O24" s="278" t="s">
        <v>860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803</v>
      </c>
      <c r="D25" s="287" t="s">
        <v>633</v>
      </c>
      <c r="E25" s="281" t="s">
        <v>1270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1461</v>
      </c>
      <c r="L25" s="288" t="s">
        <v>1462</v>
      </c>
      <c r="M25" s="288" t="s">
        <v>1522</v>
      </c>
      <c r="N25" s="289" t="s">
        <v>810</v>
      </c>
      <c r="O25" s="278" t="s">
        <v>861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826</v>
      </c>
      <c r="D26" s="281" t="s">
        <v>633</v>
      </c>
      <c r="E26" s="281" t="s">
        <v>1270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1459</v>
      </c>
      <c r="L26" s="282" t="s">
        <v>1460</v>
      </c>
      <c r="M26" s="282" t="s">
        <v>1520</v>
      </c>
      <c r="N26" s="283" t="s">
        <v>811</v>
      </c>
      <c r="O26" s="278" t="s">
        <v>862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827</v>
      </c>
      <c r="D27" s="281" t="s">
        <v>633</v>
      </c>
      <c r="E27" s="281" t="s">
        <v>1270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1479</v>
      </c>
      <c r="L27" s="282" t="s">
        <v>1480</v>
      </c>
      <c r="M27" s="282" t="s">
        <v>1529</v>
      </c>
      <c r="N27" s="283" t="s">
        <v>810</v>
      </c>
      <c r="O27" s="278" t="s">
        <v>863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828</v>
      </c>
      <c r="D28" s="287" t="s">
        <v>633</v>
      </c>
      <c r="E28" s="281" t="s">
        <v>1270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1078</v>
      </c>
      <c r="L28" s="282" t="s">
        <v>1087</v>
      </c>
      <c r="M28" s="282" t="s">
        <v>1217</v>
      </c>
      <c r="N28" s="283" t="s">
        <v>809</v>
      </c>
      <c r="O28" s="278" t="s">
        <v>864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829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2" t="s">
        <v>1443</v>
      </c>
      <c r="L29" s="282" t="s">
        <v>1444</v>
      </c>
      <c r="M29" s="282" t="s">
        <v>1455</v>
      </c>
      <c r="N29" s="283" t="s">
        <v>892</v>
      </c>
      <c r="O29" s="278" t="s">
        <v>865</v>
      </c>
      <c r="P29" s="278" t="str">
        <f>CONCATENATE(LEFT(petDefinitions[[#This Row],['[tidName']]],10),"_DESC")</f>
        <v>TID_PET_24_DESC</v>
      </c>
      <c r="Q29" s="284">
        <v>24</v>
      </c>
      <c r="R29" s="589" t="str">
        <f>CONCATENATE(RIGHT(petDefinitions[[#This Row],['[gamePrefab']]],LEN(petDefinitions[[#This Row],['[gamePrefab']]])-6),"_",petDefinitions[[#This Row],['[powerup']]])</f>
        <v>GodzillaBasic_24_more_xp</v>
      </c>
      <c r="T29" s="67"/>
    </row>
    <row r="30" spans="1:20">
      <c r="A30" s="67"/>
      <c r="B30" s="285" t="s">
        <v>4</v>
      </c>
      <c r="C30" s="286" t="s">
        <v>830</v>
      </c>
      <c r="D30" s="287" t="s">
        <v>633</v>
      </c>
      <c r="E30" s="281" t="s">
        <v>804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2" t="s">
        <v>1204</v>
      </c>
      <c r="L30" s="288" t="s">
        <v>1205</v>
      </c>
      <c r="M30" s="288" t="s">
        <v>1199</v>
      </c>
      <c r="N30" s="283" t="s">
        <v>1581</v>
      </c>
      <c r="O30" s="278" t="s">
        <v>16</v>
      </c>
      <c r="P30" s="278" t="s">
        <v>16</v>
      </c>
      <c r="Q30" s="278">
        <v>25</v>
      </c>
      <c r="R30" s="589" t="str">
        <f>CONCATENATE(RIGHT(petDefinitions[[#This Row],['[gamePrefab']]],LEN(petDefinitions[[#This Row],['[gamePrefab']]])-6),"_",petDefinitions[[#This Row],['[powerup']]])</f>
        <v>FreddyDivingGoggles_25_wip</v>
      </c>
      <c r="T30" s="67"/>
    </row>
    <row r="31" spans="1:20">
      <c r="A31" s="67"/>
      <c r="B31" s="285" t="s">
        <v>4</v>
      </c>
      <c r="C31" s="286" t="s">
        <v>831</v>
      </c>
      <c r="D31" s="287" t="s">
        <v>633</v>
      </c>
      <c r="E31" s="281" t="s">
        <v>1274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1396</v>
      </c>
      <c r="L31" s="282" t="s">
        <v>1397</v>
      </c>
      <c r="M31" s="282" t="s">
        <v>1415</v>
      </c>
      <c r="N31" s="283" t="s">
        <v>780</v>
      </c>
      <c r="O31" s="278" t="s">
        <v>866</v>
      </c>
      <c r="P31" s="278" t="str">
        <f>CONCATENATE(LEFT(petDefinitions[[#This Row],['[tidName']]],10),"_DESC")</f>
        <v>TID_PET_26_DESC</v>
      </c>
      <c r="Q31" s="278">
        <v>26</v>
      </c>
      <c r="R31" s="589" t="str">
        <f>CONCATENATE(RIGHT(petDefinitions[[#This Row],['[gamePrefab']]],LEN(petDefinitions[[#This Row],['[gamePrefab']]])-6),"_",petDefinitions[[#This Row],['[powerup']]])</f>
        <v>ChamMorylin_26_hp</v>
      </c>
      <c r="S31" s="67"/>
      <c r="T31" s="67"/>
    </row>
    <row r="32" spans="1:20">
      <c r="A32" s="67"/>
      <c r="B32" s="285" t="s">
        <v>4</v>
      </c>
      <c r="C32" s="286" t="s">
        <v>832</v>
      </c>
      <c r="D32" s="287" t="s">
        <v>633</v>
      </c>
      <c r="E32" s="281" t="s">
        <v>1270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1206</v>
      </c>
      <c r="L32" s="282" t="s">
        <v>1207</v>
      </c>
      <c r="M32" s="282" t="s">
        <v>1208</v>
      </c>
      <c r="N32" s="283" t="s">
        <v>783</v>
      </c>
      <c r="O32" s="278" t="s">
        <v>867</v>
      </c>
      <c r="P32" s="278" t="str">
        <f>CONCATENATE(LEFT(petDefinitions[[#This Row],['[tidName']]],10),"_DESC")</f>
        <v>TID_PET_27_DESC</v>
      </c>
      <c r="Q32" s="278">
        <v>27</v>
      </c>
      <c r="R32" s="589" t="str">
        <f>CONCATENATE(RIGHT(petDefinitions[[#This Row],['[gamePrefab']]],LEN(petDefinitions[[#This Row],['[gamePrefab']]])-6),"_",petDefinitions[[#This Row],['[powerup']]])</f>
        <v>FreddyHiperToad_27_avoid_poison</v>
      </c>
      <c r="T32" s="67"/>
    </row>
    <row r="33" spans="1:20">
      <c r="A33" s="67"/>
      <c r="B33" s="285" t="s">
        <v>4</v>
      </c>
      <c r="C33" s="286" t="s">
        <v>833</v>
      </c>
      <c r="D33" s="287" t="s">
        <v>634</v>
      </c>
      <c r="E33" s="281" t="s">
        <v>822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2" t="s">
        <v>1467</v>
      </c>
      <c r="L33" s="282" t="s">
        <v>1468</v>
      </c>
      <c r="M33" s="282" t="s">
        <v>1525</v>
      </c>
      <c r="N33" s="283" t="s">
        <v>821</v>
      </c>
      <c r="O33" s="278" t="s">
        <v>868</v>
      </c>
      <c r="P33" s="278" t="str">
        <f>CONCATENATE(LEFT(petDefinitions[[#This Row],['[tidName']]],10),"_DESC")</f>
        <v>TID_PET_28_DESC</v>
      </c>
      <c r="Q33" s="278">
        <v>28</v>
      </c>
      <c r="R33" s="589" t="str">
        <f>CONCATENATE(RIGHT(petDefinitions[[#This Row],['[gamePrefab']]],LEN(petDefinitions[[#This Row],['[gamePrefab']]])-6),"_",petDefinitions[[#This Row],['[powerup']]])</f>
        <v>GhostEater_28_eat_ghost</v>
      </c>
      <c r="T33" s="67"/>
    </row>
    <row r="34" spans="1:20">
      <c r="A34" s="67"/>
      <c r="B34" s="285" t="s">
        <v>4</v>
      </c>
      <c r="C34" s="286" t="s">
        <v>834</v>
      </c>
      <c r="D34" s="287" t="s">
        <v>634</v>
      </c>
      <c r="E34" s="281" t="s">
        <v>822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2" t="s">
        <v>1469</v>
      </c>
      <c r="L34" s="282" t="s">
        <v>1470</v>
      </c>
      <c r="M34" s="282" t="s">
        <v>1519</v>
      </c>
      <c r="N34" s="283" t="s">
        <v>823</v>
      </c>
      <c r="O34" s="278" t="s">
        <v>869</v>
      </c>
      <c r="P34" s="278" t="str">
        <f>CONCATENATE(LEFT(petDefinitions[[#This Row],['[tidName']]],10),"_DESC")</f>
        <v>TID_PET_29_DESC</v>
      </c>
      <c r="Q34" s="278">
        <v>29</v>
      </c>
      <c r="R34" s="589" t="str">
        <f>CONCATENATE(RIGHT(petDefinitions[[#This Row],['[gamePrefab']]],LEN(petDefinitions[[#This Row],['[gamePrefab']]])-6),"_",petDefinitions[[#This Row],['[powerup']]])</f>
        <v>MineEater_29_eat_mine</v>
      </c>
      <c r="T34" s="67"/>
    </row>
    <row r="35" spans="1:20">
      <c r="A35" s="67"/>
      <c r="B35" s="285" t="s">
        <v>4</v>
      </c>
      <c r="C35" s="286" t="s">
        <v>835</v>
      </c>
      <c r="D35" s="287" t="s">
        <v>634</v>
      </c>
      <c r="E35" s="281" t="s">
        <v>1270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8" t="s">
        <v>1657</v>
      </c>
      <c r="L35" s="288" t="s">
        <v>1658</v>
      </c>
      <c r="M35" s="288" t="s">
        <v>1210</v>
      </c>
      <c r="N35" s="283" t="s">
        <v>824</v>
      </c>
      <c r="O35" s="278" t="s">
        <v>870</v>
      </c>
      <c r="P35" s="278" t="str">
        <f>CONCATENATE(LEFT(petDefinitions[[#This Row],['[tidName']]],10),"_DESC")</f>
        <v>TID_PET_30_DESC</v>
      </c>
      <c r="Q35" s="278">
        <v>30</v>
      </c>
      <c r="R35" s="589" t="str">
        <f>CONCATENATE(RIGHT(petDefinitions[[#This Row],['[gamePrefab']]],LEN(petDefinitions[[#This Row],['[gamePrefab']]])-6),"_",petDefinitions[[#This Row],['[powerup']]])</f>
        <v>Morly_30_explode_mine</v>
      </c>
      <c r="T35" s="67"/>
    </row>
    <row r="36" spans="1:20">
      <c r="A36" s="67"/>
      <c r="B36" s="285" t="s">
        <v>4</v>
      </c>
      <c r="C36" s="286" t="s">
        <v>836</v>
      </c>
      <c r="D36" s="287" t="s">
        <v>634</v>
      </c>
      <c r="E36" s="281" t="s">
        <v>822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2" t="s">
        <v>1286</v>
      </c>
      <c r="L36" s="282" t="s">
        <v>1287</v>
      </c>
      <c r="M36" s="282" t="s">
        <v>1307</v>
      </c>
      <c r="N36" s="283" t="s">
        <v>890</v>
      </c>
      <c r="O36" s="278" t="s">
        <v>871</v>
      </c>
      <c r="P36" s="278" t="str">
        <f>CONCATENATE(LEFT(petDefinitions[[#This Row],['[tidName']]],10),"_DESC")</f>
        <v>TID_PET_31_DESC</v>
      </c>
      <c r="Q36" s="278">
        <v>31</v>
      </c>
      <c r="R36" s="589" t="str">
        <f>CONCATENATE(RIGHT(petDefinitions[[#This Row],['[gamePrefab']]],LEN(petDefinitions[[#This Row],['[gamePrefab']]])-6),"_",petDefinitions[[#This Row],['[powerup']]])</f>
        <v>Cthulu_31_vacuum</v>
      </c>
      <c r="T36" s="67"/>
    </row>
    <row r="37" spans="1:20">
      <c r="A37" s="67"/>
      <c r="B37" s="285" t="s">
        <v>4</v>
      </c>
      <c r="C37" s="286" t="s">
        <v>837</v>
      </c>
      <c r="D37" s="287" t="s">
        <v>634</v>
      </c>
      <c r="E37" s="281" t="s">
        <v>804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2" t="s">
        <v>1445</v>
      </c>
      <c r="L37" s="282" t="s">
        <v>1446</v>
      </c>
      <c r="M37" s="282" t="s">
        <v>1454</v>
      </c>
      <c r="N37" s="283" t="s">
        <v>380</v>
      </c>
      <c r="O37" s="278" t="s">
        <v>872</v>
      </c>
      <c r="P37" s="278" t="str">
        <f>CONCATENATE(LEFT(petDefinitions[[#This Row],['[tidName']]],10),"_DESC")</f>
        <v>TID_PET_32_DESC</v>
      </c>
      <c r="Q37" s="278">
        <v>32</v>
      </c>
      <c r="R37" s="589" t="str">
        <f>CONCATENATE(RIGHT(petDefinitions[[#This Row],['[gamePrefab']]],LEN(petDefinitions[[#This Row],['[gamePrefab']]])-6),"_",petDefinitions[[#This Row],['[powerup']]])</f>
        <v>GodzillaHelmet_32_dragonram</v>
      </c>
      <c r="T37" s="67"/>
    </row>
    <row r="38" spans="1:20">
      <c r="A38" s="67"/>
      <c r="B38" s="285" t="s">
        <v>4</v>
      </c>
      <c r="C38" s="286" t="s">
        <v>838</v>
      </c>
      <c r="D38" s="287" t="s">
        <v>635</v>
      </c>
      <c r="E38" s="281" t="s">
        <v>804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1290</v>
      </c>
      <c r="L38" s="282" t="s">
        <v>1291</v>
      </c>
      <c r="M38" s="282" t="s">
        <v>1308</v>
      </c>
      <c r="N38" s="283" t="s">
        <v>825</v>
      </c>
      <c r="O38" s="278" t="s">
        <v>873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839</v>
      </c>
      <c r="D39" s="287" t="s">
        <v>635</v>
      </c>
      <c r="E39" s="281" t="s">
        <v>804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1551</v>
      </c>
      <c r="L39" s="288" t="s">
        <v>1552</v>
      </c>
      <c r="M39" s="288" t="s">
        <v>1553</v>
      </c>
      <c r="N39" s="283" t="s">
        <v>888</v>
      </c>
      <c r="O39" s="278" t="s">
        <v>874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840</v>
      </c>
      <c r="D40" s="287" t="s">
        <v>635</v>
      </c>
      <c r="E40" s="281" t="s">
        <v>804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1288</v>
      </c>
      <c r="L40" s="282" t="s">
        <v>1285</v>
      </c>
      <c r="M40" s="282" t="s">
        <v>1306</v>
      </c>
      <c r="N40" s="283" t="s">
        <v>784</v>
      </c>
      <c r="O40" s="278" t="s">
        <v>875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841</v>
      </c>
      <c r="D41" s="287" t="s">
        <v>635</v>
      </c>
      <c r="E41" s="281" t="s">
        <v>1269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1482</v>
      </c>
      <c r="L41" s="282" t="s">
        <v>1483</v>
      </c>
      <c r="M41" s="282" t="s">
        <v>1524</v>
      </c>
      <c r="N41" s="283" t="s">
        <v>886</v>
      </c>
      <c r="O41" s="278" t="s">
        <v>876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842</v>
      </c>
      <c r="D42" s="287" t="s">
        <v>804</v>
      </c>
      <c r="E42" s="281" t="s">
        <v>804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2" t="s">
        <v>1554</v>
      </c>
      <c r="L42" s="282" t="s">
        <v>1555</v>
      </c>
      <c r="M42" s="282" t="s">
        <v>1556</v>
      </c>
      <c r="N42" s="283" t="s">
        <v>1220</v>
      </c>
      <c r="O42" s="278" t="s">
        <v>877</v>
      </c>
      <c r="P42" s="278" t="str">
        <f>CONCATENATE(LEFT(petDefinitions[[#This Row],['[tidName']]],10),"_DESC")</f>
        <v>TID_PET_37_DESC</v>
      </c>
      <c r="Q42" s="278">
        <v>37</v>
      </c>
      <c r="R42" s="589" t="str">
        <f>CONCATENATE(RIGHT(petDefinitions[[#This Row],['[gamePrefab']]],LEN(petDefinitions[[#This Row],['[gamePrefab']]])-6),"_",petDefinitions[[#This Row],['[powerup']]])</f>
        <v>Bomb_37_bomb</v>
      </c>
      <c r="T42" s="67"/>
    </row>
    <row r="43" spans="1:20">
      <c r="A43" s="67"/>
      <c r="B43" s="285" t="s">
        <v>4</v>
      </c>
      <c r="C43" s="286" t="s">
        <v>843</v>
      </c>
      <c r="D43" s="287" t="s">
        <v>804</v>
      </c>
      <c r="E43" s="281" t="s">
        <v>804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8" t="s">
        <v>1283</v>
      </c>
      <c r="L43" s="288" t="s">
        <v>1284</v>
      </c>
      <c r="M43" s="282" t="s">
        <v>1305</v>
      </c>
      <c r="N43" s="283" t="s">
        <v>891</v>
      </c>
      <c r="O43" s="278" t="s">
        <v>878</v>
      </c>
      <c r="P43" s="278" t="str">
        <f>CONCATENATE(LEFT(petDefinitions[[#This Row],['[tidName']]],10),"_DESC")</f>
        <v>TID_PET_38_DESC</v>
      </c>
      <c r="Q43" s="278">
        <v>38</v>
      </c>
      <c r="R43" s="589" t="str">
        <f>CONCATENATE(RIGHT(petDefinitions[[#This Row],['[gamePrefab']]],LEN(petDefinitions[[#This Row],['[gamePrefab']]])-6),"_",petDefinitions[[#This Row],['[powerup']]])</f>
        <v>Neutrin_38_magnet</v>
      </c>
      <c r="T43" s="67"/>
    </row>
    <row r="44" spans="1:20">
      <c r="A44" s="67"/>
      <c r="B44" s="285" t="s">
        <v>4</v>
      </c>
      <c r="C44" s="286" t="s">
        <v>844</v>
      </c>
      <c r="D44" s="287" t="s">
        <v>804</v>
      </c>
      <c r="E44" s="281" t="s">
        <v>804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2" t="s">
        <v>1486</v>
      </c>
      <c r="L44" s="282" t="s">
        <v>1487</v>
      </c>
      <c r="M44" s="282" t="s">
        <v>1488</v>
      </c>
      <c r="N44" s="283" t="s">
        <v>954</v>
      </c>
      <c r="O44" s="278" t="s">
        <v>879</v>
      </c>
      <c r="P44" s="278" t="str">
        <f>CONCATENATE(LEFT(petDefinitions[[#This Row],['[tidName']]],10),"_DESC")</f>
        <v>TID_PET_39_DESC</v>
      </c>
      <c r="Q44" s="278">
        <v>39</v>
      </c>
      <c r="R44" s="589" t="str">
        <f>CONCATENATE(RIGHT(petDefinitions[[#This Row],['[gamePrefab']]],LEN(petDefinitions[[#This Row],['[gamePrefab']]])-6),"_",petDefinitions[[#This Row],['[powerup']]])</f>
        <v>Dog_39_dog</v>
      </c>
      <c r="T44" s="67"/>
    </row>
    <row r="45" spans="1:20" s="67" customFormat="1">
      <c r="B45" s="285" t="s">
        <v>4</v>
      </c>
      <c r="C45" s="286" t="s">
        <v>1324</v>
      </c>
      <c r="D45" s="287" t="s">
        <v>633</v>
      </c>
      <c r="E45" s="281" t="s">
        <v>1270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2" t="s">
        <v>1659</v>
      </c>
      <c r="L45" s="282" t="s">
        <v>1660</v>
      </c>
      <c r="M45" s="282" t="s">
        <v>1661</v>
      </c>
      <c r="N45" s="283" t="s">
        <v>1315</v>
      </c>
      <c r="O45" s="278" t="s">
        <v>1344</v>
      </c>
      <c r="P45" s="324" t="s">
        <v>1345</v>
      </c>
      <c r="Q45" s="278">
        <v>40</v>
      </c>
      <c r="R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0" s="67" customFormat="1">
      <c r="B46" s="285" t="s">
        <v>4</v>
      </c>
      <c r="C46" s="286" t="s">
        <v>1325</v>
      </c>
      <c r="D46" s="287" t="s">
        <v>633</v>
      </c>
      <c r="E46" s="281" t="s">
        <v>1270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2" t="s">
        <v>1440</v>
      </c>
      <c r="L46" s="282" t="s">
        <v>1441</v>
      </c>
      <c r="M46" s="282" t="s">
        <v>1453</v>
      </c>
      <c r="N46" s="283" t="s">
        <v>1319</v>
      </c>
      <c r="O46" s="278" t="s">
        <v>1346</v>
      </c>
      <c r="P46" s="278" t="s">
        <v>1347</v>
      </c>
      <c r="Q46" s="278">
        <v>41</v>
      </c>
      <c r="R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0" s="67" customFormat="1">
      <c r="B47" s="285" t="s">
        <v>4</v>
      </c>
      <c r="C47" s="286" t="s">
        <v>1326</v>
      </c>
      <c r="D47" s="287" t="s">
        <v>633</v>
      </c>
      <c r="E47" s="281" t="s">
        <v>1270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2" t="s">
        <v>1438</v>
      </c>
      <c r="L47" s="282" t="s">
        <v>1439</v>
      </c>
      <c r="M47" s="282" t="s">
        <v>1448</v>
      </c>
      <c r="N47" s="283" t="s">
        <v>1435</v>
      </c>
      <c r="O47" s="278" t="s">
        <v>1348</v>
      </c>
      <c r="P47" s="278" t="s">
        <v>1349</v>
      </c>
      <c r="Q47" s="278">
        <v>42</v>
      </c>
      <c r="R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0" s="67" customFormat="1">
      <c r="B48" s="285" t="s">
        <v>4</v>
      </c>
      <c r="C48" s="286" t="s">
        <v>1327</v>
      </c>
      <c r="D48" s="287" t="s">
        <v>633</v>
      </c>
      <c r="E48" s="281" t="s">
        <v>1270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2" t="s">
        <v>639</v>
      </c>
      <c r="L48" s="282" t="s">
        <v>640</v>
      </c>
      <c r="M48" s="282" t="s">
        <v>933</v>
      </c>
      <c r="N48" s="283" t="s">
        <v>1435</v>
      </c>
      <c r="O48" s="278" t="s">
        <v>1350</v>
      </c>
      <c r="P48" s="278" t="s">
        <v>1351</v>
      </c>
      <c r="Q48" s="278">
        <v>43</v>
      </c>
      <c r="R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8" s="67" customFormat="1">
      <c r="B49" s="285" t="s">
        <v>4</v>
      </c>
      <c r="C49" s="286" t="s">
        <v>1328</v>
      </c>
      <c r="D49" s="287" t="s">
        <v>633</v>
      </c>
      <c r="E49" s="281" t="s">
        <v>822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2" t="s">
        <v>639</v>
      </c>
      <c r="L49" s="282" t="s">
        <v>640</v>
      </c>
      <c r="M49" s="282" t="s">
        <v>933</v>
      </c>
      <c r="N49" s="283" t="s">
        <v>1581</v>
      </c>
      <c r="O49" s="278" t="s">
        <v>16</v>
      </c>
      <c r="P49" s="278" t="s">
        <v>16</v>
      </c>
      <c r="Q49" s="278">
        <v>44</v>
      </c>
      <c r="R49" s="589" t="str">
        <f>CONCATENATE(RIGHT(petDefinitions[[#This Row],['[gamePrefab']]],LEN(petDefinitions[[#This Row],['[gamePrefab']]])-6),"_",petDefinitions[[#This Row],['[powerup']]])</f>
        <v>Froggy_wip</v>
      </c>
    </row>
    <row r="50" spans="2:18" s="67" customFormat="1">
      <c r="B50" s="285" t="s">
        <v>4</v>
      </c>
      <c r="C50" s="286" t="s">
        <v>1329</v>
      </c>
      <c r="D50" s="287" t="s">
        <v>633</v>
      </c>
      <c r="E50" s="281" t="s">
        <v>1270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2" t="s">
        <v>639</v>
      </c>
      <c r="L50" s="282" t="s">
        <v>640</v>
      </c>
      <c r="M50" s="282" t="s">
        <v>933</v>
      </c>
      <c r="N50" s="283" t="s">
        <v>1314</v>
      </c>
      <c r="O50" s="278" t="s">
        <v>1352</v>
      </c>
      <c r="P50" s="278" t="s">
        <v>1353</v>
      </c>
      <c r="Q50" s="278">
        <v>45</v>
      </c>
      <c r="R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8" s="67" customFormat="1">
      <c r="B51" s="285" t="s">
        <v>4</v>
      </c>
      <c r="C51" s="286" t="s">
        <v>1330</v>
      </c>
      <c r="D51" s="287" t="s">
        <v>633</v>
      </c>
      <c r="E51" s="281" t="s">
        <v>804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639</v>
      </c>
      <c r="L51" s="282" t="s">
        <v>640</v>
      </c>
      <c r="M51" s="282" t="s">
        <v>933</v>
      </c>
      <c r="N51" s="283" t="s">
        <v>1581</v>
      </c>
      <c r="O51" s="278" t="s">
        <v>16</v>
      </c>
      <c r="P51" s="278" t="s">
        <v>16</v>
      </c>
      <c r="Q51" s="278">
        <v>46</v>
      </c>
      <c r="R51" s="589" t="str">
        <f>CONCATENATE(RIGHT(petDefinitions[[#This Row],['[gamePrefab']]],LEN(petDefinitions[[#This Row],['[gamePrefab']]])-6),"_",petDefinitions[[#This Row],['[powerup']]])</f>
        <v>Froggy_wip</v>
      </c>
    </row>
    <row r="52" spans="2:18" s="67" customFormat="1">
      <c r="B52" s="285" t="s">
        <v>4</v>
      </c>
      <c r="C52" s="286" t="s">
        <v>1331</v>
      </c>
      <c r="D52" s="287" t="s">
        <v>633</v>
      </c>
      <c r="E52" s="281" t="s">
        <v>822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933</v>
      </c>
      <c r="N52" s="283" t="s">
        <v>1434</v>
      </c>
      <c r="O52" s="278" t="s">
        <v>1354</v>
      </c>
      <c r="P52" s="278" t="s">
        <v>1355</v>
      </c>
      <c r="Q52" s="278">
        <v>47</v>
      </c>
      <c r="R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8" s="67" customFormat="1">
      <c r="B53" s="285" t="s">
        <v>4</v>
      </c>
      <c r="C53" s="286" t="s">
        <v>1332</v>
      </c>
      <c r="D53" s="287" t="s">
        <v>633</v>
      </c>
      <c r="E53" s="281" t="s">
        <v>822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2" t="s">
        <v>1585</v>
      </c>
      <c r="L53" s="282" t="s">
        <v>1590</v>
      </c>
      <c r="M53" s="282" t="s">
        <v>1595</v>
      </c>
      <c r="N53" s="283" t="s">
        <v>1316</v>
      </c>
      <c r="O53" s="278" t="s">
        <v>1356</v>
      </c>
      <c r="P53" s="278" t="s">
        <v>1357</v>
      </c>
      <c r="Q53" s="278">
        <v>48</v>
      </c>
      <c r="R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8" s="67" customFormat="1">
      <c r="B54" s="285" t="s">
        <v>4</v>
      </c>
      <c r="C54" s="286" t="s">
        <v>1333</v>
      </c>
      <c r="D54" s="287" t="s">
        <v>633</v>
      </c>
      <c r="E54" s="281" t="s">
        <v>822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2" t="s">
        <v>1586</v>
      </c>
      <c r="L54" s="282" t="s">
        <v>1591</v>
      </c>
      <c r="M54" s="282" t="s">
        <v>1596</v>
      </c>
      <c r="N54" s="283" t="s">
        <v>1318</v>
      </c>
      <c r="O54" s="278" t="s">
        <v>1358</v>
      </c>
      <c r="P54" s="278" t="s">
        <v>1359</v>
      </c>
      <c r="Q54" s="278">
        <v>49</v>
      </c>
      <c r="R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8" s="67" customFormat="1">
      <c r="B55" s="285" t="s">
        <v>4</v>
      </c>
      <c r="C55" s="286" t="s">
        <v>1334</v>
      </c>
      <c r="D55" s="287" t="s">
        <v>633</v>
      </c>
      <c r="E55" s="281" t="s">
        <v>1270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1587</v>
      </c>
      <c r="L55" s="282" t="s">
        <v>1592</v>
      </c>
      <c r="M55" s="282" t="s">
        <v>1597</v>
      </c>
      <c r="N55" s="283" t="s">
        <v>1581</v>
      </c>
      <c r="O55" s="278" t="s">
        <v>1639</v>
      </c>
      <c r="P55" s="278" t="s">
        <v>1638</v>
      </c>
      <c r="Q55" s="278">
        <v>50</v>
      </c>
      <c r="R55" s="589" t="str">
        <f>CONCATENATE(RIGHT(petDefinitions[[#This Row],['[gamePrefab']]],LEN(petDefinitions[[#This Row],['[gamePrefab']]])-6),"_",petDefinitions[[#This Row],['[powerup']]])</f>
        <v>Bruce_50_wip</v>
      </c>
    </row>
    <row r="56" spans="2:18" s="67" customFormat="1">
      <c r="B56" s="285" t="s">
        <v>4</v>
      </c>
      <c r="C56" s="286" t="s">
        <v>1335</v>
      </c>
      <c r="D56" s="287" t="s">
        <v>633</v>
      </c>
      <c r="E56" s="281" t="s">
        <v>1270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2" t="s">
        <v>1589</v>
      </c>
      <c r="L56" s="282" t="s">
        <v>1593</v>
      </c>
      <c r="M56" s="282" t="s">
        <v>1598</v>
      </c>
      <c r="N56" s="283" t="s">
        <v>1600</v>
      </c>
      <c r="O56" s="278" t="s">
        <v>1637</v>
      </c>
      <c r="P56" s="278" t="s">
        <v>1638</v>
      </c>
      <c r="Q56" s="278">
        <v>51</v>
      </c>
      <c r="R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8" s="67" customFormat="1">
      <c r="B57" s="285" t="s">
        <v>4</v>
      </c>
      <c r="C57" s="286" t="s">
        <v>1336</v>
      </c>
      <c r="D57" s="287" t="s">
        <v>633</v>
      </c>
      <c r="E57" s="281" t="s">
        <v>822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2" t="s">
        <v>1588</v>
      </c>
      <c r="L57" s="282" t="s">
        <v>1594</v>
      </c>
      <c r="M57" s="282" t="s">
        <v>1599</v>
      </c>
      <c r="N57" s="283" t="s">
        <v>1317</v>
      </c>
      <c r="O57" s="278" t="s">
        <v>1360</v>
      </c>
      <c r="P57" s="278" t="s">
        <v>1361</v>
      </c>
      <c r="Q57" s="278">
        <v>52</v>
      </c>
      <c r="R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8" s="67" customFormat="1">
      <c r="B58" s="285" t="s">
        <v>4</v>
      </c>
      <c r="C58" s="286" t="s">
        <v>1337</v>
      </c>
      <c r="D58" s="287" t="s">
        <v>634</v>
      </c>
      <c r="E58" s="281" t="s">
        <v>814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2" t="s">
        <v>639</v>
      </c>
      <c r="L58" s="282" t="s">
        <v>640</v>
      </c>
      <c r="M58" s="282" t="s">
        <v>933</v>
      </c>
      <c r="N58" s="283" t="s">
        <v>1426</v>
      </c>
      <c r="O58" s="278" t="s">
        <v>1362</v>
      </c>
      <c r="P58" s="278" t="s">
        <v>1363</v>
      </c>
      <c r="Q58" s="278">
        <v>53</v>
      </c>
      <c r="R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8" s="67" customFormat="1">
      <c r="B59" s="285" t="s">
        <v>4</v>
      </c>
      <c r="C59" s="286" t="s">
        <v>1338</v>
      </c>
      <c r="D59" s="287" t="s">
        <v>634</v>
      </c>
      <c r="E59" s="281" t="s">
        <v>804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2" t="s">
        <v>639</v>
      </c>
      <c r="L59" s="282" t="s">
        <v>640</v>
      </c>
      <c r="M59" s="282" t="s">
        <v>933</v>
      </c>
      <c r="N59" s="283" t="s">
        <v>379</v>
      </c>
      <c r="O59" s="278" t="s">
        <v>1364</v>
      </c>
      <c r="P59" s="278" t="s">
        <v>1365</v>
      </c>
      <c r="Q59" s="278">
        <v>54</v>
      </c>
      <c r="R59" s="589" t="str">
        <f>CONCATENATE(RIGHT(petDefinitions[[#This Row],['[gamePrefab']]],LEN(petDefinitions[[#This Row],['[gamePrefab']]])-6),"_",petDefinitions[[#This Row],['[powerup']]])</f>
        <v>Froggy_dive</v>
      </c>
    </row>
    <row r="60" spans="2:18" s="67" customFormat="1">
      <c r="B60" s="285" t="s">
        <v>4</v>
      </c>
      <c r="C60" s="286" t="s">
        <v>1339</v>
      </c>
      <c r="D60" s="287" t="s">
        <v>634</v>
      </c>
      <c r="E60" s="281" t="s">
        <v>804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1380</v>
      </c>
      <c r="L60" s="282" t="s">
        <v>640</v>
      </c>
      <c r="M60" s="282" t="s">
        <v>933</v>
      </c>
      <c r="N60" s="283" t="s">
        <v>1431</v>
      </c>
      <c r="O60" s="278" t="s">
        <v>1366</v>
      </c>
      <c r="P60" s="278" t="s">
        <v>1367</v>
      </c>
      <c r="Q60" s="278">
        <v>55</v>
      </c>
      <c r="R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8" s="67" customFormat="1">
      <c r="B61" s="285" t="s">
        <v>4</v>
      </c>
      <c r="C61" s="286" t="s">
        <v>1340</v>
      </c>
      <c r="D61" s="287" t="s">
        <v>634</v>
      </c>
      <c r="E61" s="281" t="s">
        <v>804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1381</v>
      </c>
      <c r="L61" s="282" t="s">
        <v>640</v>
      </c>
      <c r="M61" s="282" t="s">
        <v>933</v>
      </c>
      <c r="N61" s="283" t="s">
        <v>1432</v>
      </c>
      <c r="O61" s="278" t="s">
        <v>1368</v>
      </c>
      <c r="P61" s="278" t="s">
        <v>1369</v>
      </c>
      <c r="Q61" s="278">
        <v>56</v>
      </c>
      <c r="R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8" s="67" customFormat="1">
      <c r="B62" s="285" t="s">
        <v>4</v>
      </c>
      <c r="C62" s="286" t="s">
        <v>1341</v>
      </c>
      <c r="D62" s="287" t="s">
        <v>634</v>
      </c>
      <c r="E62" s="281" t="s">
        <v>804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1382</v>
      </c>
      <c r="L62" s="282" t="s">
        <v>640</v>
      </c>
      <c r="M62" s="282" t="s">
        <v>933</v>
      </c>
      <c r="N62" s="283" t="s">
        <v>1433</v>
      </c>
      <c r="O62" s="278" t="s">
        <v>1370</v>
      </c>
      <c r="P62" s="278" t="s">
        <v>1371</v>
      </c>
      <c r="Q62" s="278">
        <v>57</v>
      </c>
      <c r="R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8" s="67" customFormat="1">
      <c r="B63" s="285" t="s">
        <v>4</v>
      </c>
      <c r="C63" s="286" t="s">
        <v>1342</v>
      </c>
      <c r="D63" s="287" t="s">
        <v>635</v>
      </c>
      <c r="E63" s="281" t="s">
        <v>814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2" t="s">
        <v>1429</v>
      </c>
      <c r="L63" s="282" t="s">
        <v>640</v>
      </c>
      <c r="M63" s="282" t="s">
        <v>933</v>
      </c>
      <c r="N63" s="283" t="s">
        <v>1428</v>
      </c>
      <c r="O63" s="278" t="s">
        <v>1372</v>
      </c>
      <c r="P63" s="278" t="s">
        <v>1373</v>
      </c>
      <c r="Q63" s="278">
        <v>58</v>
      </c>
      <c r="R63" s="589" t="str">
        <f>CONCATENATE(RIGHT(petDefinitions[[#This Row],['[gamePrefab']]],LEN(petDefinitions[[#This Row],['[gamePrefab']]])-6),"_",petDefinitions[[#This Row],['[powerup']]])</f>
        <v>Boost_unlimited_boost</v>
      </c>
    </row>
    <row r="64" spans="2:18" s="67" customFormat="1">
      <c r="B64" s="285" t="s">
        <v>4</v>
      </c>
      <c r="C64" s="286" t="s">
        <v>1343</v>
      </c>
      <c r="D64" s="287" t="s">
        <v>635</v>
      </c>
      <c r="E64" s="281" t="s">
        <v>804</v>
      </c>
      <c r="F64" s="287">
        <v>11</v>
      </c>
      <c r="G64" s="281" t="b">
        <v>0</v>
      </c>
      <c r="H64" s="281" t="b">
        <v>1</v>
      </c>
      <c r="I64" s="281" t="b">
        <v>1</v>
      </c>
      <c r="J64" s="281" t="b">
        <v>0</v>
      </c>
      <c r="K64" s="282" t="s">
        <v>1377</v>
      </c>
      <c r="L64" s="282" t="s">
        <v>640</v>
      </c>
      <c r="M64" s="282" t="s">
        <v>933</v>
      </c>
      <c r="N64" s="283" t="s">
        <v>1376</v>
      </c>
      <c r="O64" s="278" t="s">
        <v>1374</v>
      </c>
      <c r="P64" s="278" t="s">
        <v>1375</v>
      </c>
      <c r="Q64" s="278">
        <v>59</v>
      </c>
      <c r="R64" s="589" t="str">
        <f>CONCATENATE(RIGHT(petDefinitions[[#This Row],['[gamePrefab']]],LEN(petDefinitions[[#This Row],['[gamePrefab']]])-6),"_",petDefinitions[[#This Row],['[powerup']]])</f>
        <v>Stun_stun</v>
      </c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1293</v>
      </c>
      <c r="C68" s="317" t="s">
        <v>5</v>
      </c>
      <c r="D68" s="318" t="s">
        <v>1297</v>
      </c>
      <c r="E68" s="318" t="s">
        <v>1298</v>
      </c>
      <c r="F68" s="318" t="s">
        <v>1299</v>
      </c>
      <c r="G68" s="318" t="s">
        <v>1300</v>
      </c>
      <c r="H68" s="318" t="s">
        <v>1301</v>
      </c>
      <c r="I68" s="319" t="s">
        <v>1302</v>
      </c>
      <c r="J68" s="319" t="s">
        <v>1303</v>
      </c>
      <c r="K68" s="319" t="s">
        <v>1309</v>
      </c>
      <c r="L68" s="319" t="s">
        <v>1310</v>
      </c>
      <c r="M68" s="319" t="s">
        <v>1311</v>
      </c>
      <c r="N68" s="319" t="s">
        <v>1312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1294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1471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1295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1304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1296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1304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825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1600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1601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1533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822</v>
      </c>
      <c r="D79" s="281">
        <v>0</v>
      </c>
      <c r="E79" s="282" t="s">
        <v>885</v>
      </c>
      <c r="F79" s="554" t="s">
        <v>1535</v>
      </c>
    </row>
    <row r="80" spans="2:15">
      <c r="B80" s="285" t="s">
        <v>4</v>
      </c>
      <c r="C80" s="553" t="s">
        <v>1274</v>
      </c>
      <c r="D80" s="287">
        <v>1</v>
      </c>
      <c r="E80" s="288" t="s">
        <v>1271</v>
      </c>
      <c r="F80" s="554" t="s">
        <v>1537</v>
      </c>
    </row>
    <row r="81" spans="2:6">
      <c r="B81" s="285" t="s">
        <v>4</v>
      </c>
      <c r="C81" s="316" t="s">
        <v>814</v>
      </c>
      <c r="D81" s="281">
        <v>2</v>
      </c>
      <c r="E81" s="282" t="s">
        <v>1273</v>
      </c>
      <c r="F81" s="554" t="s">
        <v>1536</v>
      </c>
    </row>
    <row r="82" spans="2:6">
      <c r="B82" s="285" t="s">
        <v>4</v>
      </c>
      <c r="C82" s="316" t="s">
        <v>291</v>
      </c>
      <c r="D82" s="281">
        <v>3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1269</v>
      </c>
      <c r="D83" s="281">
        <v>4</v>
      </c>
      <c r="E83" s="282" t="s">
        <v>887</v>
      </c>
      <c r="F83" s="554" t="s">
        <v>1538</v>
      </c>
    </row>
    <row r="84" spans="2:6">
      <c r="B84" s="285" t="s">
        <v>4</v>
      </c>
      <c r="C84" s="316" t="s">
        <v>1270</v>
      </c>
      <c r="D84" s="281">
        <v>5</v>
      </c>
      <c r="E84" s="282" t="s">
        <v>884</v>
      </c>
      <c r="F84" s="554" t="s">
        <v>1539</v>
      </c>
    </row>
    <row r="85" spans="2:6">
      <c r="B85" s="285" t="s">
        <v>4</v>
      </c>
      <c r="C85" s="316" t="s">
        <v>804</v>
      </c>
      <c r="D85" s="281">
        <v>6</v>
      </c>
      <c r="E85" s="282" t="s">
        <v>1268</v>
      </c>
      <c r="F85" s="554" t="s">
        <v>1540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opLeftCell="A37" zoomScaleNormal="100" workbookViewId="0">
      <pane xSplit="2" topLeftCell="C1" activePane="topRight" state="frozen"/>
      <selection activeCell="A22" sqref="A22"/>
      <selection pane="topRight" activeCell="U110" sqref="U11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0"/>
      <c r="F3" s="66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0"/>
      <c r="F21" s="66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880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995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688</v>
      </c>
      <c r="AC23" s="348" t="s">
        <v>706</v>
      </c>
      <c r="AD23" s="348" t="s">
        <v>720</v>
      </c>
      <c r="AE23" s="348" t="s">
        <v>722</v>
      </c>
    </row>
    <row r="24" spans="1:31">
      <c r="A24" s="337" t="s">
        <v>4</v>
      </c>
      <c r="B24" s="338" t="s">
        <v>996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689</v>
      </c>
      <c r="AC24" s="348" t="s">
        <v>746</v>
      </c>
      <c r="AD24" s="348" t="s">
        <v>721</v>
      </c>
      <c r="AE24" s="348" t="s">
        <v>723</v>
      </c>
    </row>
    <row r="25" spans="1:31">
      <c r="A25" s="337" t="s">
        <v>4</v>
      </c>
      <c r="B25" s="338" t="s">
        <v>1424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1494</v>
      </c>
      <c r="AB25" s="348" t="s">
        <v>1499</v>
      </c>
      <c r="AC25" s="348" t="s">
        <v>1502</v>
      </c>
      <c r="AD25" s="348" t="s">
        <v>734</v>
      </c>
      <c r="AE25" s="348" t="s">
        <v>735</v>
      </c>
    </row>
    <row r="26" spans="1:31" s="27" customFormat="1">
      <c r="A26" s="349" t="s">
        <v>4</v>
      </c>
      <c r="B26" s="350" t="s">
        <v>1410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1230</v>
      </c>
      <c r="AB26" s="364" t="s">
        <v>1495</v>
      </c>
      <c r="AC26" s="364" t="s">
        <v>1500</v>
      </c>
      <c r="AD26" s="360"/>
      <c r="AE26" s="361"/>
    </row>
    <row r="27" spans="1:31">
      <c r="A27" s="337" t="s">
        <v>4</v>
      </c>
      <c r="B27" s="338" t="s">
        <v>1422</v>
      </c>
      <c r="C27" s="339" t="s">
        <v>777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694</v>
      </c>
      <c r="AC27" s="364" t="s">
        <v>757</v>
      </c>
      <c r="AD27" s="364" t="s">
        <v>737</v>
      </c>
      <c r="AE27" s="364" t="s">
        <v>738</v>
      </c>
    </row>
    <row r="28" spans="1:31" s="27" customFormat="1">
      <c r="A28" s="337" t="s">
        <v>4</v>
      </c>
      <c r="B28" s="338" t="s">
        <v>997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1222</v>
      </c>
      <c r="AB28" s="348" t="s">
        <v>1239</v>
      </c>
      <c r="AC28" s="348" t="s">
        <v>1249</v>
      </c>
      <c r="AD28" s="348" t="s">
        <v>1257</v>
      </c>
      <c r="AE28" s="368" t="s">
        <v>1265</v>
      </c>
    </row>
    <row r="29" spans="1:31" s="27" customFormat="1">
      <c r="A29" s="349" t="s">
        <v>4</v>
      </c>
      <c r="B29" s="350" t="s">
        <v>963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696</v>
      </c>
      <c r="AD29" s="364" t="s">
        <v>714</v>
      </c>
      <c r="AE29" s="377" t="s">
        <v>724</v>
      </c>
    </row>
    <row r="30" spans="1:31" s="27" customFormat="1">
      <c r="A30" s="349" t="s">
        <v>4</v>
      </c>
      <c r="B30" s="350" t="s">
        <v>964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697</v>
      </c>
      <c r="AD30" s="360"/>
      <c r="AE30" s="361"/>
    </row>
    <row r="31" spans="1:31" s="27" customFormat="1">
      <c r="A31" s="349" t="s">
        <v>4</v>
      </c>
      <c r="B31" s="593" t="s">
        <v>1565</v>
      </c>
      <c r="C31" s="598" t="s">
        <v>777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704</v>
      </c>
      <c r="AD31" s="366"/>
      <c r="AE31" s="367"/>
    </row>
    <row r="32" spans="1:31" s="27" customFormat="1">
      <c r="A32" s="337" t="s">
        <v>4</v>
      </c>
      <c r="B32" s="338" t="s">
        <v>998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693</v>
      </c>
      <c r="AC32" s="348" t="s">
        <v>756</v>
      </c>
      <c r="AD32" s="366"/>
      <c r="AE32" s="367"/>
    </row>
    <row r="33" spans="1:31" s="27" customFormat="1">
      <c r="A33" s="337" t="s">
        <v>4</v>
      </c>
      <c r="B33" s="338" t="s">
        <v>990</v>
      </c>
      <c r="C33" s="339" t="s">
        <v>763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1163</v>
      </c>
      <c r="AB33" s="348" t="s">
        <v>1236</v>
      </c>
      <c r="AC33" s="348" t="s">
        <v>1246</v>
      </c>
      <c r="AD33" s="348" t="s">
        <v>1255</v>
      </c>
      <c r="AE33" s="368" t="s">
        <v>1263</v>
      </c>
    </row>
    <row r="34" spans="1:31" s="27" customFormat="1">
      <c r="A34" s="349" t="s">
        <v>4</v>
      </c>
      <c r="B34" s="350" t="s">
        <v>965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744</v>
      </c>
      <c r="AD34" s="360"/>
      <c r="AE34" s="365"/>
    </row>
    <row r="35" spans="1:31" s="27" customFormat="1">
      <c r="A35" s="349" t="s">
        <v>4</v>
      </c>
      <c r="B35" s="350" t="s">
        <v>966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745</v>
      </c>
      <c r="AD35" s="360"/>
      <c r="AE35" s="365"/>
    </row>
    <row r="36" spans="1:31" s="27" customFormat="1">
      <c r="A36" s="349" t="s">
        <v>4</v>
      </c>
      <c r="B36" s="350" t="s">
        <v>967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707</v>
      </c>
      <c r="AD36" s="360"/>
      <c r="AE36" s="365"/>
    </row>
    <row r="37" spans="1:31">
      <c r="A37" s="349" t="s">
        <v>4</v>
      </c>
      <c r="B37" s="350" t="s">
        <v>968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708</v>
      </c>
      <c r="AD37" s="360"/>
      <c r="AE37" s="365"/>
    </row>
    <row r="38" spans="1:31">
      <c r="A38" s="337" t="s">
        <v>4</v>
      </c>
      <c r="B38" s="338" t="s">
        <v>999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1169</v>
      </c>
      <c r="AB38" s="348" t="s">
        <v>687</v>
      </c>
      <c r="AC38" s="348" t="s">
        <v>1500</v>
      </c>
      <c r="AD38" s="366"/>
      <c r="AE38" s="369"/>
    </row>
    <row r="39" spans="1:31">
      <c r="A39" s="349" t="s">
        <v>4</v>
      </c>
      <c r="B39" s="350" t="s">
        <v>1000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709</v>
      </c>
      <c r="AD39" s="360"/>
      <c r="AE39" s="361"/>
    </row>
    <row r="40" spans="1:31" s="27" customFormat="1">
      <c r="A40" s="349" t="s">
        <v>4</v>
      </c>
      <c r="B40" s="350" t="s">
        <v>1014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1170</v>
      </c>
      <c r="AB40" s="364" t="s">
        <v>687</v>
      </c>
      <c r="AC40" s="364" t="s">
        <v>1501</v>
      </c>
      <c r="AD40" s="364" t="s">
        <v>733</v>
      </c>
      <c r="AE40" s="364" t="s">
        <v>732</v>
      </c>
    </row>
    <row r="41" spans="1:31" s="27" customFormat="1">
      <c r="A41" s="349" t="s">
        <v>4</v>
      </c>
      <c r="B41" s="370" t="s">
        <v>969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1171</v>
      </c>
      <c r="AB41" s="364" t="s">
        <v>673</v>
      </c>
      <c r="AC41" s="364" t="s">
        <v>698</v>
      </c>
      <c r="AD41" s="360"/>
      <c r="AE41" s="365"/>
    </row>
    <row r="42" spans="1:31">
      <c r="A42" s="349" t="s">
        <v>4</v>
      </c>
      <c r="B42" s="350" t="s">
        <v>1605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1491</v>
      </c>
      <c r="AB42" s="364" t="s">
        <v>1611</v>
      </c>
      <c r="AC42" s="348" t="s">
        <v>1618</v>
      </c>
      <c r="AD42" s="366"/>
      <c r="AE42" s="367"/>
    </row>
    <row r="43" spans="1:31">
      <c r="A43" s="337" t="s">
        <v>4</v>
      </c>
      <c r="B43" s="338" t="s">
        <v>1507</v>
      </c>
      <c r="C43" s="339" t="s">
        <v>763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1576</v>
      </c>
      <c r="AB43" s="348" t="s">
        <v>1608</v>
      </c>
      <c r="AC43" s="348" t="s">
        <v>1500</v>
      </c>
      <c r="AD43" s="348" t="s">
        <v>736</v>
      </c>
      <c r="AE43" s="368" t="s">
        <v>1621</v>
      </c>
    </row>
    <row r="44" spans="1:31">
      <c r="A44" s="337" t="s">
        <v>4</v>
      </c>
      <c r="B44" s="338" t="s">
        <v>1001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1223</v>
      </c>
      <c r="AB44" s="348" t="s">
        <v>1244</v>
      </c>
      <c r="AC44" s="348" t="s">
        <v>744</v>
      </c>
      <c r="AD44" s="366"/>
      <c r="AE44" s="367"/>
    </row>
    <row r="45" spans="1:31">
      <c r="A45" s="337" t="s">
        <v>4</v>
      </c>
      <c r="B45" s="338" t="s">
        <v>970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1224</v>
      </c>
      <c r="AB45" s="348" t="s">
        <v>674</v>
      </c>
      <c r="AC45" s="348" t="s">
        <v>700</v>
      </c>
      <c r="AD45" s="348" t="s">
        <v>758</v>
      </c>
      <c r="AE45" s="368" t="s">
        <v>725</v>
      </c>
    </row>
    <row r="46" spans="1:31">
      <c r="A46" s="337" t="s">
        <v>4</v>
      </c>
      <c r="B46" s="338" t="s">
        <v>971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1225</v>
      </c>
      <c r="AB46" s="348" t="s">
        <v>674</v>
      </c>
      <c r="AC46" s="348" t="s">
        <v>700</v>
      </c>
      <c r="AD46" s="348" t="s">
        <v>758</v>
      </c>
      <c r="AE46" s="368" t="s">
        <v>725</v>
      </c>
    </row>
    <row r="47" spans="1:31" s="27" customFormat="1">
      <c r="A47" s="337" t="s">
        <v>4</v>
      </c>
      <c r="B47" s="338" t="s">
        <v>972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1226</v>
      </c>
      <c r="AB47" s="348" t="s">
        <v>674</v>
      </c>
      <c r="AC47" s="348" t="s">
        <v>700</v>
      </c>
      <c r="AD47" s="348" t="s">
        <v>758</v>
      </c>
      <c r="AE47" s="368" t="s">
        <v>725</v>
      </c>
    </row>
    <row r="48" spans="1:31" s="27" customFormat="1">
      <c r="A48" s="337" t="s">
        <v>4</v>
      </c>
      <c r="B48" s="338" t="s">
        <v>973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1227</v>
      </c>
      <c r="AB48" s="348" t="s">
        <v>674</v>
      </c>
      <c r="AC48" s="348" t="s">
        <v>700</v>
      </c>
      <c r="AD48" s="348" t="s">
        <v>758</v>
      </c>
      <c r="AE48" s="368" t="s">
        <v>725</v>
      </c>
    </row>
    <row r="49" spans="1:31" s="27" customFormat="1">
      <c r="A49" s="337" t="s">
        <v>4</v>
      </c>
      <c r="B49" s="338" t="s">
        <v>974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1228</v>
      </c>
      <c r="AB49" s="348" t="s">
        <v>674</v>
      </c>
      <c r="AC49" s="348" t="s">
        <v>700</v>
      </c>
      <c r="AD49" s="348" t="s">
        <v>758</v>
      </c>
      <c r="AE49" s="368" t="s">
        <v>725</v>
      </c>
    </row>
    <row r="50" spans="1:31" s="27" customFormat="1">
      <c r="A50" s="337" t="s">
        <v>4</v>
      </c>
      <c r="B50" s="338" t="s">
        <v>1384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1490</v>
      </c>
      <c r="AB50" s="364" t="s">
        <v>1496</v>
      </c>
      <c r="AC50" s="364" t="s">
        <v>1501</v>
      </c>
      <c r="AD50" s="360"/>
      <c r="AE50" s="365"/>
    </row>
    <row r="51" spans="1:31" s="27" customFormat="1">
      <c r="A51" s="349" t="s">
        <v>4</v>
      </c>
      <c r="B51" s="350" t="s">
        <v>1385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1489</v>
      </c>
      <c r="AB51" s="364" t="s">
        <v>1496</v>
      </c>
      <c r="AC51" s="364" t="s">
        <v>1501</v>
      </c>
      <c r="AD51" s="360"/>
      <c r="AE51" s="365"/>
    </row>
    <row r="52" spans="1:31" s="27" customFormat="1">
      <c r="A52" s="349" t="s">
        <v>4</v>
      </c>
      <c r="B52" s="350" t="s">
        <v>1015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683</v>
      </c>
      <c r="AC52" s="364" t="s">
        <v>701</v>
      </c>
      <c r="AD52" s="360"/>
      <c r="AE52" s="365"/>
    </row>
    <row r="53" spans="1:31" s="27" customFormat="1">
      <c r="A53" s="349" t="s">
        <v>4</v>
      </c>
      <c r="B53" s="350" t="s">
        <v>1016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683</v>
      </c>
      <c r="AC53" s="364" t="s">
        <v>701</v>
      </c>
      <c r="AD53" s="360"/>
      <c r="AE53" s="365"/>
    </row>
    <row r="54" spans="1:31">
      <c r="A54" s="349" t="s">
        <v>4</v>
      </c>
      <c r="B54" s="350" t="s">
        <v>1017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683</v>
      </c>
      <c r="AC54" s="364" t="s">
        <v>701</v>
      </c>
      <c r="AD54" s="360"/>
      <c r="AE54" s="361"/>
    </row>
    <row r="55" spans="1:31">
      <c r="A55" s="349" t="s">
        <v>4</v>
      </c>
      <c r="B55" s="350" t="s">
        <v>1379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1493</v>
      </c>
      <c r="AB55" s="364" t="s">
        <v>1496</v>
      </c>
      <c r="AC55" s="364" t="s">
        <v>719</v>
      </c>
      <c r="AD55" s="360"/>
      <c r="AE55" s="361"/>
    </row>
    <row r="56" spans="1:31" s="27" customFormat="1">
      <c r="A56" s="337" t="s">
        <v>4</v>
      </c>
      <c r="B56" s="338" t="s">
        <v>975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702</v>
      </c>
      <c r="AD56" s="366"/>
      <c r="AE56" s="367"/>
    </row>
    <row r="57" spans="1:31" s="27" customFormat="1">
      <c r="A57" s="349" t="s">
        <v>4</v>
      </c>
      <c r="B57" s="370" t="s">
        <v>1580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1607</v>
      </c>
      <c r="AB57" s="364" t="s">
        <v>1615</v>
      </c>
      <c r="AC57" s="348" t="s">
        <v>1502</v>
      </c>
      <c r="AD57" s="366"/>
      <c r="AE57" s="367"/>
    </row>
    <row r="58" spans="1:31" s="27" customFormat="1">
      <c r="A58" s="349" t="s">
        <v>4</v>
      </c>
      <c r="B58" s="350" t="s">
        <v>993</v>
      </c>
      <c r="C58" s="351" t="s">
        <v>777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1168</v>
      </c>
      <c r="AB58" s="364" t="s">
        <v>1496</v>
      </c>
      <c r="AC58" s="364" t="s">
        <v>719</v>
      </c>
      <c r="AD58" s="364" t="s">
        <v>714</v>
      </c>
      <c r="AE58" s="377" t="s">
        <v>724</v>
      </c>
    </row>
    <row r="59" spans="1:31" s="27" customFormat="1">
      <c r="A59" s="349" t="s">
        <v>4</v>
      </c>
      <c r="B59" s="350" t="s">
        <v>976</v>
      </c>
      <c r="C59" s="351" t="s">
        <v>777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703</v>
      </c>
      <c r="AD59" s="364" t="s">
        <v>715</v>
      </c>
      <c r="AE59" s="377" t="s">
        <v>726</v>
      </c>
    </row>
    <row r="60" spans="1:31" s="27" customFormat="1">
      <c r="A60" s="349" t="s">
        <v>4</v>
      </c>
      <c r="B60" s="350" t="s">
        <v>977</v>
      </c>
      <c r="C60" s="351" t="s">
        <v>777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1172</v>
      </c>
      <c r="AB60" s="364" t="s">
        <v>676</v>
      </c>
      <c r="AC60" s="364" t="s">
        <v>703</v>
      </c>
      <c r="AD60" s="364" t="s">
        <v>715</v>
      </c>
      <c r="AE60" s="377" t="s">
        <v>726</v>
      </c>
    </row>
    <row r="61" spans="1:31" s="27" customFormat="1">
      <c r="A61" s="349" t="s">
        <v>4</v>
      </c>
      <c r="B61" s="350" t="s">
        <v>978</v>
      </c>
      <c r="C61" s="351" t="s">
        <v>777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1173</v>
      </c>
      <c r="AB61" s="364" t="s">
        <v>676</v>
      </c>
      <c r="AC61" s="364" t="s">
        <v>703</v>
      </c>
      <c r="AD61" s="364" t="s">
        <v>715</v>
      </c>
      <c r="AE61" s="364" t="s">
        <v>726</v>
      </c>
    </row>
    <row r="62" spans="1:31">
      <c r="A62" s="349" t="s">
        <v>4</v>
      </c>
      <c r="B62" s="338" t="s">
        <v>1089</v>
      </c>
      <c r="C62" s="351" t="s">
        <v>1088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1175</v>
      </c>
      <c r="AB62" s="348" t="s">
        <v>1497</v>
      </c>
      <c r="AC62" s="348" t="s">
        <v>1502</v>
      </c>
      <c r="AD62" s="348" t="s">
        <v>1503</v>
      </c>
      <c r="AE62" s="348" t="s">
        <v>1505</v>
      </c>
    </row>
    <row r="63" spans="1:31">
      <c r="A63" s="349" t="s">
        <v>4</v>
      </c>
      <c r="B63" s="338" t="s">
        <v>1506</v>
      </c>
      <c r="C63" s="351" t="s">
        <v>1088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1561</v>
      </c>
      <c r="AB63" s="348" t="s">
        <v>1609</v>
      </c>
      <c r="AC63" s="348" t="s">
        <v>1501</v>
      </c>
      <c r="AD63" s="348" t="s">
        <v>736</v>
      </c>
      <c r="AE63" s="348" t="s">
        <v>1505</v>
      </c>
    </row>
    <row r="64" spans="1:31">
      <c r="A64" s="337" t="s">
        <v>4</v>
      </c>
      <c r="B64" s="338" t="s">
        <v>1021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752</v>
      </c>
      <c r="AD64" s="366"/>
      <c r="AE64" s="367"/>
    </row>
    <row r="65" spans="1:31" s="27" customFormat="1">
      <c r="A65" s="337" t="s">
        <v>4</v>
      </c>
      <c r="B65" s="338" t="s">
        <v>1212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1234</v>
      </c>
      <c r="AB65" s="348" t="s">
        <v>677</v>
      </c>
      <c r="AC65" s="348" t="s">
        <v>752</v>
      </c>
      <c r="AD65" s="366"/>
      <c r="AE65" s="367"/>
    </row>
    <row r="66" spans="1:31" s="27" customFormat="1">
      <c r="A66" s="337" t="s">
        <v>4</v>
      </c>
      <c r="B66" s="338" t="s">
        <v>1421</v>
      </c>
      <c r="C66" s="339" t="s">
        <v>777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694</v>
      </c>
      <c r="AC66" s="364" t="s">
        <v>757</v>
      </c>
      <c r="AD66" s="364" t="s">
        <v>737</v>
      </c>
      <c r="AE66" s="377" t="s">
        <v>738</v>
      </c>
    </row>
    <row r="67" spans="1:31" s="27" customFormat="1">
      <c r="A67" s="349" t="s">
        <v>4</v>
      </c>
      <c r="B67" s="370" t="s">
        <v>1567</v>
      </c>
      <c r="C67" s="598" t="s">
        <v>777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1604</v>
      </c>
      <c r="AB67" s="364" t="s">
        <v>1613</v>
      </c>
      <c r="AC67" s="348" t="s">
        <v>1619</v>
      </c>
      <c r="AD67" s="348" t="s">
        <v>736</v>
      </c>
      <c r="AE67" s="369"/>
    </row>
    <row r="68" spans="1:31" s="27" customFormat="1">
      <c r="A68" s="349" t="s">
        <v>4</v>
      </c>
      <c r="B68" s="593" t="s">
        <v>1570</v>
      </c>
      <c r="C68" s="598" t="s">
        <v>777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704</v>
      </c>
      <c r="AD68" s="366"/>
      <c r="AE68" s="369"/>
    </row>
    <row r="69" spans="1:31">
      <c r="A69" s="349" t="s">
        <v>4</v>
      </c>
      <c r="B69" s="593" t="s">
        <v>1571</v>
      </c>
      <c r="C69" s="598" t="s">
        <v>777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704</v>
      </c>
      <c r="AD69" s="366"/>
      <c r="AE69" s="369"/>
    </row>
    <row r="70" spans="1:31">
      <c r="A70" s="349" t="s">
        <v>4</v>
      </c>
      <c r="B70" s="350" t="s">
        <v>1508</v>
      </c>
      <c r="C70" s="351" t="s">
        <v>763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1577</v>
      </c>
      <c r="AB70" s="364" t="s">
        <v>1498</v>
      </c>
      <c r="AC70" s="364" t="s">
        <v>1616</v>
      </c>
      <c r="AD70" s="364" t="s">
        <v>736</v>
      </c>
      <c r="AE70" s="364" t="s">
        <v>1622</v>
      </c>
    </row>
    <row r="71" spans="1:31" s="494" customFormat="1">
      <c r="A71" s="349" t="s">
        <v>4</v>
      </c>
      <c r="B71" s="350" t="s">
        <v>979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1668</v>
      </c>
      <c r="X71" s="357">
        <v>0.2</v>
      </c>
      <c r="Y71" s="357">
        <v>1</v>
      </c>
      <c r="Z71" s="358">
        <v>0</v>
      </c>
      <c r="AA71" s="362" t="s">
        <v>1174</v>
      </c>
      <c r="AB71" s="364" t="s">
        <v>684</v>
      </c>
      <c r="AC71" s="364" t="s">
        <v>699</v>
      </c>
      <c r="AD71" s="364" t="s">
        <v>728</v>
      </c>
      <c r="AE71" s="364" t="s">
        <v>727</v>
      </c>
    </row>
    <row r="72" spans="1:31" s="494" customFormat="1">
      <c r="A72" s="349" t="s">
        <v>4</v>
      </c>
      <c r="B72" s="350" t="s">
        <v>1002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704</v>
      </c>
      <c r="AD72" s="360"/>
      <c r="AE72" s="361"/>
    </row>
    <row r="73" spans="1:31" s="494" customFormat="1">
      <c r="A73" s="337" t="s">
        <v>4</v>
      </c>
      <c r="B73" s="338" t="s">
        <v>989</v>
      </c>
      <c r="C73" s="339" t="s">
        <v>763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1162</v>
      </c>
      <c r="AB73" s="348" t="s">
        <v>1237</v>
      </c>
      <c r="AC73" s="348" t="s">
        <v>1247</v>
      </c>
      <c r="AD73" s="348" t="s">
        <v>1256</v>
      </c>
      <c r="AE73" s="348" t="s">
        <v>1264</v>
      </c>
    </row>
    <row r="74" spans="1:31" s="494" customFormat="1">
      <c r="A74" s="349" t="s">
        <v>4</v>
      </c>
      <c r="B74" s="350" t="s">
        <v>980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1231</v>
      </c>
      <c r="AB74" s="364" t="s">
        <v>1610</v>
      </c>
      <c r="AC74" s="364" t="s">
        <v>1617</v>
      </c>
      <c r="AD74" s="364" t="s">
        <v>736</v>
      </c>
      <c r="AE74" s="364" t="s">
        <v>1504</v>
      </c>
    </row>
    <row r="75" spans="1:31">
      <c r="A75" s="349" t="s">
        <v>4</v>
      </c>
      <c r="B75" s="593" t="s">
        <v>1564</v>
      </c>
      <c r="C75" s="598" t="s">
        <v>777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704</v>
      </c>
      <c r="AD75" s="366"/>
      <c r="AE75" s="369"/>
    </row>
    <row r="76" spans="1:31" s="27" customFormat="1">
      <c r="A76" s="337" t="s">
        <v>4</v>
      </c>
      <c r="B76" s="338" t="s">
        <v>1003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1165</v>
      </c>
      <c r="AB76" s="348" t="s">
        <v>1240</v>
      </c>
      <c r="AC76" s="348" t="s">
        <v>1250</v>
      </c>
      <c r="AD76" s="348" t="s">
        <v>1258</v>
      </c>
      <c r="AE76" s="348" t="s">
        <v>1266</v>
      </c>
    </row>
    <row r="77" spans="1:31" s="27" customFormat="1">
      <c r="A77" s="349" t="s">
        <v>4</v>
      </c>
      <c r="B77" s="350" t="s">
        <v>981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713</v>
      </c>
      <c r="AC77" s="364" t="s">
        <v>754</v>
      </c>
      <c r="AD77" s="364" t="s">
        <v>731</v>
      </c>
      <c r="AE77" s="364" t="s">
        <v>730</v>
      </c>
    </row>
    <row r="78" spans="1:31" s="27" customFormat="1">
      <c r="A78" s="349" t="s">
        <v>4</v>
      </c>
      <c r="B78" s="350" t="s">
        <v>983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1176</v>
      </c>
      <c r="AB78" s="364" t="s">
        <v>713</v>
      </c>
      <c r="AC78" s="364" t="s">
        <v>754</v>
      </c>
      <c r="AD78" s="364" t="s">
        <v>731</v>
      </c>
      <c r="AE78" s="364" t="s">
        <v>730</v>
      </c>
    </row>
    <row r="79" spans="1:31" s="27" customFormat="1">
      <c r="A79" s="349" t="s">
        <v>4</v>
      </c>
      <c r="B79" s="350" t="s">
        <v>982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713</v>
      </c>
      <c r="AC79" s="364" t="s">
        <v>753</v>
      </c>
      <c r="AD79" s="364" t="s">
        <v>716</v>
      </c>
      <c r="AE79" s="364" t="s">
        <v>729</v>
      </c>
    </row>
    <row r="80" spans="1:31" s="27" customFormat="1">
      <c r="A80" s="349" t="s">
        <v>4</v>
      </c>
      <c r="B80" s="350" t="s">
        <v>1632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1176</v>
      </c>
      <c r="AB80" s="360" t="s">
        <v>713</v>
      </c>
      <c r="AC80" s="366" t="s">
        <v>754</v>
      </c>
      <c r="AD80" s="366" t="s">
        <v>731</v>
      </c>
      <c r="AE80" s="369" t="s">
        <v>730</v>
      </c>
    </row>
    <row r="81" spans="1:31" s="27" customFormat="1">
      <c r="A81" s="349" t="s">
        <v>4</v>
      </c>
      <c r="B81" s="370" t="s">
        <v>1572</v>
      </c>
      <c r="C81" s="598" t="s">
        <v>777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3</v>
      </c>
      <c r="P81" s="379">
        <f>entityDefinitions[[#This Row],['[edibleFromTier']]]</f>
        <v>3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1606</v>
      </c>
      <c r="AB81" s="364" t="s">
        <v>1614</v>
      </c>
      <c r="AC81" s="348" t="s">
        <v>1618</v>
      </c>
      <c r="AD81" s="366"/>
      <c r="AE81" s="369"/>
    </row>
    <row r="82" spans="1:31" s="27" customFormat="1">
      <c r="A82" s="349" t="s">
        <v>4</v>
      </c>
      <c r="B82" s="370" t="s">
        <v>984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1161</v>
      </c>
      <c r="AB82" s="364" t="s">
        <v>685</v>
      </c>
      <c r="AC82" s="364" t="s">
        <v>705</v>
      </c>
      <c r="AD82" s="364"/>
      <c r="AE82" s="493"/>
    </row>
    <row r="83" spans="1:31">
      <c r="A83" s="349" t="s">
        <v>4</v>
      </c>
      <c r="B83" s="370" t="s">
        <v>985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685</v>
      </c>
      <c r="AC83" s="364" t="s">
        <v>705</v>
      </c>
      <c r="AD83" s="364"/>
      <c r="AE83" s="493"/>
    </row>
    <row r="84" spans="1:31">
      <c r="A84" s="349" t="s">
        <v>4</v>
      </c>
      <c r="B84" s="350" t="s">
        <v>1018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686</v>
      </c>
      <c r="AC84" s="364" t="s">
        <v>710</v>
      </c>
      <c r="AD84" s="364" t="s">
        <v>733</v>
      </c>
      <c r="AE84" s="364" t="s">
        <v>732</v>
      </c>
    </row>
    <row r="85" spans="1:31">
      <c r="A85" s="349" t="s">
        <v>4</v>
      </c>
      <c r="B85" s="350" t="s">
        <v>986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1232</v>
      </c>
      <c r="AB85" s="364" t="s">
        <v>1612</v>
      </c>
      <c r="AC85" s="364" t="s">
        <v>1619</v>
      </c>
      <c r="AD85" s="360"/>
      <c r="AE85" s="361"/>
    </row>
    <row r="86" spans="1:31">
      <c r="A86" s="349" t="s">
        <v>4</v>
      </c>
      <c r="B86" s="350" t="s">
        <v>1004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1229</v>
      </c>
      <c r="AB86" s="364" t="s">
        <v>1243</v>
      </c>
      <c r="AC86" s="364" t="s">
        <v>1253</v>
      </c>
      <c r="AD86" s="360"/>
      <c r="AE86" s="361"/>
    </row>
    <row r="87" spans="1:31">
      <c r="A87" s="349" t="s">
        <v>4</v>
      </c>
      <c r="B87" s="350" t="s">
        <v>1423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1492</v>
      </c>
      <c r="AB87" s="364" t="s">
        <v>1498</v>
      </c>
      <c r="AC87" s="364" t="s">
        <v>719</v>
      </c>
      <c r="AD87" s="364" t="s">
        <v>1504</v>
      </c>
      <c r="AE87" s="364" t="s">
        <v>1504</v>
      </c>
    </row>
    <row r="88" spans="1:31">
      <c r="A88" s="337" t="s">
        <v>4</v>
      </c>
      <c r="B88" s="338" t="s">
        <v>1007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691</v>
      </c>
      <c r="AC88" s="348" t="s">
        <v>747</v>
      </c>
      <c r="AD88" s="366"/>
      <c r="AE88" s="367"/>
    </row>
    <row r="89" spans="1:31">
      <c r="A89" s="349" t="s">
        <v>4</v>
      </c>
      <c r="B89" s="350" t="s">
        <v>1019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1233</v>
      </c>
      <c r="AB89" s="364" t="s">
        <v>1498</v>
      </c>
      <c r="AC89" s="364" t="s">
        <v>1502</v>
      </c>
      <c r="AD89" s="364" t="s">
        <v>733</v>
      </c>
      <c r="AE89" s="377" t="s">
        <v>732</v>
      </c>
    </row>
    <row r="90" spans="1:31">
      <c r="A90" s="349" t="s">
        <v>4</v>
      </c>
      <c r="B90" s="350" t="s">
        <v>1005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712</v>
      </c>
      <c r="AD90" s="360"/>
      <c r="AE90" s="365"/>
    </row>
    <row r="91" spans="1:31" s="27" customFormat="1">
      <c r="A91" s="337" t="s">
        <v>4</v>
      </c>
      <c r="B91" s="338" t="s">
        <v>1006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1177</v>
      </c>
      <c r="AB91" s="348" t="s">
        <v>1241</v>
      </c>
      <c r="AC91" s="348" t="s">
        <v>1251</v>
      </c>
      <c r="AD91" s="366"/>
      <c r="AE91" s="631"/>
    </row>
    <row r="92" spans="1:31" s="27" customFormat="1">
      <c r="A92" s="597" t="s">
        <v>4</v>
      </c>
      <c r="B92" s="370" t="s">
        <v>1566</v>
      </c>
      <c r="C92" s="598" t="s">
        <v>777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1602</v>
      </c>
      <c r="AB92" s="364" t="s">
        <v>1496</v>
      </c>
      <c r="AC92" s="348" t="s">
        <v>719</v>
      </c>
      <c r="AD92" s="366"/>
      <c r="AE92" s="367"/>
    </row>
    <row r="93" spans="1:31">
      <c r="A93" s="349" t="s">
        <v>4</v>
      </c>
      <c r="B93" s="370" t="s">
        <v>1568</v>
      </c>
      <c r="C93" s="598" t="s">
        <v>777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1603</v>
      </c>
      <c r="AB93" s="364" t="s">
        <v>1498</v>
      </c>
      <c r="AC93" s="348" t="s">
        <v>1500</v>
      </c>
      <c r="AD93" s="348" t="s">
        <v>736</v>
      </c>
      <c r="AE93" s="368" t="s">
        <v>1504</v>
      </c>
    </row>
    <row r="94" spans="1:31">
      <c r="A94" s="337" t="s">
        <v>4</v>
      </c>
      <c r="B94" s="338" t="s">
        <v>1008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690</v>
      </c>
      <c r="AC94" s="348" t="s">
        <v>748</v>
      </c>
      <c r="AD94" s="348" t="s">
        <v>734</v>
      </c>
      <c r="AE94" s="368" t="s">
        <v>735</v>
      </c>
    </row>
    <row r="95" spans="1:31" s="5" customFormat="1">
      <c r="A95" s="337" t="s">
        <v>4</v>
      </c>
      <c r="B95" s="338" t="s">
        <v>991</v>
      </c>
      <c r="C95" s="339" t="s">
        <v>763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1167</v>
      </c>
      <c r="AB95" s="348" t="s">
        <v>1235</v>
      </c>
      <c r="AC95" s="348" t="s">
        <v>1245</v>
      </c>
      <c r="AD95" s="348" t="s">
        <v>1254</v>
      </c>
      <c r="AE95" s="368" t="s">
        <v>1262</v>
      </c>
    </row>
    <row r="96" spans="1:31">
      <c r="A96" s="558" t="s">
        <v>4</v>
      </c>
      <c r="B96" s="595" t="s">
        <v>1009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750</v>
      </c>
      <c r="AD96" s="538" t="s">
        <v>736</v>
      </c>
      <c r="AE96" s="629" t="s">
        <v>717</v>
      </c>
    </row>
    <row r="97" spans="1:31" s="27" customFormat="1">
      <c r="A97" s="558" t="s">
        <v>4</v>
      </c>
      <c r="B97" s="595" t="s">
        <v>1010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682</v>
      </c>
      <c r="AC97" s="538" t="s">
        <v>749</v>
      </c>
      <c r="AD97" s="538" t="s">
        <v>736</v>
      </c>
      <c r="AE97" s="629" t="s">
        <v>718</v>
      </c>
    </row>
    <row r="98" spans="1:31" s="27" customFormat="1">
      <c r="A98" s="558" t="s">
        <v>4</v>
      </c>
      <c r="B98" s="595" t="s">
        <v>1011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695</v>
      </c>
      <c r="AC98" s="538" t="s">
        <v>711</v>
      </c>
      <c r="AD98" s="537"/>
      <c r="AE98" s="628"/>
    </row>
    <row r="99" spans="1:31" s="27" customFormat="1">
      <c r="A99" s="558" t="s">
        <v>4</v>
      </c>
      <c r="B99" s="595" t="s">
        <v>987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751</v>
      </c>
      <c r="AD99" s="537"/>
      <c r="AE99" s="628"/>
    </row>
    <row r="100" spans="1:31">
      <c r="A100" s="558" t="s">
        <v>4</v>
      </c>
      <c r="B100" s="591" t="s">
        <v>1531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1563</v>
      </c>
      <c r="AB100" s="538" t="s">
        <v>1609</v>
      </c>
      <c r="AC100" s="538" t="s">
        <v>719</v>
      </c>
      <c r="AD100" s="538"/>
      <c r="AE100" s="630"/>
    </row>
    <row r="101" spans="1:31">
      <c r="A101" s="558" t="s">
        <v>4</v>
      </c>
      <c r="B101" s="591" t="s">
        <v>1530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1562</v>
      </c>
      <c r="AB101" s="538" t="s">
        <v>1498</v>
      </c>
      <c r="AC101" s="538" t="s">
        <v>1620</v>
      </c>
      <c r="AD101" s="538"/>
      <c r="AE101" s="630"/>
    </row>
    <row r="102" spans="1:31">
      <c r="A102" s="558" t="s">
        <v>4</v>
      </c>
      <c r="B102" s="595" t="s">
        <v>994</v>
      </c>
      <c r="C102" s="582" t="s">
        <v>777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1164</v>
      </c>
      <c r="AB102" s="538" t="s">
        <v>1242</v>
      </c>
      <c r="AC102" s="538" t="s">
        <v>1252</v>
      </c>
      <c r="AD102" s="538" t="s">
        <v>1261</v>
      </c>
      <c r="AE102" s="629" t="s">
        <v>1267</v>
      </c>
    </row>
    <row r="103" spans="1:31" s="27" customFormat="1">
      <c r="A103" s="382" t="s">
        <v>4</v>
      </c>
      <c r="B103" s="383" t="s">
        <v>1012</v>
      </c>
      <c r="C103" s="582" t="s">
        <v>763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692</v>
      </c>
      <c r="AC103" s="390" t="s">
        <v>755</v>
      </c>
      <c r="AD103" s="391"/>
      <c r="AE103" s="562"/>
    </row>
    <row r="104" spans="1:31" s="27" customFormat="1">
      <c r="A104" s="382" t="s">
        <v>4</v>
      </c>
      <c r="B104" s="383" t="s">
        <v>1013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693</v>
      </c>
      <c r="AC104" s="390" t="s">
        <v>756</v>
      </c>
      <c r="AD104" s="391"/>
      <c r="AE104" s="562"/>
    </row>
    <row r="105" spans="1:31" s="27" customFormat="1">
      <c r="A105" s="558" t="s">
        <v>4</v>
      </c>
      <c r="B105" s="563" t="s">
        <v>1626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1491</v>
      </c>
      <c r="AB105" s="537" t="s">
        <v>1611</v>
      </c>
      <c r="AC105" s="391" t="s">
        <v>1618</v>
      </c>
      <c r="AD105" s="391"/>
      <c r="AE105" s="562"/>
    </row>
    <row r="106" spans="1:31">
      <c r="A106" s="558" t="s">
        <v>4</v>
      </c>
      <c r="B106" s="350" t="s">
        <v>988</v>
      </c>
      <c r="C106" s="582" t="s">
        <v>777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694</v>
      </c>
      <c r="AC106" s="538" t="s">
        <v>757</v>
      </c>
      <c r="AD106" s="538" t="s">
        <v>737</v>
      </c>
      <c r="AE106" s="629" t="s">
        <v>738</v>
      </c>
    </row>
    <row r="107" spans="1:31">
      <c r="A107" s="558" t="s">
        <v>4</v>
      </c>
      <c r="B107" s="563" t="s">
        <v>1569</v>
      </c>
      <c r="C107" s="564" t="s">
        <v>777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1177</v>
      </c>
      <c r="AB107" s="537" t="s">
        <v>1241</v>
      </c>
      <c r="AC107" s="391" t="s">
        <v>1251</v>
      </c>
      <c r="AD107" s="391"/>
      <c r="AE107" s="562"/>
    </row>
    <row r="108" spans="1:31" customFormat="1">
      <c r="A108" s="382" t="s">
        <v>4</v>
      </c>
      <c r="B108" s="383" t="s">
        <v>992</v>
      </c>
      <c r="C108" s="384" t="s">
        <v>763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1166</v>
      </c>
      <c r="AB108" s="390" t="s">
        <v>1238</v>
      </c>
      <c r="AC108" s="390" t="s">
        <v>1248</v>
      </c>
      <c r="AD108" s="391"/>
      <c r="AE108" s="392"/>
    </row>
    <row r="109" spans="1:31" s="494" customFormat="1">
      <c r="A109" s="571" t="s">
        <v>4</v>
      </c>
      <c r="B109" s="563" t="s">
        <v>1578</v>
      </c>
      <c r="C109" s="582" t="s">
        <v>763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1166</v>
      </c>
      <c r="AB109" s="586" t="s">
        <v>1238</v>
      </c>
      <c r="AC109" s="587" t="s">
        <v>1248</v>
      </c>
      <c r="AD109" s="587"/>
      <c r="AE109" s="588"/>
    </row>
    <row r="110" spans="1:31" s="494" customFormat="1">
      <c r="A110" s="558" t="s">
        <v>4</v>
      </c>
      <c r="B110" s="563" t="s">
        <v>1684</v>
      </c>
      <c r="C110" s="582" t="s">
        <v>777</v>
      </c>
      <c r="D110" s="637">
        <v>10</v>
      </c>
      <c r="E110" s="436">
        <v>5</v>
      </c>
      <c r="F110" s="436">
        <v>0</v>
      </c>
      <c r="G110" s="436">
        <v>10</v>
      </c>
      <c r="H110" s="436">
        <v>0</v>
      </c>
      <c r="I110" s="436">
        <v>10</v>
      </c>
      <c r="J110" s="638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4</v>
      </c>
      <c r="Q110" s="639" t="b">
        <v>1</v>
      </c>
      <c r="R110" s="640" t="b">
        <v>0</v>
      </c>
      <c r="S110" s="640" t="b">
        <v>0</v>
      </c>
      <c r="T110" s="641">
        <v>1</v>
      </c>
      <c r="U110" s="559">
        <v>0</v>
      </c>
      <c r="V110" s="386">
        <v>0</v>
      </c>
      <c r="W110" s="642">
        <v>0</v>
      </c>
      <c r="X110" s="560">
        <v>0</v>
      </c>
      <c r="Y110" s="560">
        <v>0</v>
      </c>
      <c r="Z110" s="561">
        <v>0</v>
      </c>
      <c r="AA110" s="643" t="s">
        <v>1166</v>
      </c>
      <c r="AB110" s="537" t="s">
        <v>1238</v>
      </c>
      <c r="AC110" s="391" t="s">
        <v>1248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60"/>
      <c r="G113" s="66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1195</v>
      </c>
      <c r="E114" s="152" t="s">
        <v>1183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1184</v>
      </c>
      <c r="C115" s="178" t="s">
        <v>346</v>
      </c>
      <c r="D115" s="242" t="s">
        <v>1196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1" t="s">
        <v>4</v>
      </c>
      <c r="B116" s="178" t="s">
        <v>1185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1" t="s">
        <v>4</v>
      </c>
      <c r="B117" s="178" t="s">
        <v>1186</v>
      </c>
      <c r="C117" s="178" t="s">
        <v>352</v>
      </c>
      <c r="D117" s="242" t="s">
        <v>1196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1" t="s">
        <v>4</v>
      </c>
      <c r="B118" s="178" t="s">
        <v>1187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1" t="s">
        <v>4</v>
      </c>
      <c r="B119" s="178" t="s">
        <v>1188</v>
      </c>
      <c r="C119" s="178" t="s">
        <v>349</v>
      </c>
      <c r="D119" s="242" t="s">
        <v>1196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41" t="s">
        <v>4</v>
      </c>
      <c r="B120" s="178" t="s">
        <v>1189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 s="204" customFormat="1">
      <c r="A121" s="241" t="s">
        <v>4</v>
      </c>
      <c r="B121" s="178" t="s">
        <v>1190</v>
      </c>
      <c r="C121" s="178" t="s">
        <v>349</v>
      </c>
      <c r="D121" s="242" t="s">
        <v>1197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719</v>
      </c>
      <c r="O121" s="206" t="s">
        <v>687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1191</v>
      </c>
      <c r="C122" s="178" t="s">
        <v>351</v>
      </c>
      <c r="D122" s="242" t="s">
        <v>1196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1" t="s">
        <v>4</v>
      </c>
      <c r="B123" s="178" t="s">
        <v>1192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41" t="s">
        <v>4</v>
      </c>
      <c r="B124" s="178" t="s">
        <v>1193</v>
      </c>
      <c r="C124" s="178" t="s">
        <v>351</v>
      </c>
      <c r="D124" s="242" t="s">
        <v>1197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719</v>
      </c>
      <c r="O124" s="206" t="s">
        <v>687</v>
      </c>
      <c r="P124" s="5"/>
      <c r="Q124" s="5"/>
    </row>
    <row r="125" spans="1:31">
      <c r="A125" s="241" t="s">
        <v>4</v>
      </c>
      <c r="B125" s="178" t="s">
        <v>1685</v>
      </c>
      <c r="C125" s="178" t="s">
        <v>349</v>
      </c>
      <c r="D125" s="242" t="s">
        <v>302</v>
      </c>
      <c r="E125" s="644">
        <v>1</v>
      </c>
      <c r="F125" s="645">
        <v>0</v>
      </c>
      <c r="G125" s="645">
        <v>1</v>
      </c>
      <c r="H125" s="645">
        <v>0</v>
      </c>
      <c r="I125" s="645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719</v>
      </c>
      <c r="O125" s="206" t="s">
        <v>687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1425</v>
      </c>
      <c r="G5" s="15" t="s">
        <v>1687</v>
      </c>
      <c r="H5" s="15" t="s">
        <v>664</v>
      </c>
      <c r="I5" s="15" t="s">
        <v>1683</v>
      </c>
      <c r="J5" s="15" t="s">
        <v>1688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1040</v>
      </c>
      <c r="G7" s="236"/>
      <c r="H7" s="236" t="s">
        <v>580</v>
      </c>
      <c r="I7" s="236"/>
      <c r="J7" s="236"/>
      <c r="K7" s="235" t="s">
        <v>1029</v>
      </c>
      <c r="L7" s="235" t="s">
        <v>1029</v>
      </c>
      <c r="M7" s="235" t="s">
        <v>1029</v>
      </c>
      <c r="N7" s="235" t="s">
        <v>1029</v>
      </c>
      <c r="O7" s="235" t="s">
        <v>1029</v>
      </c>
      <c r="P7" s="235" t="s">
        <v>1029</v>
      </c>
      <c r="Q7" s="235" t="s">
        <v>1029</v>
      </c>
      <c r="R7" s="235" t="s">
        <v>1029</v>
      </c>
      <c r="S7" s="235" t="s">
        <v>1029</v>
      </c>
      <c r="T7" s="235" t="s">
        <v>1029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2" priority="12"/>
  </conditionalFormatting>
  <conditionalFormatting sqref="B7">
    <cfRule type="duplicateValues" dxfId="11" priority="10"/>
  </conditionalFormatting>
  <conditionalFormatting sqref="B5">
    <cfRule type="duplicateValues" dxfId="10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1114</v>
      </c>
      <c r="F3" s="309" t="s">
        <v>1113</v>
      </c>
      <c r="G3" s="10"/>
      <c r="J3" s="660" t="s">
        <v>297</v>
      </c>
      <c r="K3" s="660"/>
      <c r="M3" s="660"/>
      <c r="N3" s="660"/>
      <c r="O3" s="660"/>
      <c r="P3" s="660"/>
    </row>
    <row r="4" spans="2:16" customFormat="1" ht="106.5">
      <c r="B4" s="298" t="s">
        <v>1126</v>
      </c>
      <c r="C4" s="299" t="s">
        <v>5</v>
      </c>
      <c r="D4" s="300" t="s">
        <v>204</v>
      </c>
      <c r="E4" s="300" t="s">
        <v>1100</v>
      </c>
      <c r="F4" s="300" t="s">
        <v>1111</v>
      </c>
      <c r="G4" s="300" t="s">
        <v>1101</v>
      </c>
      <c r="H4" s="300" t="s">
        <v>1102</v>
      </c>
      <c r="I4" s="300" t="s">
        <v>1103</v>
      </c>
      <c r="J4" s="301" t="s">
        <v>23</v>
      </c>
      <c r="K4" s="301" t="s">
        <v>1133</v>
      </c>
      <c r="L4" s="496" t="s">
        <v>1456</v>
      </c>
    </row>
    <row r="5" spans="2:16">
      <c r="B5" s="302" t="s">
        <v>4</v>
      </c>
      <c r="C5" s="296" t="s">
        <v>1178</v>
      </c>
      <c r="D5" s="296" t="s">
        <v>293</v>
      </c>
      <c r="E5" s="296">
        <v>0</v>
      </c>
      <c r="F5" s="296">
        <v>0</v>
      </c>
      <c r="G5" s="296" t="s">
        <v>1023</v>
      </c>
      <c r="H5" s="296">
        <v>30</v>
      </c>
      <c r="I5" s="303">
        <v>30</v>
      </c>
      <c r="J5" s="303" t="s">
        <v>1399</v>
      </c>
      <c r="K5" s="303" t="s">
        <v>1116</v>
      </c>
      <c r="L5" s="495" t="s">
        <v>917</v>
      </c>
    </row>
    <row r="6" spans="2:16">
      <c r="B6" s="302" t="s">
        <v>4</v>
      </c>
      <c r="C6" s="296" t="s">
        <v>1179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1400</v>
      </c>
      <c r="K6" s="303"/>
      <c r="L6" s="495" t="s">
        <v>917</v>
      </c>
    </row>
    <row r="7" spans="2:16">
      <c r="B7" s="302" t="s">
        <v>4</v>
      </c>
      <c r="C7" s="296" t="s">
        <v>1180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1272</v>
      </c>
      <c r="K7" s="303"/>
      <c r="L7" s="495" t="s">
        <v>917</v>
      </c>
    </row>
    <row r="8" spans="2:16" customFormat="1">
      <c r="B8" s="302" t="s">
        <v>4</v>
      </c>
      <c r="C8" s="296" t="s">
        <v>1104</v>
      </c>
      <c r="D8" s="296" t="s">
        <v>293</v>
      </c>
      <c r="E8" s="296">
        <v>1</v>
      </c>
      <c r="F8" s="296">
        <v>0</v>
      </c>
      <c r="G8" s="296" t="s">
        <v>1023</v>
      </c>
      <c r="H8" s="296">
        <v>30</v>
      </c>
      <c r="I8" s="303">
        <v>50</v>
      </c>
      <c r="J8" s="303" t="s">
        <v>1399</v>
      </c>
      <c r="K8" s="303" t="s">
        <v>1116</v>
      </c>
      <c r="L8" s="495" t="s">
        <v>917</v>
      </c>
    </row>
    <row r="9" spans="2:16" customFormat="1">
      <c r="B9" s="302" t="s">
        <v>4</v>
      </c>
      <c r="C9" s="296" t="s">
        <v>1105</v>
      </c>
      <c r="D9" s="296" t="s">
        <v>293</v>
      </c>
      <c r="E9" s="296">
        <v>1</v>
      </c>
      <c r="F9" s="296">
        <v>0</v>
      </c>
      <c r="G9" s="296" t="s">
        <v>1022</v>
      </c>
      <c r="H9" s="296">
        <v>7</v>
      </c>
      <c r="I9" s="303">
        <v>9</v>
      </c>
      <c r="J9" s="303" t="s">
        <v>1401</v>
      </c>
      <c r="K9" s="303" t="s">
        <v>1115</v>
      </c>
      <c r="L9" s="495" t="s">
        <v>917</v>
      </c>
    </row>
    <row r="10" spans="2:16" customFormat="1">
      <c r="B10" s="302" t="s">
        <v>4</v>
      </c>
      <c r="C10" s="296" t="s">
        <v>1106</v>
      </c>
      <c r="D10" s="297" t="s">
        <v>1643</v>
      </c>
      <c r="E10" s="296">
        <v>1</v>
      </c>
      <c r="F10" s="296">
        <v>0</v>
      </c>
      <c r="G10" s="297" t="s">
        <v>1642</v>
      </c>
      <c r="H10" s="296">
        <v>1</v>
      </c>
      <c r="I10" s="303">
        <v>1.5</v>
      </c>
      <c r="J10" s="303" t="s">
        <v>1402</v>
      </c>
      <c r="K10" s="303" t="s">
        <v>1118</v>
      </c>
      <c r="L10" s="495" t="s">
        <v>917</v>
      </c>
    </row>
    <row r="11" spans="2:16">
      <c r="B11" s="302" t="s">
        <v>4</v>
      </c>
      <c r="C11" s="296" t="s">
        <v>1194</v>
      </c>
      <c r="D11" s="297" t="s">
        <v>1643</v>
      </c>
      <c r="E11" s="297">
        <v>0</v>
      </c>
      <c r="F11" s="296">
        <v>0</v>
      </c>
      <c r="G11" s="297" t="s">
        <v>1642</v>
      </c>
      <c r="H11" s="296">
        <v>1</v>
      </c>
      <c r="I11" s="297">
        <v>1.5</v>
      </c>
      <c r="J11" s="303" t="s">
        <v>1403</v>
      </c>
      <c r="K11" s="303" t="s">
        <v>1118</v>
      </c>
      <c r="L11" s="495" t="s">
        <v>917</v>
      </c>
    </row>
    <row r="12" spans="2:16" customFormat="1">
      <c r="B12" s="302" t="s">
        <v>4</v>
      </c>
      <c r="C12" s="296" t="s">
        <v>315</v>
      </c>
      <c r="D12" s="296" t="s">
        <v>952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1404</v>
      </c>
      <c r="K12" s="303" t="s">
        <v>1181</v>
      </c>
      <c r="L12" s="495" t="s">
        <v>917</v>
      </c>
    </row>
    <row r="13" spans="2:16" customFormat="1">
      <c r="B13" s="304" t="s">
        <v>4</v>
      </c>
      <c r="C13" s="297" t="s">
        <v>1107</v>
      </c>
      <c r="D13" s="296" t="s">
        <v>952</v>
      </c>
      <c r="E13" s="296">
        <v>1</v>
      </c>
      <c r="F13" s="296">
        <v>0</v>
      </c>
      <c r="G13" s="297" t="s">
        <v>1107</v>
      </c>
      <c r="H13" s="296">
        <v>0.5</v>
      </c>
      <c r="I13" s="303">
        <v>0.7</v>
      </c>
      <c r="J13" s="303" t="s">
        <v>1405</v>
      </c>
      <c r="K13" s="303" t="s">
        <v>1182</v>
      </c>
      <c r="L13" s="495" t="s">
        <v>917</v>
      </c>
    </row>
    <row r="14" spans="2:16" customFormat="1">
      <c r="B14" s="304" t="s">
        <v>4</v>
      </c>
      <c r="C14" s="296" t="s">
        <v>1108</v>
      </c>
      <c r="D14" s="296" t="s">
        <v>293</v>
      </c>
      <c r="E14" s="296">
        <v>1</v>
      </c>
      <c r="F14" s="296">
        <v>0</v>
      </c>
      <c r="G14" s="296" t="s">
        <v>1109</v>
      </c>
      <c r="H14" s="296">
        <v>2</v>
      </c>
      <c r="I14" s="303">
        <v>3</v>
      </c>
      <c r="J14" s="303" t="s">
        <v>1406</v>
      </c>
      <c r="K14" s="303" t="s">
        <v>1117</v>
      </c>
      <c r="L14" s="495" t="s">
        <v>917</v>
      </c>
    </row>
    <row r="15" spans="2:16" customFormat="1">
      <c r="B15" s="304" t="s">
        <v>4</v>
      </c>
      <c r="C15" s="296" t="s">
        <v>1110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1407</v>
      </c>
      <c r="K15" s="303"/>
      <c r="L15" s="495" t="s">
        <v>917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1408</v>
      </c>
      <c r="K16" s="303"/>
      <c r="L16" s="495" t="s">
        <v>917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1400</v>
      </c>
      <c r="K17" s="303"/>
      <c r="L17" s="495" t="s">
        <v>917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1272</v>
      </c>
      <c r="K18" s="303"/>
      <c r="L18" s="495" t="s">
        <v>917</v>
      </c>
    </row>
    <row r="19" spans="2:12">
      <c r="B19" s="304" t="s">
        <v>4</v>
      </c>
      <c r="C19" s="297" t="s">
        <v>1649</v>
      </c>
      <c r="D19" s="297" t="s">
        <v>293</v>
      </c>
      <c r="E19" s="297">
        <v>1</v>
      </c>
      <c r="F19" s="296">
        <v>0</v>
      </c>
      <c r="G19" s="297" t="s">
        <v>1651</v>
      </c>
      <c r="H19" s="296">
        <v>7</v>
      </c>
      <c r="I19" s="303">
        <v>9</v>
      </c>
      <c r="J19" s="322" t="s">
        <v>1653</v>
      </c>
      <c r="K19" s="303" t="s">
        <v>1655</v>
      </c>
      <c r="L19" s="495" t="s">
        <v>917</v>
      </c>
    </row>
    <row r="20" spans="2:12">
      <c r="B20" s="304" t="s">
        <v>4</v>
      </c>
      <c r="C20" s="297" t="s">
        <v>1650</v>
      </c>
      <c r="D20" s="297" t="s">
        <v>293</v>
      </c>
      <c r="E20" s="297">
        <v>1</v>
      </c>
      <c r="F20" s="296">
        <v>0</v>
      </c>
      <c r="G20" s="297" t="s">
        <v>1652</v>
      </c>
      <c r="H20" s="296">
        <v>7</v>
      </c>
      <c r="I20" s="303">
        <v>9</v>
      </c>
      <c r="J20" s="322" t="s">
        <v>1654</v>
      </c>
      <c r="K20" s="303" t="s">
        <v>1656</v>
      </c>
      <c r="L20" s="495" t="s">
        <v>917</v>
      </c>
    </row>
    <row r="21" spans="2:12">
      <c r="B21" s="304" t="s">
        <v>4</v>
      </c>
      <c r="C21" s="297" t="s">
        <v>953</v>
      </c>
      <c r="D21" s="297" t="s">
        <v>953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1409</v>
      </c>
      <c r="K21" s="322"/>
      <c r="L21" s="495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1"/>
      <c r="G24" s="661"/>
      <c r="H24" s="66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1111</v>
      </c>
      <c r="E25" s="305" t="s">
        <v>1100</v>
      </c>
      <c r="F25" s="306" t="s">
        <v>1112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1119</v>
      </c>
      <c r="H26" s="307" t="s">
        <v>1120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1134</v>
      </c>
      <c r="H27" s="307" t="s">
        <v>1132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1121</v>
      </c>
      <c r="H28" s="307" t="s">
        <v>1122</v>
      </c>
    </row>
    <row r="29" spans="2:12" customFormat="1">
      <c r="B29" s="302" t="s">
        <v>4</v>
      </c>
      <c r="C29" s="296" t="s">
        <v>1643</v>
      </c>
      <c r="D29" s="296">
        <v>0</v>
      </c>
      <c r="E29" s="296">
        <v>1</v>
      </c>
      <c r="F29" s="307" t="b">
        <v>1</v>
      </c>
      <c r="G29" s="307" t="s">
        <v>1136</v>
      </c>
      <c r="H29" s="307" t="s">
        <v>1135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1123</v>
      </c>
      <c r="H30" s="307" t="s">
        <v>1124</v>
      </c>
    </row>
    <row r="31" spans="2:12" customFormat="1">
      <c r="B31" s="304" t="s">
        <v>4</v>
      </c>
      <c r="C31" s="296" t="s">
        <v>952</v>
      </c>
      <c r="D31" s="296">
        <v>0</v>
      </c>
      <c r="E31" s="296">
        <v>1</v>
      </c>
      <c r="F31" s="307" t="b">
        <v>0</v>
      </c>
      <c r="G31" s="307" t="s">
        <v>1137</v>
      </c>
      <c r="H31" s="307" t="s">
        <v>1138</v>
      </c>
    </row>
    <row r="32" spans="2:12">
      <c r="B32" s="304" t="s">
        <v>4</v>
      </c>
      <c r="C32" s="296" t="s">
        <v>953</v>
      </c>
      <c r="D32" s="296">
        <v>0</v>
      </c>
      <c r="E32" s="296">
        <v>1</v>
      </c>
      <c r="F32" s="307" t="b">
        <v>1</v>
      </c>
      <c r="G32" s="307" t="s">
        <v>1281</v>
      </c>
      <c r="H32" s="307" t="s">
        <v>1282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1139</v>
      </c>
      <c r="H33" s="308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2" t="s">
        <v>304</v>
      </c>
      <c r="H36" s="66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1" t="s">
        <v>1094</v>
      </c>
      <c r="C45" s="292" t="s">
        <v>5</v>
      </c>
      <c r="D45" s="293" t="s">
        <v>1095</v>
      </c>
      <c r="E45" s="293" t="s">
        <v>1387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3</v>
      </c>
      <c r="E47" s="295">
        <v>6</v>
      </c>
    </row>
    <row r="48" spans="2:13">
      <c r="B48" s="294" t="s">
        <v>4</v>
      </c>
      <c r="C48" s="295" t="s">
        <v>409</v>
      </c>
      <c r="D48" s="295">
        <v>3</v>
      </c>
      <c r="E48" s="295">
        <v>12</v>
      </c>
    </row>
    <row r="49" spans="2:7">
      <c r="B49" s="294" t="s">
        <v>4</v>
      </c>
      <c r="C49" s="295" t="s">
        <v>405</v>
      </c>
      <c r="D49" s="295">
        <v>3</v>
      </c>
      <c r="E49" s="295">
        <v>18</v>
      </c>
    </row>
    <row r="50" spans="2:7">
      <c r="B50" s="294" t="s">
        <v>4</v>
      </c>
      <c r="C50" s="295" t="s">
        <v>407</v>
      </c>
      <c r="D50" s="295">
        <v>4</v>
      </c>
      <c r="E50" s="295">
        <v>26</v>
      </c>
    </row>
    <row r="51" spans="2:7">
      <c r="B51" s="294" t="s">
        <v>4</v>
      </c>
      <c r="C51" s="295" t="s">
        <v>408</v>
      </c>
      <c r="D51" s="295">
        <v>4</v>
      </c>
      <c r="E51" s="295">
        <v>35</v>
      </c>
    </row>
    <row r="52" spans="2:7">
      <c r="B52" s="294" t="s">
        <v>4</v>
      </c>
      <c r="C52" s="295" t="s">
        <v>410</v>
      </c>
      <c r="D52" s="295">
        <v>4</v>
      </c>
      <c r="E52" s="295">
        <v>45</v>
      </c>
    </row>
    <row r="53" spans="2:7">
      <c r="B53" s="294" t="s">
        <v>4</v>
      </c>
      <c r="C53" s="295" t="s">
        <v>411</v>
      </c>
      <c r="D53" s="295">
        <v>5</v>
      </c>
      <c r="E53" s="295">
        <v>56</v>
      </c>
    </row>
    <row r="54" spans="2:7">
      <c r="B54" s="294" t="s">
        <v>4</v>
      </c>
      <c r="C54" s="295" t="s">
        <v>412</v>
      </c>
      <c r="D54" s="295">
        <v>5</v>
      </c>
      <c r="E54" s="295">
        <v>67</v>
      </c>
    </row>
    <row r="55" spans="2:7">
      <c r="B55" s="294" t="s">
        <v>4</v>
      </c>
      <c r="C55" s="295" t="s">
        <v>413</v>
      </c>
      <c r="D55" s="295">
        <v>6</v>
      </c>
      <c r="E55" s="295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1" t="s">
        <v>1097</v>
      </c>
      <c r="C59" s="292" t="s">
        <v>5</v>
      </c>
      <c r="D59" s="293" t="s">
        <v>1095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1" t="s">
        <v>1099</v>
      </c>
      <c r="C66" s="292" t="s">
        <v>5</v>
      </c>
      <c r="D66" s="293" t="s">
        <v>1095</v>
      </c>
    </row>
    <row r="67" spans="2:4">
      <c r="B67" s="294" t="s">
        <v>4</v>
      </c>
      <c r="C67" s="295" t="s">
        <v>1125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9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G10" sqref="G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1456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4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>
      <c r="B8" s="136" t="s">
        <v>4</v>
      </c>
      <c r="C8" s="254" t="s">
        <v>1667</v>
      </c>
      <c r="D8" s="633">
        <v>0</v>
      </c>
      <c r="E8" s="139">
        <v>0</v>
      </c>
      <c r="F8" s="236" t="s">
        <v>643</v>
      </c>
      <c r="G8" s="634" t="s">
        <v>1417</v>
      </c>
      <c r="H8" s="22" t="s">
        <v>1419</v>
      </c>
      <c r="I8" s="22" t="s">
        <v>917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5">
        <v>0</v>
      </c>
      <c r="H23" s="255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805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804</v>
      </c>
      <c r="D31" s="246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8" priority="19"/>
  </conditionalFormatting>
  <conditionalFormatting sqref="C20">
    <cfRule type="duplicateValues" dxfId="7" priority="6"/>
  </conditionalFormatting>
  <conditionalFormatting sqref="C21:C23">
    <cfRule type="duplicateValues" dxfId="6" priority="21"/>
  </conditionalFormatting>
  <conditionalFormatting sqref="C28:D28">
    <cfRule type="duplicateValues" dxfId="5" priority="4"/>
  </conditionalFormatting>
  <conditionalFormatting sqref="C29:D30">
    <cfRule type="duplicateValues" dxfId="4" priority="5"/>
  </conditionalFormatting>
  <conditionalFormatting sqref="C31:D31">
    <cfRule type="duplicateValues" dxfId="3" priority="3"/>
  </conditionalFormatting>
  <conditionalFormatting sqref="C13:C15">
    <cfRule type="duplicateValues" dxfId="2" priority="2"/>
  </conditionalFormatting>
  <conditionalFormatting sqref="C8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0"/>
      <c r="G3" s="66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6" workbookViewId="0">
      <selection activeCell="N30" sqref="N3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1456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6" t="s">
        <v>917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806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1042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917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6" t="s">
        <v>917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810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1625</v>
      </c>
      <c r="O8" s="519" t="str">
        <f t="shared" si="0"/>
        <v>TID_SKIN_CROCODILE_1_NAME</v>
      </c>
      <c r="P8" s="520" t="str">
        <f t="shared" si="1"/>
        <v>TID_DRAGON_CROCODILE_1_DESC</v>
      </c>
      <c r="Q8" s="506" t="s">
        <v>917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892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1398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917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6" t="s">
        <v>917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780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1276</v>
      </c>
      <c r="O11" s="519" t="str">
        <f t="shared" si="0"/>
        <v>TID_SKIN_REPTILE_1_NAME</v>
      </c>
      <c r="P11" s="520" t="str">
        <f t="shared" si="1"/>
        <v>TID_DRAGON_REPTILE_1_DESC</v>
      </c>
      <c r="Q11" s="506" t="s">
        <v>917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781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1278</v>
      </c>
      <c r="O12" s="527" t="str">
        <f t="shared" si="0"/>
        <v>TID_SKIN_REPTILE_2_NAME</v>
      </c>
      <c r="P12" s="528" t="str">
        <f t="shared" si="1"/>
        <v>TID_DRAGON_REPTILE_2_DESC</v>
      </c>
      <c r="Q12" s="506" t="s">
        <v>917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06" t="s">
        <v>917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818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1449</v>
      </c>
      <c r="O14" s="519" t="str">
        <f t="shared" si="0"/>
        <v>TID_SKIN_FAT_1_NAME</v>
      </c>
      <c r="P14" s="520" t="str">
        <f t="shared" si="1"/>
        <v>TID_DRAGON_FAT_1_DESC</v>
      </c>
      <c r="Q14" s="506" t="s">
        <v>917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781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1485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917</v>
      </c>
      <c r="R15" s="311">
        <v>12</v>
      </c>
    </row>
    <row r="16" spans="1:18" s="67" customFormat="1" ht="15.75" thickBot="1">
      <c r="B16" s="507" t="s">
        <v>4</v>
      </c>
      <c r="C16" s="311" t="s">
        <v>1275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1275</v>
      </c>
      <c r="L16" s="511"/>
      <c r="M16" s="511"/>
      <c r="N16" s="511" t="s">
        <v>1484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917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6" t="s">
        <v>917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779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1575</v>
      </c>
      <c r="O18" s="519" t="str">
        <f t="shared" si="0"/>
        <v>TID_SKIN_BUG_1_NAME</v>
      </c>
      <c r="P18" s="520" t="str">
        <f t="shared" si="1"/>
        <v>TID_DRAGON_BUG_1_DESC</v>
      </c>
      <c r="Q18" s="506" t="s">
        <v>917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1557</v>
      </c>
      <c r="O19" s="519" t="str">
        <f t="shared" si="0"/>
        <v>TID_SKIN_BUG_2_NAME</v>
      </c>
      <c r="P19" s="520" t="str">
        <f t="shared" si="1"/>
        <v>TID_DRAGON_BUG_2_DESC</v>
      </c>
      <c r="Q19" s="506" t="s">
        <v>917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780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1627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917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1048</v>
      </c>
      <c r="O21" s="504" t="str">
        <f t="shared" si="0"/>
        <v>TID_SKIN_CHINESE_0_NAME</v>
      </c>
      <c r="P21" s="505" t="str">
        <f t="shared" si="1"/>
        <v>TID_DRAGON_CHINESE_0_DESC</v>
      </c>
      <c r="Q21" s="506" t="s">
        <v>917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818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1049</v>
      </c>
      <c r="O22" s="519" t="str">
        <f t="shared" si="0"/>
        <v>TID_SKIN_CHINESE_1_NAME</v>
      </c>
      <c r="P22" s="520" t="str">
        <f t="shared" si="1"/>
        <v>TID_DRAGON_CHINESE_1_DESC</v>
      </c>
      <c r="Q22" s="506" t="s">
        <v>917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779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1277</v>
      </c>
      <c r="O23" s="519" t="str">
        <f t="shared" si="0"/>
        <v>TID_SKIN_CHINESE_2_NAME</v>
      </c>
      <c r="P23" s="520" t="str">
        <f t="shared" si="1"/>
        <v>TID_DRAGON_CHINESE_2_DESC</v>
      </c>
      <c r="Q23" s="506" t="s">
        <v>917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781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1211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917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6" t="s">
        <v>917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809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1378</v>
      </c>
      <c r="O26" s="519" t="str">
        <f t="shared" si="0"/>
        <v>TID_SKIN_CLASSIC_1_NAME</v>
      </c>
      <c r="P26" s="520" t="str">
        <f t="shared" si="1"/>
        <v>TID_DRAGON_CLASSIC_1_DESC</v>
      </c>
      <c r="Q26" s="506" t="s">
        <v>917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779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1280</v>
      </c>
      <c r="O27" s="519" t="str">
        <f t="shared" si="0"/>
        <v>TID_SKIN_CLASSIC_2_NAME</v>
      </c>
      <c r="P27" s="520" t="str">
        <f t="shared" si="1"/>
        <v>TID_DRAGON_CLASSIC_2_DESC</v>
      </c>
      <c r="Q27" s="506" t="s">
        <v>917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1279</v>
      </c>
      <c r="O28" s="519" t="str">
        <f t="shared" si="0"/>
        <v>TID_SKIN_CLASSIC_3_NAME</v>
      </c>
      <c r="P28" s="520" t="str">
        <f t="shared" si="1"/>
        <v>TID_DRAGON_CLASSIC_3_DESC</v>
      </c>
      <c r="Q28" s="506" t="s">
        <v>917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813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1579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917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1686</v>
      </c>
      <c r="O30" s="504" t="str">
        <f t="shared" si="0"/>
        <v>TID_SKIN_DEVIL_0_NAME</v>
      </c>
      <c r="P30" s="505" t="str">
        <f t="shared" si="1"/>
        <v>TID_DRAGON_DEVIL_0_DESC</v>
      </c>
      <c r="Q30" s="506" t="s">
        <v>917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806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1574</v>
      </c>
      <c r="O31" s="519" t="str">
        <f t="shared" si="0"/>
        <v>TID_SKIN_DEVIL_1_NAME</v>
      </c>
      <c r="P31" s="520" t="str">
        <f t="shared" si="1"/>
        <v>TID_DRAGON_DEVIL_1_DESC</v>
      </c>
      <c r="Q31" s="506" t="s">
        <v>917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809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1630</v>
      </c>
      <c r="O32" s="519" t="str">
        <f t="shared" si="0"/>
        <v>TID_SKIN_DEVIL_2_NAME</v>
      </c>
      <c r="P32" s="520" t="str">
        <f t="shared" si="1"/>
        <v>TID_DRAGON_DEVIL_2_DESC</v>
      </c>
      <c r="Q32" s="506" t="s">
        <v>917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1584</v>
      </c>
      <c r="O33" s="519" t="str">
        <f t="shared" si="0"/>
        <v>TID_SKIN_DEVIL_3_NAME</v>
      </c>
      <c r="P33" s="520" t="str">
        <f t="shared" si="1"/>
        <v>TID_DRAGON_DEVIL_3_DESC</v>
      </c>
      <c r="Q33" s="506" t="s">
        <v>917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892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1634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917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6" t="s">
        <v>917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818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1647</v>
      </c>
      <c r="L36" s="518"/>
      <c r="M36" s="518"/>
      <c r="N36" s="511" t="s">
        <v>1648</v>
      </c>
      <c r="O36" s="519" t="str">
        <f t="shared" si="0"/>
        <v>TID_SKIN_BALROG_1_NAME</v>
      </c>
      <c r="P36" s="520" t="str">
        <f t="shared" si="1"/>
        <v>TID_DRAGON_BALROG_1_DESC</v>
      </c>
      <c r="Q36" s="506" t="s">
        <v>917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809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1644</v>
      </c>
      <c r="O37" s="519" t="str">
        <f t="shared" si="0"/>
        <v>TID_SKIN_BALROG_2_NAME</v>
      </c>
      <c r="P37" s="520" t="str">
        <f t="shared" si="1"/>
        <v>TID_DRAGON_BALROG_2_DESC</v>
      </c>
      <c r="Q37" s="506" t="s">
        <v>917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814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1645</v>
      </c>
      <c r="O38" s="519" t="str">
        <f t="shared" si="0"/>
        <v>TID_SKIN_BALROG_3_NAME</v>
      </c>
      <c r="P38" s="520" t="str">
        <f t="shared" si="1"/>
        <v>TID_DRAGON_BALROG_3_DESC</v>
      </c>
      <c r="Q38" s="506" t="s">
        <v>917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1646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917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6" t="s">
        <v>917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814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1635</v>
      </c>
      <c r="O41" s="519" t="str">
        <f t="shared" si="0"/>
        <v>TID_SKIN_TITAN_1_NAME</v>
      </c>
      <c r="P41" s="520" t="str">
        <f t="shared" si="1"/>
        <v>TID_DRAGON_TITAN_1_DESC</v>
      </c>
      <c r="Q41" s="506" t="s">
        <v>917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892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1636</v>
      </c>
      <c r="O42" s="519" t="str">
        <f t="shared" si="0"/>
        <v>TID_SKIN_TITAN_2_NAME</v>
      </c>
      <c r="P42" s="520" t="str">
        <f t="shared" si="1"/>
        <v>TID_DRAGON_TITAN_2_DESC</v>
      </c>
      <c r="Q42" s="506" t="s">
        <v>917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780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1628</v>
      </c>
      <c r="O43" s="519" t="str">
        <f t="shared" si="0"/>
        <v>TID_SKIN_TITAN_3_NAME</v>
      </c>
      <c r="P43" s="520" t="str">
        <f t="shared" si="1"/>
        <v>TID_DRAGON_TITAN_3_DESC</v>
      </c>
      <c r="Q43" s="506" t="s">
        <v>917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813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1633</v>
      </c>
      <c r="O44" s="519" t="str">
        <f t="shared" si="0"/>
        <v>TID_SKIN_TITAN_4_NAME</v>
      </c>
      <c r="P44" s="520" t="str">
        <f t="shared" si="1"/>
        <v>TID_DRAGON_TITAN_4_DESC</v>
      </c>
      <c r="Q44" s="506" t="s">
        <v>917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883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782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884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783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884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781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1273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816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1272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1268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1268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821</v>
      </c>
      <c r="F10" s="459" t="s">
        <v>822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885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823</v>
      </c>
      <c r="F11" s="459" t="s">
        <v>822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885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1550</v>
      </c>
      <c r="F12" s="469" t="s">
        <v>822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885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824</v>
      </c>
      <c r="F13" s="465" t="s">
        <v>824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884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886</v>
      </c>
      <c r="F14" s="459" t="s">
        <v>886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887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806</v>
      </c>
      <c r="F15" s="459" t="s">
        <v>807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1271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784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1268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888</v>
      </c>
      <c r="F17" s="459" t="s">
        <v>888</v>
      </c>
      <c r="G17" s="460">
        <v>1</v>
      </c>
      <c r="H17" s="460"/>
      <c r="I17" s="467" t="s">
        <v>889</v>
      </c>
      <c r="J17" s="467" t="s">
        <v>1268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779</v>
      </c>
      <c r="F18" s="459" t="s">
        <v>779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887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818</v>
      </c>
      <c r="F19" s="459" t="s">
        <v>819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887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780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1271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811</v>
      </c>
      <c r="F21" s="459" t="s">
        <v>808</v>
      </c>
      <c r="G21" s="460" t="s">
        <v>812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884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809</v>
      </c>
      <c r="F22" s="459" t="s">
        <v>808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884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810</v>
      </c>
      <c r="F23" s="459" t="s">
        <v>808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884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891</v>
      </c>
      <c r="F24" s="459" t="s">
        <v>891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1268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892</v>
      </c>
      <c r="F25" s="459" t="s">
        <v>892</v>
      </c>
      <c r="G25" s="460">
        <v>5</v>
      </c>
      <c r="H25" s="460"/>
      <c r="I25" s="467" t="s">
        <v>934</v>
      </c>
      <c r="J25" s="315" t="s">
        <v>1272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825</v>
      </c>
      <c r="F26" s="459" t="s">
        <v>825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1268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813</v>
      </c>
      <c r="F27" s="459" t="s">
        <v>813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884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817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1272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814</v>
      </c>
      <c r="F29" s="459" t="s">
        <v>815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1273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890</v>
      </c>
      <c r="F30" s="478" t="s">
        <v>890</v>
      </c>
      <c r="G30" s="473">
        <v>100</v>
      </c>
      <c r="H30" s="473"/>
      <c r="I30" s="467" t="s">
        <v>918</v>
      </c>
      <c r="J30" s="467" t="s">
        <v>885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954</v>
      </c>
      <c r="F31" s="459" t="s">
        <v>954</v>
      </c>
      <c r="G31" s="473">
        <v>0</v>
      </c>
      <c r="H31" s="473"/>
      <c r="I31" s="467" t="s">
        <v>955</v>
      </c>
      <c r="J31" s="467" t="s">
        <v>1268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1220</v>
      </c>
      <c r="F32" s="459" t="s">
        <v>1220</v>
      </c>
      <c r="G32" s="460">
        <v>0</v>
      </c>
      <c r="H32" s="460"/>
      <c r="I32" s="467" t="s">
        <v>1451</v>
      </c>
      <c r="J32" s="315" t="s">
        <v>1268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1314</v>
      </c>
      <c r="F33" s="459" t="s">
        <v>1314</v>
      </c>
      <c r="G33" s="460" t="s">
        <v>1020</v>
      </c>
      <c r="H33" s="460"/>
      <c r="I33" s="467" t="s">
        <v>955</v>
      </c>
      <c r="J33" s="315" t="s">
        <v>884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1434</v>
      </c>
      <c r="F34" s="481" t="s">
        <v>1323</v>
      </c>
      <c r="G34" s="323" t="s">
        <v>1320</v>
      </c>
      <c r="H34" s="323">
        <v>30</v>
      </c>
      <c r="I34" s="482" t="s">
        <v>1436</v>
      </c>
      <c r="J34" s="483" t="s">
        <v>885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1316</v>
      </c>
      <c r="F35" s="481" t="s">
        <v>1323</v>
      </c>
      <c r="G35" s="323" t="s">
        <v>1109</v>
      </c>
      <c r="H35" s="323">
        <v>30</v>
      </c>
      <c r="I35" s="467" t="s">
        <v>1436</v>
      </c>
      <c r="J35" s="315" t="s">
        <v>885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1317</v>
      </c>
      <c r="F36" s="481" t="s">
        <v>1323</v>
      </c>
      <c r="G36" s="323" t="s">
        <v>1321</v>
      </c>
      <c r="H36" s="323">
        <v>30</v>
      </c>
      <c r="I36" s="467" t="s">
        <v>1436</v>
      </c>
      <c r="J36" s="315" t="s">
        <v>885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1318</v>
      </c>
      <c r="F37" s="481" t="s">
        <v>1323</v>
      </c>
      <c r="G37" s="460" t="s">
        <v>1322</v>
      </c>
      <c r="H37" s="323">
        <v>30</v>
      </c>
      <c r="I37" s="467" t="s">
        <v>1436</v>
      </c>
      <c r="J37" s="315" t="s">
        <v>885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1315</v>
      </c>
      <c r="F38" s="459" t="s">
        <v>1383</v>
      </c>
      <c r="G38" s="460"/>
      <c r="H38" s="460"/>
      <c r="I38" s="467" t="s">
        <v>1450</v>
      </c>
      <c r="J38" s="315" t="s">
        <v>884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1319</v>
      </c>
      <c r="F39" s="459" t="s">
        <v>1319</v>
      </c>
      <c r="G39" s="460"/>
      <c r="H39" s="460"/>
      <c r="I39" s="467" t="s">
        <v>1452</v>
      </c>
      <c r="J39" s="315" t="s">
        <v>884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1376</v>
      </c>
      <c r="F40" s="459" t="s">
        <v>1376</v>
      </c>
      <c r="G40" s="460"/>
      <c r="H40" s="460"/>
      <c r="I40" s="467" t="s">
        <v>955</v>
      </c>
      <c r="J40" s="467" t="s">
        <v>1268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1426</v>
      </c>
      <c r="F41" s="459" t="s">
        <v>1426</v>
      </c>
      <c r="G41" s="460">
        <v>100</v>
      </c>
      <c r="H41" s="460"/>
      <c r="I41" s="467" t="s">
        <v>1427</v>
      </c>
      <c r="J41" s="467" t="s">
        <v>1273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1428</v>
      </c>
      <c r="F42" s="459" t="s">
        <v>1428</v>
      </c>
      <c r="G42" s="460"/>
      <c r="H42" s="460"/>
      <c r="I42" s="467" t="s">
        <v>1427</v>
      </c>
      <c r="J42" s="467" t="s">
        <v>1273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1432</v>
      </c>
      <c r="F43" s="459" t="s">
        <v>1430</v>
      </c>
      <c r="G43" s="460"/>
      <c r="H43" s="460"/>
      <c r="I43" s="467" t="s">
        <v>955</v>
      </c>
      <c r="J43" s="467" t="s">
        <v>1268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1431</v>
      </c>
      <c r="F44" s="459" t="s">
        <v>1430</v>
      </c>
      <c r="G44" s="460"/>
      <c r="H44" s="460"/>
      <c r="I44" s="467" t="s">
        <v>955</v>
      </c>
      <c r="J44" s="467" t="s">
        <v>1268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1433</v>
      </c>
      <c r="F45" s="459" t="s">
        <v>1430</v>
      </c>
      <c r="G45" s="460"/>
      <c r="H45" s="460"/>
      <c r="I45" s="467" t="s">
        <v>955</v>
      </c>
      <c r="J45" s="467" t="s">
        <v>1268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1435</v>
      </c>
      <c r="F46" s="469" t="s">
        <v>1511</v>
      </c>
      <c r="G46" s="470" t="s">
        <v>1109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884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1581</v>
      </c>
      <c r="F47" s="469" t="s">
        <v>1581</v>
      </c>
      <c r="G47" s="470"/>
      <c r="H47" s="470"/>
      <c r="I47" s="590" t="s">
        <v>1583</v>
      </c>
      <c r="J47" s="590" t="s">
        <v>1583</v>
      </c>
      <c r="K47" s="489" t="s">
        <v>1582</v>
      </c>
      <c r="L47" s="490" t="s">
        <v>1582</v>
      </c>
      <c r="M47" s="491" t="s">
        <v>1582</v>
      </c>
    </row>
    <row r="48" spans="4:13" s="67" customFormat="1">
      <c r="D48" s="487" t="s">
        <v>4</v>
      </c>
      <c r="E48" s="468" t="s">
        <v>1600</v>
      </c>
      <c r="F48" s="469" t="s">
        <v>1600</v>
      </c>
      <c r="G48" s="470">
        <v>1</v>
      </c>
      <c r="H48" s="470">
        <v>1</v>
      </c>
      <c r="I48" s="590" t="s">
        <v>1629</v>
      </c>
      <c r="J48" s="488" t="s">
        <v>885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48" t="s">
        <v>904</v>
      </c>
      <c r="G52" s="249" t="s">
        <v>903</v>
      </c>
      <c r="H52" s="249" t="s">
        <v>902</v>
      </c>
    </row>
    <row r="53" spans="1:16384">
      <c r="D53" s="250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16" workbookViewId="0">
      <selection activeCell="F27" sqref="F27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948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57" t="s">
        <v>186</v>
      </c>
      <c r="F5" s="144" t="s">
        <v>1559</v>
      </c>
      <c r="G5" s="145" t="s">
        <v>1558</v>
      </c>
      <c r="H5" s="260" t="s">
        <v>951</v>
      </c>
      <c r="I5" s="159" t="s">
        <v>940</v>
      </c>
      <c r="J5" s="159" t="s">
        <v>496</v>
      </c>
      <c r="K5" s="260" t="s">
        <v>950</v>
      </c>
      <c r="L5" s="159" t="s">
        <v>938</v>
      </c>
      <c r="M5" s="146" t="s">
        <v>23</v>
      </c>
      <c r="N5" s="261" t="s">
        <v>622</v>
      </c>
      <c r="O5" s="261" t="s">
        <v>956</v>
      </c>
      <c r="P5" s="261" t="s">
        <v>1456</v>
      </c>
    </row>
    <row r="6" spans="2:23">
      <c r="B6" s="409" t="s">
        <v>4</v>
      </c>
      <c r="C6" s="529" t="s">
        <v>957</v>
      </c>
      <c r="D6" s="529" t="s">
        <v>939</v>
      </c>
      <c r="E6" s="530">
        <v>0</v>
      </c>
      <c r="F6" s="412">
        <v>0.99</v>
      </c>
      <c r="G6" s="353" t="s">
        <v>1560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1050</v>
      </c>
      <c r="N6" s="532"/>
      <c r="O6" s="532"/>
      <c r="P6" s="533" t="s">
        <v>917</v>
      </c>
    </row>
    <row r="7" spans="2:23">
      <c r="B7" s="409" t="s">
        <v>4</v>
      </c>
      <c r="C7" s="529" t="s">
        <v>958</v>
      </c>
      <c r="D7" s="534" t="s">
        <v>939</v>
      </c>
      <c r="E7" s="530">
        <v>1</v>
      </c>
      <c r="F7" s="412">
        <v>4.99</v>
      </c>
      <c r="G7" s="353" t="s">
        <v>1560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1051</v>
      </c>
      <c r="N7" s="532"/>
      <c r="O7" s="532"/>
      <c r="P7" s="533" t="s">
        <v>917</v>
      </c>
    </row>
    <row r="8" spans="2:23">
      <c r="B8" s="409" t="s">
        <v>4</v>
      </c>
      <c r="C8" s="529" t="s">
        <v>959</v>
      </c>
      <c r="D8" s="534" t="s">
        <v>939</v>
      </c>
      <c r="E8" s="530">
        <v>2</v>
      </c>
      <c r="F8" s="412">
        <v>9.99</v>
      </c>
      <c r="G8" s="353" t="s">
        <v>1560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1052</v>
      </c>
      <c r="N8" s="360"/>
      <c r="O8" s="360"/>
      <c r="P8" s="533" t="s">
        <v>917</v>
      </c>
    </row>
    <row r="9" spans="2:23">
      <c r="B9" s="433" t="s">
        <v>4</v>
      </c>
      <c r="C9" s="535" t="s">
        <v>960</v>
      </c>
      <c r="D9" s="534" t="s">
        <v>939</v>
      </c>
      <c r="E9" s="530">
        <v>3</v>
      </c>
      <c r="F9" s="412">
        <v>19.989999999999998</v>
      </c>
      <c r="G9" s="353" t="s">
        <v>1560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1053</v>
      </c>
      <c r="N9" s="537"/>
      <c r="O9" s="537"/>
      <c r="P9" s="533" t="s">
        <v>917</v>
      </c>
    </row>
    <row r="10" spans="2:23">
      <c r="B10" s="433" t="s">
        <v>4</v>
      </c>
      <c r="C10" s="535" t="s">
        <v>961</v>
      </c>
      <c r="D10" s="534" t="s">
        <v>939</v>
      </c>
      <c r="E10" s="530">
        <v>4</v>
      </c>
      <c r="F10" s="435">
        <v>39.99</v>
      </c>
      <c r="G10" s="353" t="s">
        <v>1560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1054</v>
      </c>
      <c r="N10" s="537"/>
      <c r="O10" s="537"/>
      <c r="P10" s="533" t="s">
        <v>917</v>
      </c>
    </row>
    <row r="11" spans="2:23" ht="15.75" thickBot="1">
      <c r="B11" s="433" t="s">
        <v>4</v>
      </c>
      <c r="C11" s="535" t="s">
        <v>962</v>
      </c>
      <c r="D11" s="534" t="s">
        <v>939</v>
      </c>
      <c r="E11" s="539">
        <v>5</v>
      </c>
      <c r="F11" s="435">
        <v>79.989999999999995</v>
      </c>
      <c r="G11" s="353" t="s">
        <v>1560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1055</v>
      </c>
      <c r="N11" s="537"/>
      <c r="O11" s="537"/>
      <c r="P11" s="538" t="s">
        <v>917</v>
      </c>
    </row>
    <row r="12" spans="2:23">
      <c r="B12" s="540" t="s">
        <v>4</v>
      </c>
      <c r="C12" s="541" t="s">
        <v>947</v>
      </c>
      <c r="D12" s="542" t="s">
        <v>945</v>
      </c>
      <c r="E12" s="543">
        <v>0</v>
      </c>
      <c r="F12" s="544">
        <v>5</v>
      </c>
      <c r="G12" s="545" t="s">
        <v>939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1056</v>
      </c>
      <c r="N12" s="550"/>
      <c r="O12" s="550"/>
      <c r="P12" s="551" t="s">
        <v>917</v>
      </c>
    </row>
    <row r="13" spans="2:23">
      <c r="B13" s="409" t="s">
        <v>4</v>
      </c>
      <c r="C13" s="529" t="s">
        <v>941</v>
      </c>
      <c r="D13" s="534" t="s">
        <v>945</v>
      </c>
      <c r="E13" s="530">
        <v>1</v>
      </c>
      <c r="F13" s="412">
        <v>20</v>
      </c>
      <c r="G13" s="353" t="s">
        <v>939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1057</v>
      </c>
      <c r="N13" s="360"/>
      <c r="O13" s="360"/>
      <c r="P13" s="533" t="s">
        <v>917</v>
      </c>
    </row>
    <row r="14" spans="2:23">
      <c r="B14" s="409" t="s">
        <v>4</v>
      </c>
      <c r="C14" s="529" t="s">
        <v>942</v>
      </c>
      <c r="D14" s="534" t="s">
        <v>945</v>
      </c>
      <c r="E14" s="530">
        <v>2</v>
      </c>
      <c r="F14" s="412">
        <v>50</v>
      </c>
      <c r="G14" s="353" t="s">
        <v>939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1058</v>
      </c>
      <c r="N14" s="360"/>
      <c r="O14" s="360"/>
      <c r="P14" s="533" t="s">
        <v>917</v>
      </c>
    </row>
    <row r="15" spans="2:23">
      <c r="B15" s="409" t="s">
        <v>4</v>
      </c>
      <c r="C15" s="529" t="s">
        <v>943</v>
      </c>
      <c r="D15" s="534" t="s">
        <v>945</v>
      </c>
      <c r="E15" s="530">
        <v>3</v>
      </c>
      <c r="F15" s="412">
        <v>250</v>
      </c>
      <c r="G15" s="353" t="s">
        <v>939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1059</v>
      </c>
      <c r="N15" s="360"/>
      <c r="O15" s="360"/>
      <c r="P15" s="533" t="s">
        <v>917</v>
      </c>
    </row>
    <row r="16" spans="2:23">
      <c r="B16" s="409" t="s">
        <v>4</v>
      </c>
      <c r="C16" s="529" t="s">
        <v>944</v>
      </c>
      <c r="D16" s="534" t="s">
        <v>945</v>
      </c>
      <c r="E16" s="530">
        <v>4</v>
      </c>
      <c r="F16" s="412">
        <v>400</v>
      </c>
      <c r="G16" s="353" t="s">
        <v>939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1060</v>
      </c>
      <c r="N16" s="360"/>
      <c r="O16" s="360"/>
      <c r="P16" s="533" t="s">
        <v>917</v>
      </c>
    </row>
    <row r="17" spans="2:16" ht="15.75" thickBot="1">
      <c r="B17" s="409" t="s">
        <v>4</v>
      </c>
      <c r="C17" s="529" t="s">
        <v>946</v>
      </c>
      <c r="D17" s="534" t="s">
        <v>945</v>
      </c>
      <c r="E17" s="539">
        <v>5</v>
      </c>
      <c r="F17" s="412">
        <v>1000</v>
      </c>
      <c r="G17" s="353" t="s">
        <v>939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1061</v>
      </c>
      <c r="N17" s="360"/>
      <c r="O17" s="360"/>
      <c r="P17" s="533" t="s">
        <v>917</v>
      </c>
    </row>
    <row r="18" spans="2:16">
      <c r="B18" s="540" t="s">
        <v>4</v>
      </c>
      <c r="C18" s="541" t="s">
        <v>1513</v>
      </c>
      <c r="D18" s="542" t="s">
        <v>1512</v>
      </c>
      <c r="E18" s="543">
        <v>0</v>
      </c>
      <c r="F18" s="544">
        <v>5</v>
      </c>
      <c r="G18" s="545" t="s">
        <v>939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1516</v>
      </c>
      <c r="N18" s="550"/>
      <c r="O18" s="550"/>
      <c r="P18" s="551" t="s">
        <v>917</v>
      </c>
    </row>
    <row r="19" spans="2:16">
      <c r="B19" s="409"/>
      <c r="C19" s="576" t="s">
        <v>1514</v>
      </c>
      <c r="D19" s="576" t="s">
        <v>1512</v>
      </c>
      <c r="E19" s="577">
        <v>1</v>
      </c>
      <c r="F19" s="578">
        <v>20</v>
      </c>
      <c r="G19" s="579" t="s">
        <v>939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1517</v>
      </c>
      <c r="N19" s="579"/>
      <c r="O19" s="579"/>
      <c r="P19" s="580" t="s">
        <v>917</v>
      </c>
    </row>
    <row r="20" spans="2:16">
      <c r="B20" s="409"/>
      <c r="C20" s="581" t="s">
        <v>1515</v>
      </c>
      <c r="D20" s="576" t="s">
        <v>1512</v>
      </c>
      <c r="E20" s="577">
        <v>2</v>
      </c>
      <c r="F20" s="578">
        <v>50</v>
      </c>
      <c r="G20" s="579" t="s">
        <v>939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1518</v>
      </c>
      <c r="N20" s="579"/>
      <c r="O20" s="579"/>
      <c r="P20" s="580" t="s">
        <v>917</v>
      </c>
    </row>
    <row r="22" spans="2:16" ht="15.75" thickBot="1"/>
    <row r="23" spans="2:16" ht="23.25">
      <c r="B23" s="12" t="s">
        <v>1671</v>
      </c>
      <c r="C23" s="12"/>
      <c r="D23" s="12"/>
      <c r="E23" s="12"/>
      <c r="F23" s="12"/>
      <c r="G23"/>
      <c r="H23"/>
      <c r="I23"/>
    </row>
    <row r="25" spans="2:16" ht="171">
      <c r="B25" s="173" t="s">
        <v>1670</v>
      </c>
      <c r="C25" s="635" t="s">
        <v>5</v>
      </c>
      <c r="D25" s="635" t="s">
        <v>190</v>
      </c>
      <c r="E25" s="635" t="s">
        <v>1669</v>
      </c>
    </row>
    <row r="26" spans="2:16">
      <c r="B26" s="636" t="s">
        <v>4</v>
      </c>
      <c r="C26" s="409" t="s">
        <v>1679</v>
      </c>
      <c r="D26" s="529">
        <v>1</v>
      </c>
      <c r="E26" s="529">
        <v>0</v>
      </c>
    </row>
    <row r="27" spans="2:16">
      <c r="B27" s="636" t="s">
        <v>4</v>
      </c>
      <c r="C27" s="409" t="s">
        <v>1680</v>
      </c>
      <c r="D27" s="529">
        <v>2</v>
      </c>
      <c r="E27" s="529">
        <v>50000</v>
      </c>
    </row>
    <row r="28" spans="2:16">
      <c r="B28" s="636" t="s">
        <v>4</v>
      </c>
      <c r="C28" s="409" t="s">
        <v>1681</v>
      </c>
      <c r="D28" s="529">
        <v>3</v>
      </c>
      <c r="E28" s="529">
        <v>100000</v>
      </c>
    </row>
    <row r="29" spans="2:16">
      <c r="B29" s="636" t="s">
        <v>4</v>
      </c>
      <c r="C29" s="409" t="s">
        <v>1682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1672</v>
      </c>
      <c r="C31" s="12"/>
      <c r="D31" s="12"/>
      <c r="E31" s="12"/>
      <c r="F31" s="12"/>
    </row>
    <row r="33" spans="2:6" ht="189.75">
      <c r="B33" s="173" t="s">
        <v>1673</v>
      </c>
      <c r="C33" s="635" t="s">
        <v>5</v>
      </c>
      <c r="D33" s="635" t="s">
        <v>1674</v>
      </c>
      <c r="E33" s="635" t="s">
        <v>1675</v>
      </c>
      <c r="F33" s="635" t="s">
        <v>1676</v>
      </c>
    </row>
    <row r="34" spans="2:6">
      <c r="B34" s="636" t="s">
        <v>4</v>
      </c>
      <c r="C34" s="409" t="s">
        <v>1678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0"/>
      <c r="G3" s="66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1045</v>
      </c>
      <c r="E35" s="263" t="s">
        <v>1046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49" t="s">
        <v>906</v>
      </c>
      <c r="F49" s="249" t="s">
        <v>907</v>
      </c>
      <c r="G49" s="249" t="s">
        <v>908</v>
      </c>
      <c r="H49" s="249" t="s">
        <v>909</v>
      </c>
    </row>
    <row r="50" spans="2:8">
      <c r="B50" s="252" t="s">
        <v>4</v>
      </c>
      <c r="C50" s="247" t="s">
        <v>899</v>
      </c>
      <c r="D50" s="247" t="s">
        <v>1072</v>
      </c>
      <c r="E50" s="251" t="s">
        <v>900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2017-10-31T09:45:55Z</dcterms:modified>
</cp:coreProperties>
</file>