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D0778F65-13D8-3543-86BF-A37D68000B74}" xr6:coauthVersionLast="36" xr6:coauthVersionMax="36" xr10:uidLastSave="{00000000-0000-0000-0000-000000000000}"/>
  <bookViews>
    <workbookView xWindow="0" yWindow="460" windowWidth="38400" windowHeight="23540" activeTab="4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<sst xmlns="http://schemas.openxmlformats.org/spreadsheetml/2006/main" count="3487" uniqueCount="1417">
  <si>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</si>
  <si>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</si>
  <si>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</si>
  <si>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</si>
  <si>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</si>
  <si>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</si>
  <si>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</si>
  <si>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</si>
  <si>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</si>
  <si>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</si>
  <si>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</si>
  <si>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</si>
  <si>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</si>
  <si>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</si>
  <si>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</si>
  <si>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</si>
  <si>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</si>
  <si>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</si>
  <si>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</si>
  <si>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</si>
  <si>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</si>
  <si>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</si>
  <si>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</si>
  <si>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</si>
  <si>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</si>
  <si>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</si>
  <si>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</si>
  <si>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</si>
  <si>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</si>
  <si>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</si>
  <si>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</si>
  <si>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</si>
  <si>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</si>
  <si>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</si>
  <si>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</si>
  <si>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</si>
  <si>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</si>
  <si>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</si>
  <si>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</si>
  <si>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</si>
  <si>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</si>
  <si>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</si>
  <si>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</si>
  <si>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</si>
  <si>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</si>
  <si>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</si>
  <si>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</si>
  <si>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</si>
  <si>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</si>
  <si>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</si>
  <si>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</si>
  <si>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</si>
  <si>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</si>
  <si>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</si>
  <si>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</si>
  <si>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</si>
  <si>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</si>
  <si>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</si>
  <si>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</si>
  <si>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</si>
  <si>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</si>
  <si>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</si>
  <si>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</si>
  <si>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</si>
  <si>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</si>
  <si>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</si>
  <si>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</si>
  <si>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</si>
  <si>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</si>
  <si>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</si>
  <si>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</si>
  <si>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</si>
  <si>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</si>
  <si>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</si>
  <si>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</si>
  <si>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</si>
  <si>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</si>
  <si>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</si>
  <si>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</si>
  <si>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</si>
  <si>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</si>
  <si>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</si>
  <si>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</si>
  <si>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</si>
  <si>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</si>
  <si>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</si>
  <si>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</si>
  <si>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</si>
  <si>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</si>
  <si>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</si>
  <si>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</si>
  <si>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</si>
  <si>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</si>
  <si>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</si>
  <si>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</si>
  <si>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</si>
  <si>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</si>
  <si>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</si>
  <si>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</si>
  <si>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</si>
  <si>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</si>
  <si>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</si>
  <si>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</si>
  <si>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</si>
  <si>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</si>
  <si>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</si>
  <si>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</si>
  <si>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</si>
  <si>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</si>
  <si>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</si>
  <si>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</si>
  <si>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</si>
  <si>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</si>
  <si>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</si>
  <si>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</si>
  <si>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</si>
  <si>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</si>
  <si>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</si>
  <si>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</si>
  <si>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</si>
  <si>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</si>
  <si>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</si>
  <si>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</si>
  <si>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</si>
  <si>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</si>
  <si>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</si>
  <si>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</si>
  <si>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</si>
  <si>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</si>
  <si>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</si>
  <si>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</si>
  <si>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</si>
  <si>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</si>
  <si>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</si>
  <si>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</si>
  <si>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</si>
  <si>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</si>
  <si>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</si>
  <si>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</si>
  <si>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</si>
  <si>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</si>
  <si>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</si>
  <si>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</si>
  <si>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</si>
  <si>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</si>
  <si>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</si>
  <si>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</si>
  <si>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</si>
  <si>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</si>
  <si>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</si>
  <si>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</si>
  <si>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</si>
  <si>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</si>
  <si>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</si>
  <si>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</si>
  <si>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</si>
  <si>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</si>
  <si>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</si>
  <si>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</si>
  <si>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</si>
  <si>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</si>
  <si>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</si>
  <si>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</si>
  <si>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</si>
  <si>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</si>
  <si>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</si>
  <si>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</si>
  <si>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</si>
  <si>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</si>
  <si>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</si>
  <si>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</si>
  <si>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</si>
  <si>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</si>
  <si>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</si>
  <si>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</si>
  <si>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</si>
  <si>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</si>
  <si>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</si>
  <si>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</si>
  <si>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</si>
  <si>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</si>
  <si>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</si>
  <si>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</si>
  <si>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</si>
  <si>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</si>
  <si>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</si>
  <si>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</si>
  <si>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</si>
  <si>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</si>
  <si>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</si>
  <si>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</si>
  <si>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</si>
  <si>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</si>
  <si>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</si>
  <si>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</si>
  <si>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</si>
  <si>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</si>
  <si>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</si>
  <si>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</si>
  <si>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</si>
  <si>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</si>
  <si>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</si>
  <si>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</si>
  <si>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</si>
  <si>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</si>
  <si>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</si>
  <si>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</si>
  <si>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</si>
  <si>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</si>
  <si>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</si>
  <si>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</si>
  <si>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</si>
  <si>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</si>
  <si>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</si>
  <si>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</si>
  <si>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</si>
  <si>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</si>
  <si>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</si>
  <si>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</si>
  <si>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</si>
  <si>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</si>
  <si>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</si>
  <si>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</si>
  <si>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</si>
  <si>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</si>
  <si>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</si>
  <si>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</si>
  <si>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</si>
  <si>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</si>
  <si>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</si>
  <si>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</si>
  <si>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</si>
  <si>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</si>
  <si>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</si>
  <si>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</si>
  <si>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</si>
  <si>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</si>
  <si>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</si>
  <si>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</si>
  <si>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</si>
  <si>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</si>
  <si>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</si>
  <si>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</si>
  <si>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</si>
  <si>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</si>
  <si>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</si>
  <si>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</si>
  <si>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</si>
  <si>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</si>
  <si>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</si>
  <si>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</si>
  <si>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</si>
  <si>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</si>
  <si>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</si>
  <si>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</si>
  <si>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</si>
  <si>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</si>
  <si>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</si>
  <si>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</si>
  <si>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</si>
  <si>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</si>
  <si>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</si>
  <si>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</si>
  <si>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</si>
  <si>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</si>
  <si>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</si>
  <si>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</si>
  <si>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</si>
  <si>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</si>
  <si>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</si>
  <si>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</si>
  <si>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</si>
  <si>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</si>
  <si>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</si>
  <si>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</si>
  <si>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</si>
  <si>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</si>
  <si>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</si>
  <si>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</si>
  <si>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</si>
  <si>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</si>
  <si>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</si>
  <si>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</si>
  <si>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</si>
  <si>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</si>
  <si>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</si>
  <si>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</si>
  <si>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</si>
  <si>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</si>
  <si>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</si>
  <si>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</si>
  <si>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</si>
  <si>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</si>
  <si>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</si>
  <si>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</si>
  <si>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</si>
  <si>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</si>
  <si>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</si>
  <si>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</si>
  <si>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</si>
  <si>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</si>
  <si>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</si>
  <si>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</si>
  <si>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</si>
  <si>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</si>
  <si>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</si>
  <si>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</si>
  <si>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</si>
  <si>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</si>
  <si>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</si>
  <si>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</si>
  <si>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</si>
  <si>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</si>
  <si>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</si>
  <si>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</si>
  <si>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</si>
  <si>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</si>
  <si>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</si>
  <si>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</si>
  <si>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</si>
  <si>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</si>
  <si>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</si>
  <si>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</si>
  <si>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</si>
  <si>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</si>
  <si>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</si>
  <si>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</si>
  <si>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</si>
  <si>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</si>
  <si>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</si>
  <si>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</si>
  <si>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</si>
  <si>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</si>
  <si>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</si>
  <si>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</si>
  <si>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</si>
  <si>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</si>
  <si>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</si>
  <si>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</si>
  <si>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</si>
  <si>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</si>
  <si>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</si>
  <si>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</si>
  <si>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</si>
  <si>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</si>
  <si>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</si>
  <si>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</si>
  <si>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</si>
  <si>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</si>
  <si>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</si>
  <si>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</si>
  <si>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</si>
  <si>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</si>
  <si>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</si>
  <si>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</si>
  <si>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</si>
  <si>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</si>
  <si>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</si>
  <si>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</si>
  <si>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</si>
  <si>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</si>
  <si>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</si>
  <si>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</si>
  <si>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</si>
  <si>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</si>
  <si>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</si>
  <si>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</si>
  <si>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</si>
  <si>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</si>
  <si>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</si>
  <si>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</si>
  <si>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</si>
  <si>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</si>
  <si>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</si>
  <si>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</si>
  <si>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</si>
  <si>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</si>
  <si>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</si>
  <si>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</si>
  <si>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</si>
  <si>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</si>
  <si>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</si>
  <si>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</si>
  <si>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</si>
  <si>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</si>
  <si>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</si>
  <si>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</si>
  <si>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</si>
  <si>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</si>
  <si>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</si>
  <si>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</si>
  <si>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</si>
  <si>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</si>
  <si>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</si>
  <si>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</si>
  <si>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</si>
  <si>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</si>
  <si>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</si>
  <si>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</si>
  <si>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</si>
  <si>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</si>
  <si>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</si>
  <si>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</si>
  <si>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</si>
  <si>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</si>
  <si>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</si>
  <si>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</si>
  <si>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</si>
  <si>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</si>
  <si>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</si>
  <si>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</si>
  <si>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</si>
  <si>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</si>
  <si>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</si>
  <si>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</si>
  <si>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</si>
  <si>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</si>
  <si>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</si>
  <si>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</si>
  <si>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</si>
  <si>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</si>
  <si>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</si>
  <si>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</si>
  <si>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</si>
  <si>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</si>
  <si>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</si>
  <si>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</si>
  <si>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</si>
  <si>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</si>
  <si>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</si>
  <si>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</si>
  <si>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</si>
  <si>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</si>
  <si>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</si>
  <si>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</si>
  <si>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</si>
  <si>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</si>
  <si>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</si>
  <si>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</si>
  <si>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</si>
  <si>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</si>
  <si>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</si>
  <si>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</si>
  <si>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</si>
  <si>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</si>
  <si>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</si>
  <si>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</si>
  <si>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</si>
  <si>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</si>
  <si>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</si>
  <si>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</si>
  <si>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</si>
  <si>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</si>
  <si>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</si>
  <si>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</si>
  <si>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</si>
  <si>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</si>
  <si>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</si>
  <si>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</si>
  <si>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</si>
  <si>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</si>
  <si>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</si>
  <si>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</si>
  <si>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</si>
  <si>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</si>
  <si>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</si>
  <si>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</si>
  <si>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</si>
  <si>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</si>
  <si>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</si>
  <si>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</si>
  <si>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</si>
  <si>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</si>
  <si>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</si>
  <si>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</si>
  <si>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</si>
  <si>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</si>
  <si>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</si>
  <si>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</si>
  <si>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</si>
  <si>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</si>
  <si>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</si>
  <si>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</si>
  <si>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</si>
  <si>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</si>
  <si>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</si>
  <si>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</si>
  <si>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</si>
  <si>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</si>
  <si>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</si>
  <si>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</si>
  <si>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</si>
  <si>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</si>
  <si>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</si>
  <si>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</si>
  <si>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</si>
  <si>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</si>
  <si>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</si>
  <si>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</si>
  <si>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</si>
  <si>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</si>
  <si>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</si>
  <si>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</si>
  <si>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</si>
  <si>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</si>
  <si>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</si>
  <si>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</si>
  <si>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</si>
  <si>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</si>
  <si>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</si>
  <si>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</si>
  <si>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</si>
  <si>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</si>
  <si>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</si>
  <si>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</si>
  <si>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</si>
  <si>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</si>
  <si>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</si>
  <si>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</si>
  <si>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</si>
  <si>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</si>
  <si>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</si>
  <si>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</si>
  <si>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</si>
  <si>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</si>
  <si>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</si>
  <si>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</si>
  <si>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</si>
  <si>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</si>
  <si>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</si>
  <si>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</si>
  <si>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</si>
  <si>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</si>
  <si>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</si>
  <si>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</si>
  <si>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</si>
  <si>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</si>
  <si>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</si>
  <si>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</si>
  <si>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</si>
  <si>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</si>
  <si>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</si>
  <si>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</si>
  <si>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</si>
  <si>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</si>
  <si>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</si>
  <si>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</si>
  <si>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</si>
  <si>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</si>
  <si>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</si>
  <si>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</si>
  <si>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</si>
  <si>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</si>
  <si>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</si>
  <si>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</si>
  <si>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</si>
  <si>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</si>
  <si>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</si>
  <si>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</si>
  <si>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</si>
  <si>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</si>
  <si>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</si>
  <si>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</si>
  <si>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</si>
  <si>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</si>
  <si>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</si>
  <si>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</si>
  <si>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</si>
  <si>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</si>
  <si>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</si>
  <si>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</si>
  <si>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</si>
  <si>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</si>
  <si>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</si>
  <si>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</si>
  <si>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</si>
  <si>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</si>
  <si>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</si>
  <si>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</si>
  <si>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</si>
  <si>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</si>
  <si>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</si>
  <si>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</si>
  <si>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</si>
  <si>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</si>
  <si>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</si>
  <si>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</si>
  <si>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</si>
  <si>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</si>
  <si>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</si>
  <si>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</si>
  <si>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</si>
  <si>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</si>
  <si>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</si>
  <si>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</si>
  <si>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</si>
  <si>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</si>
  <si>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</si>
  <si>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</si>
  <si>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</si>
  <si>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</si>
  <si>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</si>
  <si>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</si>
  <si>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</si>
  <si>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</si>
  <si>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</si>
  <si>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</si>
  <si>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</si>
  <si>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</si>
  <si>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</si>
  <si>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</si>
  <si>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</si>
  <si>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</si>
  <si>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</si>
  <si>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</si>
  <si>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</si>
  <si>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</si>
  <si>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</si>
  <si>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</si>
  <si>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</si>
  <si>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</si>
  <si>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</si>
  <si>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</si>
  <si>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</si>
  <si>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</si>
  <si>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</si>
  <si>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</si>
  <si>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</si>
  <si>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</si>
  <si>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</si>
  <si>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</si>
  <si>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</si>
  <si>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</si>
  <si>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</si>
  <si>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</si>
  <si>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</si>
  <si>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</si>
  <si>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</si>
  <si>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</si>
  <si>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</si>
  <si>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</si>
  <si>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</si>
  <si>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</si>
  <si>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</si>
  <si>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</si>
  <si>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</si>
  <si>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</si>
  <si>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</si>
  <si>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</si>
  <si>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</si>
  <si>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</si>
  <si>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</si>
  <si>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</si>
  <si>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</si>
  <si>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</si>
  <si>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</si>
  <si>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</si>
  <si>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</si>
  <si>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</si>
  <si>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</si>
  <si>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</si>
  <si>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</si>
  <si>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</si>
  <si>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</si>
  <si>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</si>
  <si>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</si>
  <si>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</si>
  <si>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</si>
  <si>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</si>
  <si>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</si>
  <si>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</si>
  <si>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</si>
  <si>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</si>
  <si>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</si>
  <si>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</si>
  <si>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</si>
  <si>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</si>
  <si>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</si>
  <si>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</si>
  <si>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</si>
  <si>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</si>
  <si>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</si>
  <si>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</si>
  <si>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</si>
  <si>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</si>
  <si>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</si>
  <si>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</si>
  <si>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</si>
  <si>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</si>
  <si>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</si>
  <si>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</si>
  <si>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</si>
  <si>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</si>
  <si>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</si>
  <si>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</si>
  <si>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</si>
  <si>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</si>
  <si>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</si>
  <si>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</si>
  <si>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</si>
  <si>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</si>
  <si>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</si>
  <si>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</si>
  <si>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</si>
  <si>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</si>
  <si>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</si>
  <si>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</si>
  <si>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</si>
  <si>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</si>
  <si>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</si>
  <si>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</si>
  <si>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</si>
  <si>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</si>
  <si>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</si>
  <si>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</si>
  <si>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</si>
  <si>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</si>
  <si>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</si>
  <si>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</si>
  <si>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</si>
  <si>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</si>
  <si>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</si>
  <si>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</si>
  <si>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</si>
  <si>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</si>
  <si>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</si>
  <si>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</si>
  <si>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</si>
  <si>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</si>
  <si>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</si>
  <si>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</si>
  <si>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</si>
  <si>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</si>
  <si>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</si>
  <si>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</si>
  <si>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</si>
  <si>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</si>
  <si>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</si>
  <si>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</si>
  <si>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</si>
  <si>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</si>
  <si>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</si>
  <si>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</si>
  <si>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</si>
  <si>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</si>
  <si>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</si>
  <si>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</si>
  <si>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</si>
  <si>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</si>
  <si>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</si>
  <si>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</si>
  <si>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</si>
  <si>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</si>
  <si>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</si>
  <si>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</si>
  <si>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</si>
  <si>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</si>
  <si>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</si>
  <si>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</si>
  <si>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</si>
  <si>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</si>
  <si>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</si>
  <si>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</si>
  <si>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</si>
  <si>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</si>
  <si>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</si>
  <si>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</si>
  <si>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</si>
  <si>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</si>
  <si>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</si>
  <si>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</si>
  <si>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</si>
  <si>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</si>
  <si>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</si>
  <si>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</si>
  <si>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</si>
  <si>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</si>
  <si>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</si>
  <si>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</si>
  <si>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</si>
  <si>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</si>
  <si>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</si>
  <si>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</si>
  <si>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</si>
  <si>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</si>
  <si>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</si>
  <si>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</si>
  <si>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</si>
  <si>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</si>
  <si>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</si>
  <si>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</si>
  <si>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</si>
  <si>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</si>
  <si>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</si>
  <si>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</si>
  <si>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</si>
  <si>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</si>
  <si>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</si>
  <si>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</si>
  <si>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</si>
  <si>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</si>
  <si>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</si>
  <si>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</si>
  <si>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</si>
  <si>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</si>
  <si>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</si>
  <si>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</si>
  <si>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</si>
  <si>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</si>
  <si>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</si>
  <si>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</si>
  <si>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</si>
  <si>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</si>
  <si>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</si>
  <si>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</si>
  <si>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</si>
  <si>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</si>
  <si>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</si>
  <si>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</si>
  <si>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</si>
  <si>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</si>
  <si>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</si>
  <si>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</si>
  <si>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</si>
  <si>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</si>
  <si>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</si>
  <si>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</si>
  <si>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</si>
  <si>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</si>
  <si>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</si>
  <si>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</si>
  <si>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</si>
  <si>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</si>
  <si>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</si>
  <si>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</si>
  <si>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</si>
  <si>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</si>
  <si>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</si>
  <si>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</si>
  <si>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</si>
  <si>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</si>
  <si>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</si>
  <si>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</si>
  <si>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</si>
  <si>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</si>
  <si>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</si>
  <si>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</si>
  <si>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</si>
  <si>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</si>
  <si>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</si>
  <si>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</si>
  <si>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</si>
  <si>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</si>
  <si>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</si>
  <si>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</si>
  <si>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</si>
  <si>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</si>
  <si>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</si>
  <si>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</si>
  <si>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</si>
  <si>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</si>
  <si>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</si>
  <si>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</si>
  <si>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</si>
  <si>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</si>
  <si>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</si>
  <si>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</si>
  <si>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</si>
  <si>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</si>
  <si>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</si>
  <si>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</si>
  <si>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</si>
  <si>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</si>
  <si>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</si>
  <si>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</si>
  <si>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</si>
  <si>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</si>
  <si>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</si>
  <si>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</si>
  <si>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</si>
  <si>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</si>
  <si>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</si>
  <si>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</si>
  <si>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</si>
  <si>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</si>
  <si>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</si>
  <si>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</si>
  <si>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</si>
  <si>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</si>
  <si>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</si>
  <si>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</si>
  <si>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</si>
  <si>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</si>
  <si>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</si>
  <si>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</si>
  <si>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</si>
  <si>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</si>
  <si>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</si>
  <si>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</si>
  <si>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</si>
  <si>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</si>
  <si>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</si>
  <si>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</si>
  <si>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</si>
  <si>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</si>
  <si>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</si>
  <si>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</si>
  <si>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</si>
  <si>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</si>
  <si>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</si>
  <si>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</si>
  <si>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</si>
  <si>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</si>
  <si>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</si>
  <si>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</si>
  <si>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</si>
  <si>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</si>
  <si>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</si>
  <si>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</si>
  <si>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</si>
  <si>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</si>
  <si>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</si>
  <si>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</si>
  <si>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</si>
  <si>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</si>
  <si>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</si>
  <si>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</si>
  <si>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</si>
  <si>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</si>
  <si>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</si>
  <si>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</si>
  <si>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</si>
  <si>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</si>
  <si>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</si>
  <si>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</si>
  <si>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</si>
  <si>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</si>
  <si>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</si>
  <si>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</si>
  <si>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</si>
  <si>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</si>
  <si>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</si>
  <si>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</si>
  <si>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</si>
  <si>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</si>
  <si>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</si>
  <si>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</si>
  <si>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</si>
  <si>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</si>
  <si>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</si>
  <si>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</si>
  <si>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</si>
  <si>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</si>
  <si>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</si>
  <si>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</si>
  <si>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</si>
  <si>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</si>
  <si>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</si>
  <si>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</si>
  <si>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</si>
  <si>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</si>
  <si>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</si>
  <si>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</si>
  <si>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</si>
  <si>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</si>
  <si>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</si>
  <si>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</si>
  <si>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</si>
  <si>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</si>
  <si>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</si>
  <si>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</si>
  <si>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</si>
  <si>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</si>
  <si>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</si>
  <si>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</si>
  <si>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</si>
  <si>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</si>
  <si>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</si>
  <si>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</si>
  <si>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</si>
  <si>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</si>
  <si>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</si>
  <si>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</si>
  <si>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</si>
  <si>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</si>
  <si>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</si>
  <si>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</si>
  <si>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</si>
  <si>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</si>
  <si>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</si>
  <si>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</si>
  <si>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</si>
  <si>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</si>
  <si>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</si>
  <si>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</si>
  <si>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</si>
  <si>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</si>
  <si>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</si>
  <si>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</si>
  <si>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</si>
  <si>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</si>
  <si>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</si>
  <si>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</si>
  <si>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</si>
  <si>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</si>
  <si>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</si>
  <si>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</si>
  <si>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</si>
  <si>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</si>
  <si>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</si>
  <si>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</si>
  <si>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</si>
  <si>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</si>
  <si>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</si>
  <si>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</si>
  <si>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</si>
  <si>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</si>
  <si>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</si>
  <si>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</si>
  <si>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</si>
  <si>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</si>
  <si>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</si>
  <si>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</si>
  <si>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</si>
  <si>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</si>
  <si>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</si>
  <si>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</si>
  <si>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</si>
  <si>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</si>
  <si>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</si>
  <si>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</si>
  <si>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</si>
  <si>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</si>
  <si>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</si>
  <si>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</si>
  <si>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</si>
  <si>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</si>
  <si>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</si>
  <si>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</si>
  <si>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</si>
  <si>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</si>
  <si>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</si>
  <si>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</si>
  <si>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</si>
  <si>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</si>
  <si>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</si>
  <si>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</si>
  <si>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</si>
  <si>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</si>
  <si>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</si>
  <si>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</si>
  <si>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</si>
  <si>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</si>
  <si>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</si>
  <si>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</si>
  <si>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</si>
  <si>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</si>
  <si>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</si>
  <si>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</si>
  <si>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</si>
  <si>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</si>
  <si>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</si>
  <si>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</si>
  <si>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</si>
  <si>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</si>
  <si>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</si>
  <si>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</si>
  <si>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</si>
  <si>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</si>
  <si>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</si>
  <si>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</si>
  <si>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</si>
  <si>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</si>
  <si>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</si>
  <si>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</si>
  <si>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</si>
  <si>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</si>
  <si>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</si>
  <si>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</si>
  <si>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</si>
  <si>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</si>
  <si>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</si>
  <si>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</si>
  <si>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</si>
  <si>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</si>
  <si>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</si>
  <si>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</si>
  <si>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</si>
  <si>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</si>
  <si>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</si>
  <si>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</si>
  <si>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</si>
  <si>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</si>
  <si>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</si>
  <si>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</si>
  <si>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</si>
  <si>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</si>
  <si>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</si>
  <si>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</si>
  <si>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</si>
  <si>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</si>
  <si>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</si>
  <si>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</si>
  <si>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</si>
  <si>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</si>
  <si>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</si>
  <si>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</si>
  <si>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</si>
  <si>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</si>
  <si>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</si>
  <si>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</si>
  <si>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</si>
  <si>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</si>
  <si>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</si>
  <si>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</si>
  <si>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</si>
  <si>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</si>
  <si>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</si>
  <si>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</si>
  <si>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</si>
  <si>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</si>
  <si>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</si>
  <si>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</si>
  <si>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</si>
  <si>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</si>
  <si>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</si>
  <si>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</si>
  <si>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</si>
  <si>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</si>
  <si>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</si>
  <si>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</si>
  <si>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</si>
  <si>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</si>
  <si>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</si>
  <si>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</si>
  <si>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</si>
  <si>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</si>
  <si>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</si>
  <si>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</si>
  <si>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</si>
  <si>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</si>
  <si>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</si>
  <si>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</si>
  <si>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</si>
  <si>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</si>
  <si>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</si>
  <si>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</si>
  <si>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</si>
  <si>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</si>
  <si>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</si>
  <si>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</si>
  <si>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</si>
  <si>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</si>
  <si>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</si>
  <si>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</si>
  <si>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</si>
  <si>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</si>
  <si>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</si>
  <si>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</si>
  <si>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</si>
  <si>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</si>
  <si>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</si>
  <si>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</si>
  <si>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</si>
  <si>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</si>
  <si>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</si>
  <si>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</si>
  <si>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</si>
  <si>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</si>
  <si>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</si>
  <si>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</si>
  <si>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</si>
  <si>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</si>
  <si>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</si>
  <si>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</si>
  <si>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</si>
  <si>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</si>
  <si>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</si>
  <si>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</si>
  <si>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</si>
  <si>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</si>
  <si>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</si>
  <si>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</si>
  <si>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</si>
  <si>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</si>
  <si>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</si>
  <si>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</si>
  <si>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</si>
  <si>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</si>
  <si>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</si>
  <si>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</si>
  <si>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</si>
  <si>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</si>
  <si>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</si>
  <si>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</si>
  <si>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</si>
  <si>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</si>
  <si>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</si>
  <si>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</si>
  <si>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</si>
  <si>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</si>
  <si>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</si>
  <si>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</si>
  <si>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</si>
  <si>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</si>
  <si>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</si>
  <si>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</si>
  <si>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</si>
  <si>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</si>
  <si>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</si>
  <si>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</si>
  <si>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</si>
  <si>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</si>
  <si>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</si>
  <si>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</si>
  <si>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</si>
  <si>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</si>
  <si>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</si>
  <si>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</si>
  <si>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</si>
  <si>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</si>
  <si>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</si>
  <si>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</si>
  <si>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</si>
  <si>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</si>
  <si>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</si>
  <si>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</si>
  <si>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</si>
  <si>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</si>
  <si>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</si>
  <si>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</si>
  <si>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</si>
  <si>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</si>
  <si>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</si>
  <si>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</si>
  <si>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</si>
  <si>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</si>
  <si>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</si>
  <si>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</si>
  <si>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</si>
  <si>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</si>
  <si>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</si>
  <si>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</si>
  <si>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</si>
  <si>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</si>
  <si>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</si>
  <si>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</si>
  <si>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</si>
  <si>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</si>
  <si>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</si>
  <si>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TID_POWERUP_FURY_SIZE_DESC_SHORT</t>
  </si>
  <si>
    <t>disguise_fury_size_LOW</t>
  </si>
  <si>
    <t>TID_POWERUP_DISGUISE_02_NAME</t>
  </si>
  <si>
    <t>TID_POWERUP_FURY_DURATION_DESC</t>
  </si>
  <si>
    <t>TID_POWERUP_FURY_DURATION_DESC_SHORT</t>
  </si>
  <si>
    <t>disguise_fury_duration_LOW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</si>
  <si>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</si>
  <si>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</si>
  <si>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</si>
  <si>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</si>
  <si>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</si>
  <si>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</si>
  <si>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</si>
  <si>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</si>
  <si>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TID_POWERUP_DISGUISE_05_NAME</t>
  </si>
  <si>
    <t>TID_POWERUP_BOOST_DESC</t>
  </si>
  <si>
    <t>TID_POWERUP_BOOST_DESC_SHORT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</si>
  <si>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</si>
  <si>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</si>
  <si>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</si>
  <si>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</si>
  <si>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</si>
  <si>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</si>
  <si>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TID_POWERUP_LOWER_DAMAGE_MINE_DESC_SHORT</t>
  </si>
  <si>
    <t>disguise_lower_damage_mine_LOW</t>
  </si>
  <si>
    <t>TID_POWERUP_DISGUISE_08_NAME</t>
  </si>
  <si>
    <t>TID_POWERUP_MORE_XP_DESC</t>
  </si>
  <si>
    <t>TID_POWERUP_MORE_XP_DESC_SHORT</t>
  </si>
  <si>
    <t>TID_POWERUP_DISGUISE_09_NAME</t>
  </si>
  <si>
    <t>TID_POWERUP_HP_DESC</t>
  </si>
  <si>
    <t>TID_POWERUP_HP_DESC_SHORT</t>
  </si>
  <si>
    <t>disguise_hp_LOW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</si>
  <si>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</si>
  <si>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</si>
  <si>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</si>
  <si>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</si>
  <si>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</si>
  <si>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</si>
  <si>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</si>
  <si>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</si>
  <si>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</si>
  <si>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</si>
  <si>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</si>
  <si>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</si>
  <si>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</si>
  <si>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</si>
  <si>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</si>
  <si>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</si>
  <si>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</si>
  <si>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</si>
  <si>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</si>
  <si>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</si>
  <si>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</si>
  <si>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</si>
  <si>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</si>
  <si>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</si>
  <si>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</si>
  <si>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</si>
  <si>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</si>
  <si>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</si>
  <si>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</si>
  <si>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</si>
  <si>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</si>
  <si>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</si>
  <si>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</si>
  <si>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</si>
  <si>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</si>
  <si>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</si>
  <si>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</si>
  <si>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</si>
  <si>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</si>
  <si>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</si>
  <si>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</si>
  <si>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</si>
  <si>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</si>
  <si>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</si>
  <si>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</si>
  <si>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</si>
  <si>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</si>
  <si>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</si>
  <si>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</si>
  <si>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</si>
  <si>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</si>
  <si>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</si>
  <si>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</si>
  <si>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</si>
  <si>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</si>
  <si>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</si>
  <si>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</si>
  <si>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</si>
  <si>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</si>
  <si>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</si>
  <si>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</si>
  <si>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</si>
  <si>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</si>
  <si>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</si>
  <si>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</si>
  <si>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</si>
  <si>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</si>
  <si>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</si>
  <si>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</si>
  <si>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</si>
  <si>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</si>
  <si>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</si>
  <si>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</si>
  <si>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</si>
  <si>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</si>
  <si>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</si>
  <si>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</si>
  <si>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</si>
  <si>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</si>
  <si>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</si>
  <si>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</si>
  <si>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</si>
  <si>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</si>
  <si>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</si>
  <si>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</si>
  <si>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</si>
  <si>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</si>
  <si>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</si>
  <si>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</si>
  <si>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</si>
  <si>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</si>
  <si>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</si>
  <si>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</si>
  <si>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</si>
  <si>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</si>
  <si>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</si>
  <si>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</si>
  <si>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</si>
  <si>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c2</t>
  </si>
  <si>
    <t>tier_5</t>
  </si>
  <si>
    <t>c1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</si>
  <si>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</si>
  <si>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</si>
  <si>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</si>
  <si>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</si>
  <si>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</si>
  <si>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</si>
  <si>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</si>
  <si>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</si>
  <si>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</si>
  <si>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</si>
  <si>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</si>
  <si>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</si>
  <si>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</si>
  <si>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</si>
  <si>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dark caves</t>
  </si>
  <si>
    <t>area3</t>
  </si>
  <si>
    <t>d2</t>
  </si>
  <si>
    <t>d1</t>
  </si>
  <si>
    <t>witch tree</t>
  </si>
  <si>
    <t>w2</t>
  </si>
  <si>
    <t>w1</t>
  </si>
  <si>
    <t>mines</t>
  </si>
  <si>
    <t>area2</t>
  </si>
  <si>
    <t>m2</t>
  </si>
  <si>
    <t>m1</t>
  </si>
  <si>
    <t>castle</t>
  </si>
  <si>
    <t>human forest</t>
  </si>
  <si>
    <t>f2</t>
  </si>
  <si>
    <t>area1</t>
  </si>
  <si>
    <t>f1</t>
  </si>
  <si>
    <t>village</t>
  </si>
  <si>
    <t>[sceneTags]</t>
  </si>
  <si>
    <t>[area]</t>
  </si>
  <si>
    <t>{levelSpawnPointDefinitions}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</si>
</sst>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0" borderId="3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0" fillId="17" borderId="3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3" dataDxfId="121" headerRowBorderDxfId="122" tableBorderDxfId="120" totalsRowBorderDxfId="119">
  <autoFilter ref="B5:Q96" xr:uid="{00000000-0009-0000-0100-000010000000}"/>
  <tableColumns count="16">
    <tableColumn id="1" xr3:uid="{00000000-0010-0000-0000-000001000000}" name="{shopPacksDefinitions}" dataDxfId="118"/>
    <tableColumn id="6" xr3:uid="{00000000-0010-0000-0000-000006000000}" name="[sku]" dataDxfId="117"/>
    <tableColumn id="3" xr3:uid="{00000000-0010-0000-0000-000003000000}" name="[type]" dataDxfId="116"/>
    <tableColumn id="14" xr3:uid="{00000000-0010-0000-0000-00000E000000}" name="[promotionType]" dataDxfId="115"/>
    <tableColumn id="11" xr3:uid="{00000000-0010-0000-0000-00000B000000}" name="[order]" dataDxfId="114"/>
    <tableColumn id="4" xr3:uid="{00000000-0010-0000-0000-000004000000}" name="[price]" dataDxfId="113"/>
    <tableColumn id="5" xr3:uid="{00000000-0010-0000-0000-000005000000}" name="[priceType]" dataDxfId="112"/>
    <tableColumn id="12" xr3:uid="{00000000-0010-0000-0000-00000C000000}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0"/>
    <tableColumn id="8" xr3:uid="{00000000-0010-0000-0000-000008000000}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8">
      <calculatedColumnFormula>shopPacksDefinitions[[#This Row],['[amount']]]/shopPacksDefinitions[[#This Row],['[price']]]</calculatedColumnFormula>
    </tableColumn>
    <tableColumn id="2" xr3:uid="{00000000-0010-0000-0000-000002000000}" name="[bestValue]" dataDxfId="107"/>
    <tableColumn id="10" xr3:uid="{00000000-0010-0000-0000-00000A000000}" name="[icon]" dataDxfId="106"/>
    <tableColumn id="7" xr3:uid="{00000000-0010-0000-0000-000007000000}" name="tidName" dataDxfId="105"/>
    <tableColumn id="15" xr3:uid="{00000000-0010-0000-0000-00000F000000}" name="[amazon]" dataDxfId="104"/>
    <tableColumn id="17" xr3:uid="{00000000-0010-0000-0000-000011000000}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2" dataDxfId="100" headerRowBorderDxfId="101" tableBorderDxfId="99" totalsRowBorderDxfId="98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7"/>
    <tableColumn id="2" xr3:uid="{00000000-0010-0000-0100-000002000000}" name="[sku]" dataDxfId="96"/>
    <tableColumn id="3" xr3:uid="{00000000-0010-0000-0100-000003000000}" name="[rarity]" dataDxfId="95"/>
    <tableColumn id="6" xr3:uid="{00000000-0010-0000-0100-000006000000}" name="[category]" dataDxfId="94"/>
    <tableColumn id="7" xr3:uid="{00000000-0010-0000-0100-000007000000}" name="[order]" dataDxfId="93"/>
    <tableColumn id="13" xr3:uid="{00000000-0010-0000-0100-00000D000000}" name="[startingPool]" dataDxfId="92"/>
    <tableColumn id="14" xr3:uid="{00000000-0010-0000-0100-00000E000000}" name="[loadingTeasing]" dataDxfId="91"/>
    <tableColumn id="16" xr3:uid="{00000000-0010-0000-0100-000010000000}" name="[hidden]" dataDxfId="90"/>
    <tableColumn id="15" xr3:uid="{00000000-0010-0000-0100-00000F000000}" name="[notInGatcha]" dataDxfId="89"/>
    <tableColumn id="18" xr3:uid="{00000000-0010-0000-0100-000012000000}" name="[associatedSeason]" dataDxfId="88"/>
    <tableColumn id="19" xr3:uid="{00000000-0010-0000-0100-000013000000}" name="[tidUnlockCondition]" dataDxfId="87"/>
    <tableColumn id="8" xr3:uid="{00000000-0010-0000-0100-000008000000}" name="[gamePrefab]" dataDxfId="86"/>
    <tableColumn id="9" xr3:uid="{00000000-0010-0000-0100-000009000000}" name="[menuPrefab]" dataDxfId="85"/>
    <tableColumn id="11" xr3:uid="{00000000-0010-0000-0100-00000B000000}" name="[icon]" dataDxfId="84"/>
    <tableColumn id="4" xr3:uid="{00000000-0010-0000-0100-000004000000}" name="[powerup]" dataDxfId="83"/>
    <tableColumn id="5" xr3:uid="{00000000-0010-0000-0100-000005000000}" name="[tidName]" dataDxfId="82"/>
    <tableColumn id="10" xr3:uid="{00000000-0010-0000-0100-00000A000000}" name="[tidDesc]" dataDxfId="81">
      <calculatedColumnFormula>CONCATENATE(LEFT(petDefinitions[[#This Row],['[tidName']]],10),"_DESC")</calculatedColumnFormula>
    </tableColumn>
    <tableColumn id="12" xr3:uid="{00000000-0010-0000-0100-00000C000000}" name="id" dataDxfId="80"/>
    <tableColumn id="17" xr3:uid="{00000000-0010-0000-0100-000011000000}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8" tableBorderDxfId="77" totalsRowBorderDxfId="76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5"/>
    <tableColumn id="2" xr3:uid="{00000000-0010-0000-0200-000002000000}" name="[sku]" dataDxfId="74"/>
    <tableColumn id="3" xr3:uid="{00000000-0010-0000-0200-000003000000}" name="[order]" dataDxfId="73"/>
    <tableColumn id="4" xr3:uid="{00000000-0010-0000-0200-000004000000}" name="[icon]" dataDxfId="72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1" headerRowBorderDxfId="70" tableBorderDxfId="69" totalsRowBorderDxfId="68">
  <autoFilter ref="B4:F9" xr:uid="{00000000-0009-0000-0100-00000B000000}"/>
  <tableColumns count="5">
    <tableColumn id="1" xr3:uid="{00000000-0010-0000-0300-000001000000}" name="{chestRewardDefinitions}" dataDxfId="67"/>
    <tableColumn id="2" xr3:uid="{00000000-0010-0000-0300-000002000000}" name="[sku]" dataDxfId="66"/>
    <tableColumn id="6" xr3:uid="{00000000-0010-0000-0300-000006000000}" name="[collectedChests]" dataDxfId="65"/>
    <tableColumn id="3" xr3:uid="{00000000-0010-0000-0300-000003000000}" name="[type]" dataDxfId="64"/>
    <tableColumn id="4" xr3:uid="{00000000-0010-0000-0300-000004000000}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9" totalsRowShown="0" headerRowDxfId="62" dataDxfId="60" headerRowBorderDxfId="61" tableBorderDxfId="59">
  <autoFilter ref="B4:S59" xr:uid="{00000000-0009-0000-0100-00000C000000}"/>
  <sortState ref="B5:S44">
    <sortCondition ref="S4:S44"/>
  </sortState>
  <tableColumns count="18">
    <tableColumn id="1" xr3:uid="{00000000-0010-0000-0400-000001000000}" name="{disguisesDefinitions}" dataDxfId="58"/>
    <tableColumn id="2" xr3:uid="{00000000-0010-0000-0400-000002000000}" name="[sku]" dataDxfId="57"/>
    <tableColumn id="3" xr3:uid="{00000000-0010-0000-0400-000003000000}" name="[dragonSku]" dataDxfId="56"/>
    <tableColumn id="5" xr3:uid="{00000000-0010-0000-0400-000005000000}" name="[powerup]" dataDxfId="55"/>
    <tableColumn id="6" xr3:uid="{00000000-0010-0000-0400-000006000000}" name="[shopOrder]" dataDxfId="54"/>
    <tableColumn id="8" xr3:uid="{00000000-0010-0000-0400-000008000000}" name="[priceSC]" dataDxfId="53"/>
    <tableColumn id="17" xr3:uid="{00000000-0010-0000-0400-000011000000}" name="[priceHC]" dataDxfId="52"/>
    <tableColumn id="18" xr3:uid="{00000000-0010-0000-0400-000012000000}" name="[unlockLevel]" dataDxfId="51"/>
    <tableColumn id="10" xr3:uid="{00000000-0010-0000-0400-00000A000000}" name="[icon]" dataDxfId="50"/>
    <tableColumn id="9" xr3:uid="{00000000-0010-0000-0400-000009000000}" name="[skin]" dataDxfId="49"/>
    <tableColumn id="13" xr3:uid="{00000000-0010-0000-0400-00000D000000}" name="[item1]" dataDxfId="48"/>
    <tableColumn id="4" xr3:uid="{00000000-0010-0000-0400-000004000000}" name="[item2]" dataDxfId="47"/>
    <tableColumn id="7" xr3:uid="{00000000-0010-0000-0400-000007000000}" name="[body_parts]" dataDxfId="46"/>
    <tableColumn id="16" xr3:uid="{00000000-0010-0000-0400-000010000000}" name="[trails]" dataDxfId="45"/>
    <tableColumn id="11" xr3:uid="{00000000-0010-0000-0400-00000B000000}" name="[tidName]" dataDxfId="44">
      <calculatedColumnFormula>UPPER(CONCATENATE("TID_","SKIN",SUBSTITUTE(C5,"dragon",""),"_NAME"))</calculatedColumnFormula>
    </tableColumn>
    <tableColumn id="12" xr3:uid="{00000000-0010-0000-0400-00000C000000}" name="[tidDesc]" dataDxfId="43">
      <calculatedColumnFormula>UPPER(CONCATENATE("TID_",C5,"_DESC"))</calculatedColumnFormula>
    </tableColumn>
    <tableColumn id="15" xr3:uid="{00000000-0010-0000-0400-00000F000000}" name="[trackingSku]" dataDxfId="42"/>
    <tableColumn id="14" xr3:uid="{00000000-0010-0000-0400-00000E000000}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108" totalsRowShown="0" headerRowDxfId="40" dataDxfId="38" headerRowBorderDxfId="39" tableBorderDxfId="37" totalsRowBorderDxfId="36">
  <autoFilter ref="D3:N108" xr:uid="{00000000-0009-0000-0100-00000D000000}"/>
  <sortState ref="D4:N53">
    <sortCondition ref="G3:G53"/>
  </sortState>
  <tableColumns count="11">
    <tableColumn id="1" xr3:uid="{00000000-0010-0000-0500-000001000000}" name="{powerUpsDefinitions}" dataDxfId="35" totalsRowDxfId="34"/>
    <tableColumn id="2" xr3:uid="{00000000-0010-0000-0500-000002000000}" name="[sku]" dataDxfId="33" totalsRowDxfId="32"/>
    <tableColumn id="3" xr3:uid="{00000000-0010-0000-0500-000003000000}" name="[type]" dataDxfId="31" totalsRowDxfId="30"/>
    <tableColumn id="11" xr3:uid="{00000000-0010-0000-0500-00000B000000}" name="[category]" dataDxfId="29" totalsRowDxfId="28"/>
    <tableColumn id="4" xr3:uid="{00000000-0010-0000-0500-000004000000}" name="[param1]" dataDxfId="27" totalsRowDxfId="26"/>
    <tableColumn id="5" xr3:uid="{00000000-0010-0000-0500-000005000000}" name="[param2]" dataDxfId="25" totalsRowDxfId="24"/>
    <tableColumn id="6" xr3:uid="{00000000-0010-0000-0500-000006000000}" name="[icon]" dataDxfId="23" totalsRowDxfId="22">
      <calculatedColumnFormula>CONCATENATE("icon_",powerUpsDefinitions[[#This Row],['[sku']]])</calculatedColumnFormula>
    </tableColumn>
    <tableColumn id="10" xr3:uid="{00000000-0010-0000-0500-00000A000000}" name="[miniIcon]" dataDxfId="21" totalsRowDxfId="20"/>
    <tableColumn id="7" xr3:uid="{00000000-0010-0000-0500-000007000000}" name="[tidName]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4"/>
  <sheetViews>
    <sheetView topLeftCell="A97" workbookViewId="0">
      <selection activeCell="H108" sqref="H108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3" x14ac:dyDescent="0.2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6" thickBot="1" x14ac:dyDescent="0.25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6" thickBot="1" x14ac:dyDescent="0.25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6" thickBot="1" x14ac:dyDescent="0.25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6" thickBot="1" x14ac:dyDescent="0.25"/>
    <row r="101" spans="2:6" ht="24" x14ac:dyDescent="0.3">
      <c r="B101" s="1" t="s">
        <v>589</v>
      </c>
      <c r="C101" s="1"/>
      <c r="D101" s="1"/>
      <c r="E101" s="1"/>
      <c r="F101" s="1"/>
    </row>
    <row r="103" spans="2:6" ht="167" x14ac:dyDescent="0.2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">
      <c r="B109" s="144" t="s">
        <v>4</v>
      </c>
      <c r="C109" s="143" t="s">
        <v>1379</v>
      </c>
      <c r="D109" s="142">
        <v>-20</v>
      </c>
      <c r="E109" s="142">
        <v>3500000</v>
      </c>
    </row>
    <row r="110" spans="2:6" ht="16" thickBot="1" x14ac:dyDescent="0.25"/>
    <row r="111" spans="2:6" ht="24" x14ac:dyDescent="0.3">
      <c r="B111" s="1" t="s">
        <v>581</v>
      </c>
      <c r="C111" s="1"/>
      <c r="D111" s="1"/>
      <c r="E111" s="1"/>
      <c r="F111" s="1"/>
    </row>
    <row r="113" spans="2:6" ht="185" x14ac:dyDescent="0.2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workbookViewId="0">
      <selection activeCell="T80" sqref="T80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5" t="s">
        <v>4</v>
      </c>
      <c r="C7" s="126" t="s">
        <v>264</v>
      </c>
      <c r="D7" s="127" t="s">
        <v>23</v>
      </c>
      <c r="E7" s="120" t="s">
        <v>265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5" t="s">
        <v>4</v>
      </c>
      <c r="C9" s="126" t="s">
        <v>275</v>
      </c>
      <c r="D9" s="127" t="s">
        <v>23</v>
      </c>
      <c r="E9" s="120" t="s">
        <v>265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5" t="s">
        <v>4</v>
      </c>
      <c r="C11" s="126" t="s">
        <v>285</v>
      </c>
      <c r="D11" s="127" t="s">
        <v>23</v>
      </c>
      <c r="E11" s="120" t="s">
        <v>265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5" t="s">
        <v>4</v>
      </c>
      <c r="C31" s="126" t="s">
        <v>456</v>
      </c>
      <c r="D31" s="127" t="s">
        <v>23</v>
      </c>
      <c r="E31" s="120" t="s">
        <v>312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8" t="s">
        <v>4</v>
      </c>
      <c r="C70" s="119" t="s">
        <v>662</v>
      </c>
      <c r="D70" s="119" t="s">
        <v>24</v>
      </c>
      <c r="E70" s="119" t="s">
        <v>265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5" t="s">
        <v>4</v>
      </c>
      <c r="C75" s="136" t="s">
        <v>811</v>
      </c>
      <c r="D75" s="126" t="s">
        <v>24</v>
      </c>
      <c r="E75" s="141" t="s">
        <v>265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1375</v>
      </c>
      <c r="S78" s="117">
        <v>73</v>
      </c>
      <c r="T78" s="123" t="s">
        <v>1377</v>
      </c>
    </row>
    <row r="79" spans="2:20" x14ac:dyDescent="0.2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1376</v>
      </c>
      <c r="S79" s="117">
        <v>74</v>
      </c>
      <c r="T79" s="123" t="s">
        <v>1378</v>
      </c>
    </row>
    <row r="80" spans="2:20" ht="16" thickBot="1" x14ac:dyDescent="0.25"/>
    <row r="81" spans="2:17" ht="24" x14ac:dyDescent="0.3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6" thickBot="1" x14ac:dyDescent="0.25"/>
    <row r="91" spans="2:17" ht="24" x14ac:dyDescent="0.3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'/Users/msana/Library/Containers/com.microsoft.Excel/Data/Documents/Users/aortin/Library/Containers/com.microsoft.Excel/Data/Documents/C:/Users/hsemroud/Documents/ContentSplit/[HungryDragonContent.xlsx]powerups'!#REF!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>
      <selection activeCell="F13" sqref="F13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28</v>
      </c>
      <c r="E3" s="2"/>
      <c r="F3" s="362"/>
      <c r="G3" s="362"/>
      <c r="H3" s="2"/>
      <c r="I3" s="17"/>
      <c r="J3" s="18"/>
      <c r="K3" s="18"/>
    </row>
    <row r="4" spans="2:11" ht="123" x14ac:dyDescent="0.2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9"/>
  <sheetViews>
    <sheetView topLeftCell="A4" workbookViewId="0">
      <selection activeCell="B62" sqref="B62"/>
    </sheetView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6" thickBot="1" x14ac:dyDescent="0.25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6" thickBot="1" x14ac:dyDescent="0.25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6" thickBot="1" x14ac:dyDescent="0.25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6" thickBot="1" x14ac:dyDescent="0.25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6" thickBot="1" x14ac:dyDescent="0.25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6" thickBot="1" x14ac:dyDescent="0.25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6" thickBot="1" x14ac:dyDescent="0.25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6" thickBot="1" x14ac:dyDescent="0.25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6" thickBot="1" x14ac:dyDescent="0.25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6" thickBot="1" x14ac:dyDescent="0.25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6" thickBot="1" x14ac:dyDescent="0.25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6" thickBot="1" x14ac:dyDescent="0.25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/>
      <c r="S55" s="44">
        <v>46</v>
      </c>
    </row>
    <row r="56" spans="2:19" x14ac:dyDescent="0.2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360000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/>
      <c r="S56" s="44">
        <v>47</v>
      </c>
    </row>
    <row r="57" spans="2:19" x14ac:dyDescent="0.2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450000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/>
      <c r="S57" s="44">
        <v>48</v>
      </c>
    </row>
    <row r="58" spans="2:19" x14ac:dyDescent="0.2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540000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/>
      <c r="S58" s="44">
        <v>49</v>
      </c>
    </row>
    <row r="59" spans="2:19" ht="16" thickBot="1" x14ac:dyDescent="0.25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220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/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113"/>
  <sheetViews>
    <sheetView tabSelected="1" workbookViewId="0">
      <selection activeCell="G22" sqref="G22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8" t="s">
        <v>1092</v>
      </c>
    </row>
    <row r="3" spans="2:14" ht="112" x14ac:dyDescent="0.2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32" x14ac:dyDescent="0.2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2" x14ac:dyDescent="0.2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ht="16" x14ac:dyDescent="0.2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ht="16" x14ac:dyDescent="0.2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1159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1250</v>
      </c>
    </row>
    <row r="67" spans="4:16384" ht="16" thickBot="1" x14ac:dyDescent="0.25">
      <c r="D67" s="339" t="s">
        <v>4</v>
      </c>
      <c r="E67" s="345" t="s">
        <v>1251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1250</v>
      </c>
    </row>
    <row r="68" spans="4:16384" ht="15" customHeight="1" x14ac:dyDescent="0.3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1252</v>
      </c>
      <c r="M68" s="344" t="s">
        <v>1253</v>
      </c>
      <c r="N68" s="344" t="s">
        <v>1254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">
      <c r="D69" s="339" t="s">
        <v>4</v>
      </c>
      <c r="E69" s="345" t="s">
        <v>1255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1252</v>
      </c>
      <c r="M69" s="344" t="s">
        <v>1253</v>
      </c>
      <c r="N69" s="344" t="s">
        <v>1254</v>
      </c>
    </row>
    <row r="70" spans="4:16384" x14ac:dyDescent="0.2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1256</v>
      </c>
      <c r="M70" s="344" t="s">
        <v>1257</v>
      </c>
      <c r="N70" s="344" t="s">
        <v>1258</v>
      </c>
    </row>
    <row r="71" spans="4:16384" x14ac:dyDescent="0.2">
      <c r="D71" s="339" t="s">
        <v>4</v>
      </c>
      <c r="E71" s="345" t="s">
        <v>1259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1256</v>
      </c>
      <c r="M71" s="344" t="s">
        <v>1257</v>
      </c>
      <c r="N71" s="344" t="s">
        <v>1258</v>
      </c>
    </row>
    <row r="72" spans="4:16384" x14ac:dyDescent="0.2">
      <c r="D72" s="339" t="s">
        <v>4</v>
      </c>
      <c r="E72" s="345" t="s">
        <v>1260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1261</v>
      </c>
      <c r="M72" s="344" t="s">
        <v>1262</v>
      </c>
      <c r="N72" s="344" t="s">
        <v>1263</v>
      </c>
    </row>
    <row r="73" spans="4:16384" x14ac:dyDescent="0.2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1264</v>
      </c>
      <c r="M73" s="344" t="s">
        <v>1265</v>
      </c>
      <c r="N73" s="344" t="s">
        <v>1266</v>
      </c>
    </row>
    <row r="74" spans="4:16384" x14ac:dyDescent="0.2">
      <c r="D74" s="339" t="s">
        <v>4</v>
      </c>
      <c r="E74" s="345" t="s">
        <v>1267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1264</v>
      </c>
      <c r="M74" s="344" t="s">
        <v>1265</v>
      </c>
      <c r="N74" s="344" t="s">
        <v>1266</v>
      </c>
    </row>
    <row r="75" spans="4:16384" x14ac:dyDescent="0.2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1268</v>
      </c>
      <c r="M75" s="344" t="s">
        <v>1269</v>
      </c>
      <c r="N75" s="344" t="s">
        <v>1270</v>
      </c>
    </row>
    <row r="76" spans="4:16384" x14ac:dyDescent="0.2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1271</v>
      </c>
      <c r="M76" s="344" t="s">
        <v>1272</v>
      </c>
      <c r="N76" s="344" t="s">
        <v>1273</v>
      </c>
    </row>
    <row r="77" spans="4:16384" x14ac:dyDescent="0.2">
      <c r="D77" s="339" t="s">
        <v>4</v>
      </c>
      <c r="E77" s="345" t="s">
        <v>1274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1271</v>
      </c>
      <c r="M77" s="344" t="s">
        <v>1272</v>
      </c>
      <c r="N77" s="344" t="s">
        <v>1273</v>
      </c>
    </row>
    <row r="78" spans="4:16384" x14ac:dyDescent="0.2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1275</v>
      </c>
      <c r="M78" s="344" t="s">
        <v>1276</v>
      </c>
      <c r="N78" s="344" t="s">
        <v>1277</v>
      </c>
    </row>
    <row r="79" spans="4:16384" x14ac:dyDescent="0.2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1278</v>
      </c>
      <c r="M79" s="344" t="s">
        <v>1279</v>
      </c>
      <c r="N79" s="344" t="s">
        <v>1280</v>
      </c>
    </row>
    <row r="80" spans="4:16384" x14ac:dyDescent="0.2">
      <c r="D80" s="339" t="s">
        <v>4</v>
      </c>
      <c r="E80" s="345" t="s">
        <v>1281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1278</v>
      </c>
      <c r="M80" s="344" t="s">
        <v>1279</v>
      </c>
      <c r="N80" s="344" t="s">
        <v>1280</v>
      </c>
    </row>
    <row r="81" spans="4:14" x14ac:dyDescent="0.2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1282</v>
      </c>
      <c r="M81" s="344" t="s">
        <v>1283</v>
      </c>
      <c r="N81" s="344" t="s">
        <v>1284</v>
      </c>
    </row>
    <row r="82" spans="4:14" x14ac:dyDescent="0.2">
      <c r="D82" s="338" t="s">
        <v>4</v>
      </c>
      <c r="E82" s="331" t="s">
        <v>1285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1286</v>
      </c>
      <c r="M82" s="337" t="s">
        <v>1287</v>
      </c>
      <c r="N82" s="337" t="s">
        <v>1288</v>
      </c>
    </row>
    <row r="83" spans="4:14" x14ac:dyDescent="0.2">
      <c r="D83" s="338" t="s">
        <v>4</v>
      </c>
      <c r="E83" s="331" t="s">
        <v>1289</v>
      </c>
      <c r="F83" s="333" t="s">
        <v>672</v>
      </c>
      <c r="G83" s="333" t="s">
        <v>716</v>
      </c>
      <c r="H83" s="334" t="s">
        <v>1259</v>
      </c>
      <c r="I83" s="334" t="s">
        <v>1255</v>
      </c>
      <c r="J83" s="335" t="s">
        <v>1162</v>
      </c>
      <c r="K83" s="335" t="s">
        <v>184</v>
      </c>
      <c r="L83" s="336" t="s">
        <v>1286</v>
      </c>
      <c r="M83" s="337" t="s">
        <v>1290</v>
      </c>
      <c r="N83" s="337" t="s">
        <v>1291</v>
      </c>
    </row>
    <row r="84" spans="4:14" x14ac:dyDescent="0.2">
      <c r="D84" s="338" t="s">
        <v>4</v>
      </c>
      <c r="E84" s="331" t="s">
        <v>1292</v>
      </c>
      <c r="F84" s="333" t="s">
        <v>672</v>
      </c>
      <c r="G84" s="333" t="s">
        <v>716</v>
      </c>
      <c r="H84" s="334" t="s">
        <v>1260</v>
      </c>
      <c r="I84" s="334" t="s">
        <v>1224</v>
      </c>
      <c r="J84" s="335" t="s">
        <v>1162</v>
      </c>
      <c r="K84" s="335" t="s">
        <v>184</v>
      </c>
      <c r="L84" s="336" t="s">
        <v>1293</v>
      </c>
      <c r="M84" s="337" t="s">
        <v>1294</v>
      </c>
      <c r="N84" s="337" t="s">
        <v>1295</v>
      </c>
    </row>
    <row r="85" spans="4:14" x14ac:dyDescent="0.2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1260</v>
      </c>
      <c r="I85" s="334" t="s">
        <v>1218</v>
      </c>
      <c r="J85" s="335" t="s">
        <v>1162</v>
      </c>
      <c r="K85" s="335" t="s">
        <v>184</v>
      </c>
      <c r="L85" s="336" t="s">
        <v>1296</v>
      </c>
      <c r="M85" s="337" t="s">
        <v>1297</v>
      </c>
      <c r="N85" s="337" t="s">
        <v>1298</v>
      </c>
    </row>
    <row r="86" spans="4:14" x14ac:dyDescent="0.2">
      <c r="D86" s="338" t="s">
        <v>4</v>
      </c>
      <c r="E86" s="331" t="s">
        <v>1299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1300</v>
      </c>
      <c r="M86" s="337" t="s">
        <v>1301</v>
      </c>
      <c r="N86" s="337" t="s">
        <v>1302</v>
      </c>
    </row>
    <row r="87" spans="4:14" x14ac:dyDescent="0.2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1303</v>
      </c>
      <c r="M87" s="337" t="s">
        <v>1304</v>
      </c>
      <c r="N87" s="337" t="s">
        <v>1305</v>
      </c>
    </row>
    <row r="88" spans="4:14" x14ac:dyDescent="0.2">
      <c r="D88" s="338" t="s">
        <v>4</v>
      </c>
      <c r="E88" s="331" t="s">
        <v>1306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1307</v>
      </c>
      <c r="M88" s="337" t="s">
        <v>1308</v>
      </c>
      <c r="N88" s="337" t="s">
        <v>1309</v>
      </c>
    </row>
    <row r="89" spans="4:14" x14ac:dyDescent="0.2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1310</v>
      </c>
      <c r="M89" s="337" t="s">
        <v>1311</v>
      </c>
      <c r="N89" s="337" t="s">
        <v>1312</v>
      </c>
    </row>
    <row r="90" spans="4:14" x14ac:dyDescent="0.2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1313</v>
      </c>
      <c r="M90" s="337" t="s">
        <v>1314</v>
      </c>
      <c r="N90" s="337" t="s">
        <v>1315</v>
      </c>
    </row>
    <row r="91" spans="4:14" x14ac:dyDescent="0.2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1316</v>
      </c>
      <c r="M91" s="337" t="s">
        <v>1317</v>
      </c>
      <c r="N91" s="337" t="s">
        <v>1318</v>
      </c>
    </row>
    <row r="92" spans="4:14" x14ac:dyDescent="0.2">
      <c r="D92" s="338" t="s">
        <v>4</v>
      </c>
      <c r="E92" s="331" t="s">
        <v>1319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1320</v>
      </c>
      <c r="M92" s="337" t="s">
        <v>1321</v>
      </c>
      <c r="N92" s="337" t="s">
        <v>1322</v>
      </c>
    </row>
    <row r="93" spans="4:14" x14ac:dyDescent="0.2">
      <c r="D93" s="338" t="s">
        <v>4</v>
      </c>
      <c r="E93" s="331" t="s">
        <v>1323</v>
      </c>
      <c r="F93" s="333" t="s">
        <v>672</v>
      </c>
      <c r="G93" s="333" t="s">
        <v>716</v>
      </c>
      <c r="H93" s="334" t="s">
        <v>1229</v>
      </c>
      <c r="I93" s="334" t="s">
        <v>1281</v>
      </c>
      <c r="J93" s="335" t="s">
        <v>1162</v>
      </c>
      <c r="K93" s="335" t="s">
        <v>184</v>
      </c>
      <c r="L93" s="336" t="s">
        <v>1320</v>
      </c>
      <c r="M93" s="337" t="s">
        <v>1324</v>
      </c>
      <c r="N93" s="337" t="s">
        <v>1325</v>
      </c>
    </row>
    <row r="94" spans="4:14" x14ac:dyDescent="0.2">
      <c r="D94" s="338" t="s">
        <v>4</v>
      </c>
      <c r="E94" s="331" t="s">
        <v>1326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1327</v>
      </c>
      <c r="M94" s="337" t="s">
        <v>1328</v>
      </c>
      <c r="N94" s="337" t="s">
        <v>1329</v>
      </c>
    </row>
    <row r="95" spans="4:14" x14ac:dyDescent="0.2">
      <c r="D95" s="338" t="s">
        <v>4</v>
      </c>
      <c r="E95" s="331" t="s">
        <v>1330</v>
      </c>
      <c r="F95" s="333" t="s">
        <v>672</v>
      </c>
      <c r="G95" s="333" t="s">
        <v>716</v>
      </c>
      <c r="H95" s="334" t="s">
        <v>1274</v>
      </c>
      <c r="I95" s="334" t="s">
        <v>1240</v>
      </c>
      <c r="J95" s="335" t="s">
        <v>1162</v>
      </c>
      <c r="K95" s="335" t="s">
        <v>184</v>
      </c>
      <c r="L95" s="336" t="s">
        <v>1327</v>
      </c>
      <c r="M95" s="337" t="s">
        <v>1331</v>
      </c>
      <c r="N95" s="337" t="s">
        <v>1332</v>
      </c>
    </row>
    <row r="96" spans="4:14" x14ac:dyDescent="0.2">
      <c r="D96" s="338" t="s">
        <v>4</v>
      </c>
      <c r="E96" s="331" t="s">
        <v>1333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1334</v>
      </c>
      <c r="M96" s="337" t="s">
        <v>1335</v>
      </c>
      <c r="N96" s="337" t="s">
        <v>1336</v>
      </c>
    </row>
    <row r="97" spans="1:14" x14ac:dyDescent="0.2">
      <c r="D97" s="338" t="s">
        <v>4</v>
      </c>
      <c r="E97" s="331" t="s">
        <v>1337</v>
      </c>
      <c r="F97" s="333" t="s">
        <v>672</v>
      </c>
      <c r="G97" s="333" t="s">
        <v>716</v>
      </c>
      <c r="H97" s="334" t="s">
        <v>1274</v>
      </c>
      <c r="I97" s="334" t="s">
        <v>1255</v>
      </c>
      <c r="J97" s="335" t="s">
        <v>1162</v>
      </c>
      <c r="K97" s="335" t="s">
        <v>184</v>
      </c>
      <c r="L97" s="336" t="s">
        <v>1334</v>
      </c>
      <c r="M97" s="337" t="s">
        <v>1338</v>
      </c>
      <c r="N97" s="337" t="s">
        <v>1339</v>
      </c>
    </row>
    <row r="98" spans="1:14" x14ac:dyDescent="0.2">
      <c r="D98" s="338" t="s">
        <v>4</v>
      </c>
      <c r="E98" s="331" t="s">
        <v>1340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1341</v>
      </c>
      <c r="M98" s="337" t="s">
        <v>1342</v>
      </c>
      <c r="N98" s="337" t="s">
        <v>1343</v>
      </c>
    </row>
    <row r="99" spans="1:14" x14ac:dyDescent="0.2">
      <c r="D99" s="338" t="s">
        <v>4</v>
      </c>
      <c r="E99" s="331" t="s">
        <v>1344</v>
      </c>
      <c r="F99" s="333" t="s">
        <v>672</v>
      </c>
      <c r="G99" s="333" t="s">
        <v>716</v>
      </c>
      <c r="H99" s="334" t="s">
        <v>1251</v>
      </c>
      <c r="I99" s="334" t="s">
        <v>1274</v>
      </c>
      <c r="J99" s="335" t="s">
        <v>1162</v>
      </c>
      <c r="K99" s="335" t="s">
        <v>184</v>
      </c>
      <c r="L99" s="336" t="s">
        <v>1341</v>
      </c>
      <c r="M99" s="337" t="s">
        <v>1345</v>
      </c>
      <c r="N99" s="337" t="s">
        <v>1346</v>
      </c>
    </row>
    <row r="100" spans="1:14" x14ac:dyDescent="0.2">
      <c r="D100" s="338" t="s">
        <v>4</v>
      </c>
      <c r="E100" s="331" t="s">
        <v>1347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1348</v>
      </c>
      <c r="M100" s="337" t="s">
        <v>1349</v>
      </c>
      <c r="N100" s="337" t="s">
        <v>1350</v>
      </c>
    </row>
    <row r="101" spans="1:14" x14ac:dyDescent="0.2">
      <c r="D101" s="338" t="s">
        <v>4</v>
      </c>
      <c r="E101" s="331" t="s">
        <v>1351</v>
      </c>
      <c r="F101" s="333" t="s">
        <v>672</v>
      </c>
      <c r="G101" s="333" t="s">
        <v>716</v>
      </c>
      <c r="H101" s="334" t="s">
        <v>1229</v>
      </c>
      <c r="I101" s="334" t="s">
        <v>1274</v>
      </c>
      <c r="J101" s="335" t="s">
        <v>1162</v>
      </c>
      <c r="K101" s="335" t="s">
        <v>184</v>
      </c>
      <c r="L101" s="336" t="s">
        <v>1348</v>
      </c>
      <c r="M101" s="337" t="s">
        <v>1352</v>
      </c>
      <c r="N101" s="337" t="s">
        <v>1353</v>
      </c>
    </row>
    <row r="102" spans="1:14" x14ac:dyDescent="0.2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1337</v>
      </c>
      <c r="I102" s="353" t="s">
        <v>1224</v>
      </c>
      <c r="J102" s="354" t="s">
        <v>1162</v>
      </c>
      <c r="K102" s="355" t="s">
        <v>184</v>
      </c>
      <c r="L102" s="357" t="s">
        <v>1354</v>
      </c>
      <c r="M102" s="344" t="s">
        <v>1355</v>
      </c>
      <c r="N102" s="344" t="s">
        <v>1356</v>
      </c>
    </row>
    <row r="103" spans="1:14" x14ac:dyDescent="0.2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1351</v>
      </c>
      <c r="I103" s="353" t="s">
        <v>1240</v>
      </c>
      <c r="J103" s="355" t="s">
        <v>1162</v>
      </c>
      <c r="K103" s="355" t="s">
        <v>184</v>
      </c>
      <c r="L103" s="357" t="s">
        <v>1357</v>
      </c>
      <c r="M103" s="344" t="s">
        <v>1358</v>
      </c>
      <c r="N103" s="344" t="s">
        <v>1359</v>
      </c>
    </row>
    <row r="104" spans="1:14" x14ac:dyDescent="0.2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1289</v>
      </c>
      <c r="I104" s="353" t="s">
        <v>1274</v>
      </c>
      <c r="J104" s="355" t="s">
        <v>1162</v>
      </c>
      <c r="K104" s="355" t="s">
        <v>184</v>
      </c>
      <c r="L104" s="357" t="s">
        <v>1360</v>
      </c>
      <c r="M104" s="344" t="s">
        <v>1361</v>
      </c>
      <c r="N104" s="344" t="s">
        <v>1362</v>
      </c>
    </row>
    <row r="105" spans="1:14" x14ac:dyDescent="0.2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1344</v>
      </c>
      <c r="I105" s="353" t="s">
        <v>1240</v>
      </c>
      <c r="J105" s="355" t="s">
        <v>1162</v>
      </c>
      <c r="K105" s="355" t="s">
        <v>184</v>
      </c>
      <c r="L105" s="357" t="s">
        <v>1363</v>
      </c>
      <c r="M105" s="344" t="s">
        <v>1364</v>
      </c>
      <c r="N105" s="344" t="s">
        <v>1365</v>
      </c>
    </row>
    <row r="106" spans="1:14" x14ac:dyDescent="0.2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1330</v>
      </c>
      <c r="I106" s="353" t="s">
        <v>1281</v>
      </c>
      <c r="J106" s="355" t="s">
        <v>1162</v>
      </c>
      <c r="K106" s="355" t="s">
        <v>184</v>
      </c>
      <c r="L106" s="357" t="s">
        <v>1366</v>
      </c>
      <c r="M106" s="344" t="s">
        <v>1367</v>
      </c>
      <c r="N106" s="344" t="s">
        <v>1368</v>
      </c>
    </row>
    <row r="107" spans="1:14" x14ac:dyDescent="0.2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1323</v>
      </c>
      <c r="I107" s="353" t="s">
        <v>1267</v>
      </c>
      <c r="J107" s="355" t="s">
        <v>1162</v>
      </c>
      <c r="K107" s="355" t="s">
        <v>184</v>
      </c>
      <c r="L107" s="357" t="s">
        <v>1369</v>
      </c>
      <c r="M107" s="358" t="s">
        <v>1370</v>
      </c>
      <c r="N107" s="358" t="s">
        <v>1371</v>
      </c>
    </row>
    <row r="108" spans="1:14" x14ac:dyDescent="0.2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1372</v>
      </c>
      <c r="M108" s="361" t="s">
        <v>1373</v>
      </c>
      <c r="N108" s="361" t="s">
        <v>1374</v>
      </c>
    </row>
    <row r="109" spans="1:14" ht="16" thickBot="1" x14ac:dyDescent="0.25"/>
    <row r="110" spans="1:14" ht="24" x14ac:dyDescent="0.3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2" x14ac:dyDescent="0.2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746</v>
      </c>
      <c r="B1" s="1"/>
      <c r="C1" s="1"/>
      <c r="D1" s="1"/>
      <c r="E1" s="1"/>
    </row>
    <row r="3" spans="1:11" ht="92" x14ac:dyDescent="0.2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FFC4-FAEE-5546-BE5A-3165A76015DF}">
  <sheetPr>
    <tabColor theme="7"/>
  </sheetPr>
  <dimension ref="A1:G103"/>
  <sheetViews>
    <sheetView topLeftCell="A64" zoomScale="120" zoomScaleNormal="120" workbookViewId="0">
      <selection activeCell="K25" sqref="K25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5" ht="16" thickBot="1" x14ac:dyDescent="0.25"/>
    <row r="2" spans="1:5" ht="24" x14ac:dyDescent="0.3">
      <c r="A2" s="1" t="s">
        <v>1396</v>
      </c>
      <c r="B2" s="1"/>
      <c r="C2" s="1"/>
      <c r="D2" s="1"/>
      <c r="E2" s="1"/>
    </row>
    <row r="4" spans="1:5" ht="138" x14ac:dyDescent="0.2">
      <c r="A4" s="201" t="s">
        <v>1416</v>
      </c>
      <c r="B4" s="194" t="s">
        <v>0</v>
      </c>
      <c r="C4" s="195" t="s">
        <v>1415</v>
      </c>
      <c r="D4" s="195" t="s">
        <v>1414</v>
      </c>
      <c r="E4" s="195" t="s">
        <v>10</v>
      </c>
    </row>
    <row r="5" spans="1:5" x14ac:dyDescent="0.2">
      <c r="A5" s="202" t="s">
        <v>4</v>
      </c>
      <c r="B5" s="197" t="s">
        <v>1385</v>
      </c>
      <c r="C5" s="198" t="s">
        <v>1411</v>
      </c>
      <c r="D5" s="198" t="s">
        <v>1413</v>
      </c>
      <c r="E5" s="198" t="str">
        <f>CONCATENATE("TID_SPAWN_POINT_",UPPER(C5),"_",UPPER(B5))</f>
        <v>TID_SPAWN_POINT_AREA1_V0</v>
      </c>
    </row>
    <row r="6" spans="1:5" x14ac:dyDescent="0.2">
      <c r="A6" s="202" t="s">
        <v>4</v>
      </c>
      <c r="B6" s="197" t="s">
        <v>1384</v>
      </c>
      <c r="C6" s="198" t="s">
        <v>1411</v>
      </c>
      <c r="D6" s="198" t="s">
        <v>1413</v>
      </c>
      <c r="E6" s="198" t="str">
        <f>CONCATENATE("TID_SPAWN_POINT_",UPPER(C6),"_",UPPER(B6))</f>
        <v>TID_SPAWN_POINT_AREA1_V1</v>
      </c>
    </row>
    <row r="7" spans="1:5" x14ac:dyDescent="0.2">
      <c r="A7" s="202" t="s">
        <v>4</v>
      </c>
      <c r="B7" s="197" t="s">
        <v>1383</v>
      </c>
      <c r="C7" s="198" t="s">
        <v>1411</v>
      </c>
      <c r="D7" s="198" t="s">
        <v>1413</v>
      </c>
      <c r="E7" s="198" t="str">
        <f>CONCATENATE("TID_SPAWN_POINT_",UPPER(C7),"_",UPPER(B7))</f>
        <v>TID_SPAWN_POINT_AREA1_V2</v>
      </c>
    </row>
    <row r="8" spans="1:5" x14ac:dyDescent="0.2">
      <c r="A8" s="202" t="s">
        <v>4</v>
      </c>
      <c r="B8" s="197" t="s">
        <v>1412</v>
      </c>
      <c r="C8" s="198" t="s">
        <v>1411</v>
      </c>
      <c r="D8" s="198" t="s">
        <v>1409</v>
      </c>
      <c r="E8" s="198" t="str">
        <f>CONCATENATE("TID_SPAWN_POINT_",UPPER(C8),"_",UPPER(B8))</f>
        <v>TID_SPAWN_POINT_AREA1_F1</v>
      </c>
    </row>
    <row r="9" spans="1:5" x14ac:dyDescent="0.2">
      <c r="A9" s="202" t="s">
        <v>4</v>
      </c>
      <c r="B9" s="197" t="s">
        <v>1410</v>
      </c>
      <c r="C9" s="198" t="s">
        <v>1405</v>
      </c>
      <c r="D9" s="198" t="s">
        <v>1409</v>
      </c>
      <c r="E9" s="198" t="str">
        <f>CONCATENATE("TID_SPAWN_POINT_",UPPER(C9),"_",UPPER(B9))</f>
        <v>TID_SPAWN_POINT_AREA2_F2</v>
      </c>
    </row>
    <row r="10" spans="1:5" x14ac:dyDescent="0.2">
      <c r="A10" s="202" t="s">
        <v>4</v>
      </c>
      <c r="B10" s="197" t="s">
        <v>1382</v>
      </c>
      <c r="C10" s="198" t="s">
        <v>1405</v>
      </c>
      <c r="D10" s="198" t="s">
        <v>1408</v>
      </c>
      <c r="E10" s="198" t="str">
        <f>CONCATENATE("TID_SPAWN_POINT_",UPPER(C10),"_",UPPER(B10))</f>
        <v>TID_SPAWN_POINT_AREA2_C1</v>
      </c>
    </row>
    <row r="11" spans="1:5" x14ac:dyDescent="0.2">
      <c r="A11" s="202" t="s">
        <v>4</v>
      </c>
      <c r="B11" s="197" t="s">
        <v>1380</v>
      </c>
      <c r="C11" s="198" t="s">
        <v>1405</v>
      </c>
      <c r="D11" s="198" t="s">
        <v>1408</v>
      </c>
      <c r="E11" s="198" t="str">
        <f>CONCATENATE("TID_SPAWN_POINT_",UPPER(C11),"_",UPPER(B11))</f>
        <v>TID_SPAWN_POINT_AREA2_C2</v>
      </c>
    </row>
    <row r="12" spans="1:5" x14ac:dyDescent="0.2">
      <c r="A12" s="202" t="s">
        <v>4</v>
      </c>
      <c r="B12" s="197" t="s">
        <v>1407</v>
      </c>
      <c r="C12" s="198" t="s">
        <v>1405</v>
      </c>
      <c r="D12" s="198" t="s">
        <v>1404</v>
      </c>
      <c r="E12" s="198" t="str">
        <f>CONCATENATE("TID_SPAWN_POINT_",UPPER(C12),"_",UPPER(B12))</f>
        <v>TID_SPAWN_POINT_AREA2_M1</v>
      </c>
    </row>
    <row r="13" spans="1:5" x14ac:dyDescent="0.2">
      <c r="A13" s="202" t="s">
        <v>4</v>
      </c>
      <c r="B13" s="197" t="s">
        <v>1406</v>
      </c>
      <c r="C13" s="198" t="s">
        <v>1405</v>
      </c>
      <c r="D13" s="198" t="s">
        <v>1404</v>
      </c>
      <c r="E13" s="198" t="str">
        <f>CONCATENATE("TID_SPAWN_POINT_",UPPER(C13),"_",UPPER(B13))</f>
        <v>TID_SPAWN_POINT_AREA2_M2</v>
      </c>
    </row>
    <row r="14" spans="1:5" x14ac:dyDescent="0.2">
      <c r="A14" s="202" t="s">
        <v>4</v>
      </c>
      <c r="B14" s="197" t="s">
        <v>1403</v>
      </c>
      <c r="C14" s="198" t="s">
        <v>1398</v>
      </c>
      <c r="D14" s="198" t="s">
        <v>1401</v>
      </c>
      <c r="E14" s="198" t="str">
        <f>CONCATENATE("TID_SPAWN_POINT_",UPPER(C14),"_",UPPER(B14))</f>
        <v>TID_SPAWN_POINT_AREA3_W1</v>
      </c>
    </row>
    <row r="15" spans="1:5" x14ac:dyDescent="0.2">
      <c r="A15" s="202" t="s">
        <v>4</v>
      </c>
      <c r="B15" s="197" t="s">
        <v>1402</v>
      </c>
      <c r="C15" s="198" t="s">
        <v>1398</v>
      </c>
      <c r="D15" s="198" t="s">
        <v>1401</v>
      </c>
      <c r="E15" s="198" t="str">
        <f>CONCATENATE("TID_SPAWN_POINT_",UPPER(C15),"_",UPPER(B15))</f>
        <v>TID_SPAWN_POINT_AREA3_W2</v>
      </c>
    </row>
    <row r="16" spans="1:5" x14ac:dyDescent="0.2">
      <c r="A16" s="202" t="s">
        <v>4</v>
      </c>
      <c r="B16" s="197" t="s">
        <v>1400</v>
      </c>
      <c r="C16" s="198" t="s">
        <v>1398</v>
      </c>
      <c r="D16" s="198" t="s">
        <v>1397</v>
      </c>
      <c r="E16" s="198" t="str">
        <f>CONCATENATE("TID_SPAWN_POINT_",UPPER(C16),"_",UPPER(B16))</f>
        <v>TID_SPAWN_POINT_AREA3_D1</v>
      </c>
    </row>
    <row r="17" spans="1:7" x14ac:dyDescent="0.2">
      <c r="A17" s="202" t="s">
        <v>4</v>
      </c>
      <c r="B17" s="197" t="s">
        <v>1399</v>
      </c>
      <c r="C17" s="198" t="s">
        <v>1398</v>
      </c>
      <c r="D17" s="198" t="s">
        <v>1397</v>
      </c>
      <c r="E17" s="198" t="str">
        <f>CONCATENATE("TID_SPAWN_POINT_",UPPER(C17),"_",UPPER(B17))</f>
        <v>TID_SPAWN_POINT_AREA3_D2</v>
      </c>
    </row>
    <row r="22" spans="1:7" ht="16" thickBot="1" x14ac:dyDescent="0.25"/>
    <row r="23" spans="1:7" ht="24" x14ac:dyDescent="0.3">
      <c r="A23" s="1" t="s">
        <v>1396</v>
      </c>
      <c r="B23" s="1"/>
      <c r="C23" s="1"/>
      <c r="D23" s="1"/>
      <c r="E23" s="1"/>
    </row>
    <row r="25" spans="1:7" ht="138" thickBot="1" x14ac:dyDescent="0.25">
      <c r="A25" s="378" t="s">
        <v>1395</v>
      </c>
      <c r="B25" s="377" t="s">
        <v>0</v>
      </c>
      <c r="C25" s="376" t="s">
        <v>587</v>
      </c>
      <c r="D25" s="376" t="s">
        <v>1394</v>
      </c>
      <c r="E25" s="375" t="s">
        <v>1393</v>
      </c>
      <c r="F25" s="375" t="s">
        <v>1392</v>
      </c>
      <c r="G25" s="375" t="s">
        <v>1391</v>
      </c>
    </row>
    <row r="26" spans="1:7" x14ac:dyDescent="0.2">
      <c r="A26" s="374" t="s">
        <v>4</v>
      </c>
      <c r="B26" s="373" t="str">
        <f>CONCATENATE("sp_",REPLACE(C26,5,1,""),"_",D26,"_default")</f>
        <v>sp_tier0_v0_default</v>
      </c>
      <c r="C26" s="373" t="s">
        <v>1390</v>
      </c>
      <c r="D26" s="373" t="s">
        <v>1385</v>
      </c>
      <c r="E26" s="373">
        <v>0</v>
      </c>
      <c r="F26" s="373">
        <v>0</v>
      </c>
      <c r="G26" s="372" t="b">
        <v>1</v>
      </c>
    </row>
    <row r="27" spans="1:7" x14ac:dyDescent="0.2">
      <c r="A27" s="371" t="s">
        <v>4</v>
      </c>
      <c r="B27" s="370" t="str">
        <f>CONCATENATE("sp_",REPLACE(C27,5,1,""),"_",D27,"_easy")</f>
        <v>sp_tier0_v1_easy</v>
      </c>
      <c r="C27" s="370" t="s">
        <v>1390</v>
      </c>
      <c r="D27" s="370" t="s">
        <v>1384</v>
      </c>
      <c r="E27" s="370">
        <v>3000</v>
      </c>
      <c r="F27" s="370">
        <v>0</v>
      </c>
      <c r="G27" s="369" t="b">
        <v>1</v>
      </c>
    </row>
    <row r="28" spans="1:7" x14ac:dyDescent="0.2">
      <c r="A28" s="371" t="s">
        <v>4</v>
      </c>
      <c r="B28" s="370" t="str">
        <f>CONCATENATE("sp_",REPLACE(C28,5,1,""),"_",D27,"_medium")</f>
        <v>sp_tier0_v1_medium</v>
      </c>
      <c r="C28" s="370" t="s">
        <v>1390</v>
      </c>
      <c r="D28" s="370" t="s">
        <v>1384</v>
      </c>
      <c r="E28" s="370">
        <v>5000</v>
      </c>
      <c r="F28" s="370">
        <v>15</v>
      </c>
      <c r="G28" s="369" t="b">
        <v>0</v>
      </c>
    </row>
    <row r="29" spans="1:7" x14ac:dyDescent="0.2">
      <c r="A29" s="371" t="s">
        <v>4</v>
      </c>
      <c r="B29" s="370" t="str">
        <f>CONCATENATE("sp_",REPLACE(C29,5,1,""),"_",D27,"_hard")</f>
        <v>sp_tier0_v1_hard</v>
      </c>
      <c r="C29" s="370" t="s">
        <v>1390</v>
      </c>
      <c r="D29" s="370" t="s">
        <v>1384</v>
      </c>
      <c r="E29" s="370">
        <v>8000</v>
      </c>
      <c r="F29" s="370">
        <v>20</v>
      </c>
      <c r="G29" s="369" t="b">
        <v>0</v>
      </c>
    </row>
    <row r="30" spans="1:7" x14ac:dyDescent="0.2">
      <c r="A30" s="368" t="s">
        <v>4</v>
      </c>
      <c r="B30" s="367" t="str">
        <f>CONCATENATE("sp_",REPLACE(C30,5,1,""),"_",D30,"_easy")</f>
        <v>sp_tier0_v2_easy</v>
      </c>
      <c r="C30" s="367" t="s">
        <v>1390</v>
      </c>
      <c r="D30" s="367" t="s">
        <v>1383</v>
      </c>
      <c r="E30" s="367">
        <v>3500</v>
      </c>
      <c r="F30" s="367">
        <v>5</v>
      </c>
      <c r="G30" s="366" t="b">
        <v>1</v>
      </c>
    </row>
    <row r="31" spans="1:7" x14ac:dyDescent="0.2">
      <c r="A31" s="368" t="s">
        <v>4</v>
      </c>
      <c r="B31" s="367" t="str">
        <f>CONCATENATE("sp_",REPLACE(C31,5,1,""),"_",D30,"_medium")</f>
        <v>sp_tier0_v2_medium</v>
      </c>
      <c r="C31" s="367" t="s">
        <v>1390</v>
      </c>
      <c r="D31" s="367" t="s">
        <v>1383</v>
      </c>
      <c r="E31" s="367">
        <v>5500</v>
      </c>
      <c r="F31" s="367">
        <v>20</v>
      </c>
      <c r="G31" s="366" t="b">
        <v>0</v>
      </c>
    </row>
    <row r="32" spans="1:7" x14ac:dyDescent="0.2">
      <c r="A32" s="368" t="s">
        <v>4</v>
      </c>
      <c r="B32" s="367" t="str">
        <f>CONCATENATE("sp_",REPLACE(C32,5,1,""),"_",D30,"_hard")</f>
        <v>sp_tier0_v2_hard</v>
      </c>
      <c r="C32" s="367" t="s">
        <v>1390</v>
      </c>
      <c r="D32" s="367" t="s">
        <v>1383</v>
      </c>
      <c r="E32" s="367">
        <v>8500</v>
      </c>
      <c r="F32" s="367">
        <v>25</v>
      </c>
      <c r="G32" s="366" t="b">
        <v>0</v>
      </c>
    </row>
    <row r="33" spans="1:7" x14ac:dyDescent="0.2">
      <c r="A33" s="371" t="s">
        <v>4</v>
      </c>
      <c r="B33" s="370" t="str">
        <f>CONCATENATE("sp_",REPLACE(C33,5,1,""),"_",D33,"_easy")</f>
        <v>sp_tier0_c1_easy</v>
      </c>
      <c r="C33" s="370" t="s">
        <v>1390</v>
      </c>
      <c r="D33" s="370" t="s">
        <v>1382</v>
      </c>
      <c r="E33" s="370">
        <v>3000</v>
      </c>
      <c r="F33" s="370">
        <v>0</v>
      </c>
      <c r="G33" s="369" t="b">
        <v>1</v>
      </c>
    </row>
    <row r="34" spans="1:7" x14ac:dyDescent="0.2">
      <c r="A34" s="371" t="s">
        <v>4</v>
      </c>
      <c r="B34" s="370" t="str">
        <f>CONCATENATE("sp_",REPLACE(C34,5,1,""),"_",D33,"_medium")</f>
        <v>sp_tier0_c1_medium</v>
      </c>
      <c r="C34" s="370" t="s">
        <v>1390</v>
      </c>
      <c r="D34" s="370" t="s">
        <v>1382</v>
      </c>
      <c r="E34" s="370">
        <v>5000</v>
      </c>
      <c r="F34" s="370">
        <v>15</v>
      </c>
      <c r="G34" s="369" t="b">
        <v>0</v>
      </c>
    </row>
    <row r="35" spans="1:7" x14ac:dyDescent="0.2">
      <c r="A35" s="371" t="s">
        <v>4</v>
      </c>
      <c r="B35" s="370" t="str">
        <f>CONCATENATE("sp_",REPLACE(C35,5,1,""),"_",D33,"_hard")</f>
        <v>sp_tier0_c1_hard</v>
      </c>
      <c r="C35" s="370" t="s">
        <v>1390</v>
      </c>
      <c r="D35" s="370" t="s">
        <v>1382</v>
      </c>
      <c r="E35" s="370">
        <v>8000</v>
      </c>
      <c r="F35" s="370">
        <v>20</v>
      </c>
      <c r="G35" s="369" t="b">
        <v>0</v>
      </c>
    </row>
    <row r="36" spans="1:7" x14ac:dyDescent="0.2">
      <c r="A36" s="368" t="s">
        <v>4</v>
      </c>
      <c r="B36" s="367" t="str">
        <f>CONCATENATE("sp_",REPLACE(C36,5,1,""),"_",D36,"_easy")</f>
        <v>sp_tier0_c2_easy</v>
      </c>
      <c r="C36" s="367" t="s">
        <v>1390</v>
      </c>
      <c r="D36" s="367" t="s">
        <v>1380</v>
      </c>
      <c r="E36" s="367">
        <v>3500</v>
      </c>
      <c r="F36" s="367">
        <v>5</v>
      </c>
      <c r="G36" s="366" t="b">
        <v>1</v>
      </c>
    </row>
    <row r="37" spans="1:7" x14ac:dyDescent="0.2">
      <c r="A37" s="368" t="s">
        <v>4</v>
      </c>
      <c r="B37" s="367" t="str">
        <f>CONCATENATE("sp_",REPLACE(C37,5,1,""),"_",D36,"_medium")</f>
        <v>sp_tier0_c2_medium</v>
      </c>
      <c r="C37" s="367" t="s">
        <v>1390</v>
      </c>
      <c r="D37" s="367" t="s">
        <v>1380</v>
      </c>
      <c r="E37" s="367">
        <v>5500</v>
      </c>
      <c r="F37" s="367">
        <v>20</v>
      </c>
      <c r="G37" s="366" t="b">
        <v>0</v>
      </c>
    </row>
    <row r="38" spans="1:7" ht="16" thickBot="1" x14ac:dyDescent="0.25">
      <c r="A38" s="365" t="s">
        <v>4</v>
      </c>
      <c r="B38" s="364" t="str">
        <f>CONCATENATE("sp_",REPLACE(C38,5,1,""),"_",D36,"_hard")</f>
        <v>sp_tier0_c2_hard</v>
      </c>
      <c r="C38" s="364" t="s">
        <v>1390</v>
      </c>
      <c r="D38" s="364" t="s">
        <v>1380</v>
      </c>
      <c r="E38" s="364">
        <v>8500</v>
      </c>
      <c r="F38" s="364">
        <v>25</v>
      </c>
      <c r="G38" s="363" t="b">
        <v>0</v>
      </c>
    </row>
    <row r="39" spans="1:7" x14ac:dyDescent="0.2">
      <c r="A39" s="374" t="s">
        <v>4</v>
      </c>
      <c r="B39" s="373" t="str">
        <f>CONCATENATE("sp_",REPLACE(C39,5,1,""),"_",D39,"_default")</f>
        <v>sp_tier1_v0_default</v>
      </c>
      <c r="C39" s="373" t="s">
        <v>1389</v>
      </c>
      <c r="D39" s="373" t="s">
        <v>1385</v>
      </c>
      <c r="E39" s="373">
        <v>0</v>
      </c>
      <c r="F39" s="373">
        <v>0</v>
      </c>
      <c r="G39" s="372" t="b">
        <v>1</v>
      </c>
    </row>
    <row r="40" spans="1:7" x14ac:dyDescent="0.2">
      <c r="A40" s="371" t="s">
        <v>4</v>
      </c>
      <c r="B40" s="370" t="str">
        <f>CONCATENATE("sp_",REPLACE(C40,5,1,""),"_",D40,"_easy")</f>
        <v>sp_tier1_v1_easy</v>
      </c>
      <c r="C40" s="370" t="s">
        <v>1389</v>
      </c>
      <c r="D40" s="370" t="s">
        <v>1384</v>
      </c>
      <c r="E40" s="370">
        <v>3000</v>
      </c>
      <c r="F40" s="370">
        <v>0</v>
      </c>
      <c r="G40" s="369" t="b">
        <v>1</v>
      </c>
    </row>
    <row r="41" spans="1:7" x14ac:dyDescent="0.2">
      <c r="A41" s="371" t="s">
        <v>4</v>
      </c>
      <c r="B41" s="370" t="str">
        <f>CONCATENATE("sp_",REPLACE(C41,5,1,""),"_",D40,"_medium")</f>
        <v>sp_tier1_v1_medium</v>
      </c>
      <c r="C41" s="370" t="s">
        <v>1389</v>
      </c>
      <c r="D41" s="370" t="s">
        <v>1384</v>
      </c>
      <c r="E41" s="370">
        <v>5000</v>
      </c>
      <c r="F41" s="370">
        <v>15</v>
      </c>
      <c r="G41" s="369" t="b">
        <v>0</v>
      </c>
    </row>
    <row r="42" spans="1:7" x14ac:dyDescent="0.2">
      <c r="A42" s="371" t="s">
        <v>4</v>
      </c>
      <c r="B42" s="370" t="str">
        <f>CONCATENATE("sp_",REPLACE(C42,5,1,""),"_",D40,"_hard")</f>
        <v>sp_tier1_v1_hard</v>
      </c>
      <c r="C42" s="370" t="s">
        <v>1389</v>
      </c>
      <c r="D42" s="370" t="s">
        <v>1384</v>
      </c>
      <c r="E42" s="370">
        <v>8000</v>
      </c>
      <c r="F42" s="370">
        <v>20</v>
      </c>
      <c r="G42" s="369" t="b">
        <v>0</v>
      </c>
    </row>
    <row r="43" spans="1:7" x14ac:dyDescent="0.2">
      <c r="A43" s="368" t="s">
        <v>4</v>
      </c>
      <c r="B43" s="367" t="str">
        <f>CONCATENATE("sp_",REPLACE(C43,5,1,""),"_",D43,"_easy")</f>
        <v>sp_tier1_v2_easy</v>
      </c>
      <c r="C43" s="367" t="s">
        <v>1389</v>
      </c>
      <c r="D43" s="367" t="s">
        <v>1383</v>
      </c>
      <c r="E43" s="367">
        <v>3500</v>
      </c>
      <c r="F43" s="367">
        <v>5</v>
      </c>
      <c r="G43" s="366" t="b">
        <v>1</v>
      </c>
    </row>
    <row r="44" spans="1:7" x14ac:dyDescent="0.2">
      <c r="A44" s="368" t="s">
        <v>4</v>
      </c>
      <c r="B44" s="367" t="str">
        <f>CONCATENATE("sp_",REPLACE(C44,5,1,""),"_",D43,"_medium")</f>
        <v>sp_tier1_v2_medium</v>
      </c>
      <c r="C44" s="367" t="s">
        <v>1389</v>
      </c>
      <c r="D44" s="367" t="s">
        <v>1383</v>
      </c>
      <c r="E44" s="367">
        <v>5500</v>
      </c>
      <c r="F44" s="367">
        <v>20</v>
      </c>
      <c r="G44" s="366" t="b">
        <v>0</v>
      </c>
    </row>
    <row r="45" spans="1:7" x14ac:dyDescent="0.2">
      <c r="A45" s="368" t="s">
        <v>4</v>
      </c>
      <c r="B45" s="367" t="str">
        <f>CONCATENATE("sp_",REPLACE(C45,5,1,""),"_",D43,"_hard")</f>
        <v>sp_tier1_v2_hard</v>
      </c>
      <c r="C45" s="367" t="s">
        <v>1389</v>
      </c>
      <c r="D45" s="367" t="s">
        <v>1383</v>
      </c>
      <c r="E45" s="367">
        <v>8500</v>
      </c>
      <c r="F45" s="367">
        <v>25</v>
      </c>
      <c r="G45" s="366" t="b">
        <v>0</v>
      </c>
    </row>
    <row r="46" spans="1:7" x14ac:dyDescent="0.2">
      <c r="A46" s="371" t="s">
        <v>4</v>
      </c>
      <c r="B46" s="370" t="str">
        <f>CONCATENATE("sp_",REPLACE(C46,5,1,""),"_",D46,"_easy")</f>
        <v>sp_tier1_c1_easy</v>
      </c>
      <c r="C46" s="370" t="s">
        <v>1389</v>
      </c>
      <c r="D46" s="370" t="s">
        <v>1382</v>
      </c>
      <c r="E46" s="370">
        <v>3000</v>
      </c>
      <c r="F46" s="370">
        <v>0</v>
      </c>
      <c r="G46" s="369" t="b">
        <v>1</v>
      </c>
    </row>
    <row r="47" spans="1:7" x14ac:dyDescent="0.2">
      <c r="A47" s="371" t="s">
        <v>4</v>
      </c>
      <c r="B47" s="370" t="str">
        <f>CONCATENATE("sp_",REPLACE(C47,5,1,""),"_",D46,"_medium")</f>
        <v>sp_tier1_c1_medium</v>
      </c>
      <c r="C47" s="370" t="s">
        <v>1389</v>
      </c>
      <c r="D47" s="370" t="s">
        <v>1382</v>
      </c>
      <c r="E47" s="370">
        <v>5000</v>
      </c>
      <c r="F47" s="370">
        <v>15</v>
      </c>
      <c r="G47" s="369" t="b">
        <v>0</v>
      </c>
    </row>
    <row r="48" spans="1:7" x14ac:dyDescent="0.2">
      <c r="A48" s="371" t="s">
        <v>4</v>
      </c>
      <c r="B48" s="370" t="str">
        <f>CONCATENATE("sp_",REPLACE(C48,5,1,""),"_",D46,"_hard")</f>
        <v>sp_tier1_c1_hard</v>
      </c>
      <c r="C48" s="370" t="s">
        <v>1389</v>
      </c>
      <c r="D48" s="370" t="s">
        <v>1382</v>
      </c>
      <c r="E48" s="370">
        <v>8000</v>
      </c>
      <c r="F48" s="370">
        <v>20</v>
      </c>
      <c r="G48" s="369" t="b">
        <v>0</v>
      </c>
    </row>
    <row r="49" spans="1:7" x14ac:dyDescent="0.2">
      <c r="A49" s="368" t="s">
        <v>4</v>
      </c>
      <c r="B49" s="367" t="str">
        <f>CONCATENATE("sp_",REPLACE(C49,5,1,""),"_",D49,"_easy")</f>
        <v>sp_tier1_c2_easy</v>
      </c>
      <c r="C49" s="367" t="s">
        <v>1389</v>
      </c>
      <c r="D49" s="367" t="s">
        <v>1380</v>
      </c>
      <c r="E49" s="367">
        <v>3500</v>
      </c>
      <c r="F49" s="367">
        <v>5</v>
      </c>
      <c r="G49" s="366" t="b">
        <v>1</v>
      </c>
    </row>
    <row r="50" spans="1:7" x14ac:dyDescent="0.2">
      <c r="A50" s="368" t="s">
        <v>4</v>
      </c>
      <c r="B50" s="367" t="str">
        <f>CONCATENATE("sp_",REPLACE(C50,5,1,""),"_",D49,"_medium")</f>
        <v>sp_tier1_c2_medium</v>
      </c>
      <c r="C50" s="367" t="s">
        <v>1389</v>
      </c>
      <c r="D50" s="367" t="s">
        <v>1380</v>
      </c>
      <c r="E50" s="367">
        <v>5500</v>
      </c>
      <c r="F50" s="367">
        <v>20</v>
      </c>
      <c r="G50" s="366" t="b">
        <v>0</v>
      </c>
    </row>
    <row r="51" spans="1:7" ht="16" thickBot="1" x14ac:dyDescent="0.25">
      <c r="A51" s="365" t="s">
        <v>4</v>
      </c>
      <c r="B51" s="364" t="str">
        <f>CONCATENATE("sp_",REPLACE(C51,5,1,""),"_",D49,"_hard")</f>
        <v>sp_tier1_c2_hard</v>
      </c>
      <c r="C51" s="364" t="s">
        <v>1389</v>
      </c>
      <c r="D51" s="364" t="s">
        <v>1380</v>
      </c>
      <c r="E51" s="364">
        <v>8500</v>
      </c>
      <c r="F51" s="364">
        <v>25</v>
      </c>
      <c r="G51" s="363" t="b">
        <v>0</v>
      </c>
    </row>
    <row r="52" spans="1:7" x14ac:dyDescent="0.2">
      <c r="A52" s="374" t="s">
        <v>4</v>
      </c>
      <c r="B52" s="373" t="str">
        <f>CONCATENATE("sp_",REPLACE(C52,5,1,""),"_",D52,"_default")</f>
        <v>sp_tier2_v0_default</v>
      </c>
      <c r="C52" s="373" t="s">
        <v>1388</v>
      </c>
      <c r="D52" s="373" t="s">
        <v>1385</v>
      </c>
      <c r="E52" s="373">
        <v>0</v>
      </c>
      <c r="F52" s="373">
        <v>0</v>
      </c>
      <c r="G52" s="372" t="b">
        <v>1</v>
      </c>
    </row>
    <row r="53" spans="1:7" x14ac:dyDescent="0.2">
      <c r="A53" s="371" t="s">
        <v>4</v>
      </c>
      <c r="B53" s="370" t="str">
        <f>CONCATENATE("sp_",REPLACE(C53,5,1,""),"_",D53,"_easy")</f>
        <v>sp_tier2_v1_easy</v>
      </c>
      <c r="C53" s="370" t="s">
        <v>1388</v>
      </c>
      <c r="D53" s="370" t="s">
        <v>1384</v>
      </c>
      <c r="E53" s="370">
        <v>3000</v>
      </c>
      <c r="F53" s="370">
        <v>0</v>
      </c>
      <c r="G53" s="369" t="b">
        <v>1</v>
      </c>
    </row>
    <row r="54" spans="1:7" x14ac:dyDescent="0.2">
      <c r="A54" s="371" t="s">
        <v>4</v>
      </c>
      <c r="B54" s="370" t="str">
        <f>CONCATENATE("sp_",REPLACE(C54,5,1,""),"_",D53,"_medium")</f>
        <v>sp_tier2_v1_medium</v>
      </c>
      <c r="C54" s="370" t="s">
        <v>1388</v>
      </c>
      <c r="D54" s="370" t="s">
        <v>1384</v>
      </c>
      <c r="E54" s="370">
        <v>5000</v>
      </c>
      <c r="F54" s="370">
        <v>15</v>
      </c>
      <c r="G54" s="369" t="b">
        <v>0</v>
      </c>
    </row>
    <row r="55" spans="1:7" x14ac:dyDescent="0.2">
      <c r="A55" s="371" t="s">
        <v>4</v>
      </c>
      <c r="B55" s="370" t="str">
        <f>CONCATENATE("sp_",REPLACE(C55,5,1,""),"_",D53,"_hard")</f>
        <v>sp_tier2_v1_hard</v>
      </c>
      <c r="C55" s="370" t="s">
        <v>1388</v>
      </c>
      <c r="D55" s="370" t="s">
        <v>1384</v>
      </c>
      <c r="E55" s="370">
        <v>8000</v>
      </c>
      <c r="F55" s="370">
        <v>20</v>
      </c>
      <c r="G55" s="369" t="b">
        <v>0</v>
      </c>
    </row>
    <row r="56" spans="1:7" x14ac:dyDescent="0.2">
      <c r="A56" s="368" t="s">
        <v>4</v>
      </c>
      <c r="B56" s="367" t="str">
        <f>CONCATENATE("sp_",REPLACE(C56,5,1,""),"_",D56,"_easy")</f>
        <v>sp_tier2_v2_easy</v>
      </c>
      <c r="C56" s="367" t="s">
        <v>1388</v>
      </c>
      <c r="D56" s="367" t="s">
        <v>1383</v>
      </c>
      <c r="E56" s="367">
        <v>3500</v>
      </c>
      <c r="F56" s="367">
        <v>5</v>
      </c>
      <c r="G56" s="366" t="b">
        <v>1</v>
      </c>
    </row>
    <row r="57" spans="1:7" x14ac:dyDescent="0.2">
      <c r="A57" s="368" t="s">
        <v>4</v>
      </c>
      <c r="B57" s="367" t="str">
        <f>CONCATENATE("sp_",REPLACE(C57,5,1,""),"_",D56,"_medium")</f>
        <v>sp_tier2_v2_medium</v>
      </c>
      <c r="C57" s="367" t="s">
        <v>1388</v>
      </c>
      <c r="D57" s="367" t="s">
        <v>1383</v>
      </c>
      <c r="E57" s="367">
        <v>5500</v>
      </c>
      <c r="F57" s="367">
        <v>20</v>
      </c>
      <c r="G57" s="366" t="b">
        <v>0</v>
      </c>
    </row>
    <row r="58" spans="1:7" x14ac:dyDescent="0.2">
      <c r="A58" s="368" t="s">
        <v>4</v>
      </c>
      <c r="B58" s="367" t="str">
        <f>CONCATENATE("sp_",REPLACE(C58,5,1,""),"_",D56,"_hard")</f>
        <v>sp_tier2_v2_hard</v>
      </c>
      <c r="C58" s="367" t="s">
        <v>1388</v>
      </c>
      <c r="D58" s="367" t="s">
        <v>1383</v>
      </c>
      <c r="E58" s="367">
        <v>8500</v>
      </c>
      <c r="F58" s="367">
        <v>25</v>
      </c>
      <c r="G58" s="366" t="b">
        <v>0</v>
      </c>
    </row>
    <row r="59" spans="1:7" x14ac:dyDescent="0.2">
      <c r="A59" s="371" t="s">
        <v>4</v>
      </c>
      <c r="B59" s="370" t="str">
        <f>CONCATENATE("sp_",REPLACE(C59,5,1,""),"_",D59,"_easy")</f>
        <v>sp_tier2_c1_easy</v>
      </c>
      <c r="C59" s="370" t="s">
        <v>1388</v>
      </c>
      <c r="D59" s="370" t="s">
        <v>1382</v>
      </c>
      <c r="E59" s="370">
        <v>3000</v>
      </c>
      <c r="F59" s="370">
        <v>0</v>
      </c>
      <c r="G59" s="369" t="b">
        <v>1</v>
      </c>
    </row>
    <row r="60" spans="1:7" x14ac:dyDescent="0.2">
      <c r="A60" s="371" t="s">
        <v>4</v>
      </c>
      <c r="B60" s="370" t="str">
        <f>CONCATENATE("sp_",REPLACE(C60,5,1,""),"_",D59,"_medium")</f>
        <v>sp_tier2_c1_medium</v>
      </c>
      <c r="C60" s="370" t="s">
        <v>1388</v>
      </c>
      <c r="D60" s="370" t="s">
        <v>1382</v>
      </c>
      <c r="E60" s="370">
        <v>5000</v>
      </c>
      <c r="F60" s="370">
        <v>15</v>
      </c>
      <c r="G60" s="369" t="b">
        <v>0</v>
      </c>
    </row>
    <row r="61" spans="1:7" x14ac:dyDescent="0.2">
      <c r="A61" s="371" t="s">
        <v>4</v>
      </c>
      <c r="B61" s="370" t="str">
        <f>CONCATENATE("sp_",REPLACE(C61,5,1,""),"_",D59,"_hard")</f>
        <v>sp_tier2_c1_hard</v>
      </c>
      <c r="C61" s="370" t="s">
        <v>1388</v>
      </c>
      <c r="D61" s="370" t="s">
        <v>1382</v>
      </c>
      <c r="E61" s="370">
        <v>8000</v>
      </c>
      <c r="F61" s="370">
        <v>20</v>
      </c>
      <c r="G61" s="369" t="b">
        <v>0</v>
      </c>
    </row>
    <row r="62" spans="1:7" x14ac:dyDescent="0.2">
      <c r="A62" s="368" t="s">
        <v>4</v>
      </c>
      <c r="B62" s="367" t="str">
        <f>CONCATENATE("sp_",REPLACE(C62,5,1,""),"_",D62,"_easy")</f>
        <v>sp_tier2_c2_easy</v>
      </c>
      <c r="C62" s="367" t="s">
        <v>1388</v>
      </c>
      <c r="D62" s="367" t="s">
        <v>1380</v>
      </c>
      <c r="E62" s="367">
        <v>3500</v>
      </c>
      <c r="F62" s="367">
        <v>5</v>
      </c>
      <c r="G62" s="366" t="b">
        <v>1</v>
      </c>
    </row>
    <row r="63" spans="1:7" x14ac:dyDescent="0.2">
      <c r="A63" s="368" t="s">
        <v>4</v>
      </c>
      <c r="B63" s="367" t="str">
        <f>CONCATENATE("sp_",REPLACE(C63,5,1,""),"_",D62,"_medium")</f>
        <v>sp_tier2_c2_medium</v>
      </c>
      <c r="C63" s="367" t="s">
        <v>1388</v>
      </c>
      <c r="D63" s="367" t="s">
        <v>1380</v>
      </c>
      <c r="E63" s="367">
        <v>5500</v>
      </c>
      <c r="F63" s="367">
        <v>20</v>
      </c>
      <c r="G63" s="366" t="b">
        <v>0</v>
      </c>
    </row>
    <row r="64" spans="1:7" ht="16" thickBot="1" x14ac:dyDescent="0.25">
      <c r="A64" s="365" t="s">
        <v>4</v>
      </c>
      <c r="B64" s="364" t="str">
        <f>CONCATENATE("sp_",REPLACE(C64,5,1,""),"_",D62,"_hard")</f>
        <v>sp_tier2_c2_hard</v>
      </c>
      <c r="C64" s="364" t="s">
        <v>1388</v>
      </c>
      <c r="D64" s="364" t="s">
        <v>1380</v>
      </c>
      <c r="E64" s="364">
        <v>8500</v>
      </c>
      <c r="F64" s="364">
        <v>25</v>
      </c>
      <c r="G64" s="363" t="b">
        <v>0</v>
      </c>
    </row>
    <row r="65" spans="1:7" x14ac:dyDescent="0.2">
      <c r="A65" s="374" t="s">
        <v>4</v>
      </c>
      <c r="B65" s="373" t="str">
        <f>CONCATENATE("sp_",REPLACE(C65,5,1,""),"_",D65,"_default")</f>
        <v>sp_tier3_v0_default</v>
      </c>
      <c r="C65" s="373" t="s">
        <v>1387</v>
      </c>
      <c r="D65" s="373" t="s">
        <v>1385</v>
      </c>
      <c r="E65" s="373">
        <v>0</v>
      </c>
      <c r="F65" s="373">
        <v>0</v>
      </c>
      <c r="G65" s="372" t="b">
        <v>1</v>
      </c>
    </row>
    <row r="66" spans="1:7" x14ac:dyDescent="0.2">
      <c r="A66" s="371" t="s">
        <v>4</v>
      </c>
      <c r="B66" s="370" t="str">
        <f>CONCATENATE("sp_",REPLACE(C66,5,1,""),"_",D66,"_easy")</f>
        <v>sp_tier3_v1_easy</v>
      </c>
      <c r="C66" s="370" t="s">
        <v>1387</v>
      </c>
      <c r="D66" s="370" t="s">
        <v>1384</v>
      </c>
      <c r="E66" s="370">
        <v>3000</v>
      </c>
      <c r="F66" s="370">
        <v>0</v>
      </c>
      <c r="G66" s="369" t="b">
        <v>1</v>
      </c>
    </row>
    <row r="67" spans="1:7" x14ac:dyDescent="0.2">
      <c r="A67" s="371" t="s">
        <v>4</v>
      </c>
      <c r="B67" s="370" t="str">
        <f>CONCATENATE("sp_",REPLACE(C67,5,1,""),"_",D66,"_medium")</f>
        <v>sp_tier3_v1_medium</v>
      </c>
      <c r="C67" s="370" t="s">
        <v>1387</v>
      </c>
      <c r="D67" s="370" t="s">
        <v>1384</v>
      </c>
      <c r="E67" s="370">
        <v>5000</v>
      </c>
      <c r="F67" s="370">
        <v>15</v>
      </c>
      <c r="G67" s="369" t="b">
        <v>0</v>
      </c>
    </row>
    <row r="68" spans="1:7" x14ac:dyDescent="0.2">
      <c r="A68" s="371" t="s">
        <v>4</v>
      </c>
      <c r="B68" s="370" t="str">
        <f>CONCATENATE("sp_",REPLACE(C68,5,1,""),"_",D66,"_hard")</f>
        <v>sp_tier3_v1_hard</v>
      </c>
      <c r="C68" s="370" t="s">
        <v>1387</v>
      </c>
      <c r="D68" s="370" t="s">
        <v>1384</v>
      </c>
      <c r="E68" s="370">
        <v>8000</v>
      </c>
      <c r="F68" s="370">
        <v>20</v>
      </c>
      <c r="G68" s="369" t="b">
        <v>0</v>
      </c>
    </row>
    <row r="69" spans="1:7" x14ac:dyDescent="0.2">
      <c r="A69" s="368" t="s">
        <v>4</v>
      </c>
      <c r="B69" s="367" t="str">
        <f>CONCATENATE("sp_",REPLACE(C69,5,1,""),"_",D69,"_easy")</f>
        <v>sp_tier3_v2_easy</v>
      </c>
      <c r="C69" s="367" t="s">
        <v>1387</v>
      </c>
      <c r="D69" s="367" t="s">
        <v>1383</v>
      </c>
      <c r="E69" s="367">
        <v>3500</v>
      </c>
      <c r="F69" s="367">
        <v>5</v>
      </c>
      <c r="G69" s="366" t="b">
        <v>1</v>
      </c>
    </row>
    <row r="70" spans="1:7" x14ac:dyDescent="0.2">
      <c r="A70" s="368" t="s">
        <v>4</v>
      </c>
      <c r="B70" s="367" t="str">
        <f>CONCATENATE("sp_",REPLACE(C70,5,1,""),"_",D69,"_medium")</f>
        <v>sp_tier3_v2_medium</v>
      </c>
      <c r="C70" s="367" t="s">
        <v>1387</v>
      </c>
      <c r="D70" s="367" t="s">
        <v>1383</v>
      </c>
      <c r="E70" s="367">
        <v>5500</v>
      </c>
      <c r="F70" s="367">
        <v>20</v>
      </c>
      <c r="G70" s="366" t="b">
        <v>0</v>
      </c>
    </row>
    <row r="71" spans="1:7" x14ac:dyDescent="0.2">
      <c r="A71" s="368" t="s">
        <v>4</v>
      </c>
      <c r="B71" s="367" t="str">
        <f>CONCATENATE("sp_",REPLACE(C71,5,1,""),"_",D69,"_hard")</f>
        <v>sp_tier3_v2_hard</v>
      </c>
      <c r="C71" s="367" t="s">
        <v>1387</v>
      </c>
      <c r="D71" s="367" t="s">
        <v>1383</v>
      </c>
      <c r="E71" s="367">
        <v>8500</v>
      </c>
      <c r="F71" s="367">
        <v>25</v>
      </c>
      <c r="G71" s="366" t="b">
        <v>0</v>
      </c>
    </row>
    <row r="72" spans="1:7" x14ac:dyDescent="0.2">
      <c r="A72" s="371" t="s">
        <v>4</v>
      </c>
      <c r="B72" s="370" t="str">
        <f>CONCATENATE("sp_",REPLACE(C72,5,1,""),"_",D72,"_easy")</f>
        <v>sp_tier3_c1_easy</v>
      </c>
      <c r="C72" s="370" t="s">
        <v>1387</v>
      </c>
      <c r="D72" s="370" t="s">
        <v>1382</v>
      </c>
      <c r="E72" s="370">
        <v>3000</v>
      </c>
      <c r="F72" s="370">
        <v>0</v>
      </c>
      <c r="G72" s="369" t="b">
        <v>1</v>
      </c>
    </row>
    <row r="73" spans="1:7" x14ac:dyDescent="0.2">
      <c r="A73" s="371" t="s">
        <v>4</v>
      </c>
      <c r="B73" s="370" t="str">
        <f>CONCATENATE("sp_",REPLACE(C73,5,1,""),"_",D72,"_medium")</f>
        <v>sp_tier3_c1_medium</v>
      </c>
      <c r="C73" s="370" t="s">
        <v>1387</v>
      </c>
      <c r="D73" s="370" t="s">
        <v>1382</v>
      </c>
      <c r="E73" s="370">
        <v>5000</v>
      </c>
      <c r="F73" s="370">
        <v>15</v>
      </c>
      <c r="G73" s="369" t="b">
        <v>0</v>
      </c>
    </row>
    <row r="74" spans="1:7" x14ac:dyDescent="0.2">
      <c r="A74" s="371" t="s">
        <v>4</v>
      </c>
      <c r="B74" s="370" t="str">
        <f>CONCATENATE("sp_",REPLACE(C74,5,1,""),"_",D72,"_hard")</f>
        <v>sp_tier3_c1_hard</v>
      </c>
      <c r="C74" s="370" t="s">
        <v>1387</v>
      </c>
      <c r="D74" s="370" t="s">
        <v>1382</v>
      </c>
      <c r="E74" s="370">
        <v>8000</v>
      </c>
      <c r="F74" s="370">
        <v>20</v>
      </c>
      <c r="G74" s="369" t="b">
        <v>0</v>
      </c>
    </row>
    <row r="75" spans="1:7" x14ac:dyDescent="0.2">
      <c r="A75" s="368" t="s">
        <v>4</v>
      </c>
      <c r="B75" s="367" t="str">
        <f>CONCATENATE("sp_",REPLACE(C75,5,1,""),"_",D75,"_easy")</f>
        <v>sp_tier3_c2_easy</v>
      </c>
      <c r="C75" s="367" t="s">
        <v>1387</v>
      </c>
      <c r="D75" s="367" t="s">
        <v>1380</v>
      </c>
      <c r="E75" s="367">
        <v>3500</v>
      </c>
      <c r="F75" s="367">
        <v>5</v>
      </c>
      <c r="G75" s="366" t="b">
        <v>1</v>
      </c>
    </row>
    <row r="76" spans="1:7" x14ac:dyDescent="0.2">
      <c r="A76" s="368" t="s">
        <v>4</v>
      </c>
      <c r="B76" s="367" t="str">
        <f>CONCATENATE("sp_",REPLACE(C76,5,1,""),"_",D75,"_medium")</f>
        <v>sp_tier3_c2_medium</v>
      </c>
      <c r="C76" s="367" t="s">
        <v>1387</v>
      </c>
      <c r="D76" s="367" t="s">
        <v>1380</v>
      </c>
      <c r="E76" s="367">
        <v>5500</v>
      </c>
      <c r="F76" s="367">
        <v>20</v>
      </c>
      <c r="G76" s="366" t="b">
        <v>0</v>
      </c>
    </row>
    <row r="77" spans="1:7" ht="16" thickBot="1" x14ac:dyDescent="0.25">
      <c r="A77" s="365" t="s">
        <v>4</v>
      </c>
      <c r="B77" s="364" t="str">
        <f>CONCATENATE("sp_",REPLACE(C77,5,1,""),"_",D75,"_hard")</f>
        <v>sp_tier3_c2_hard</v>
      </c>
      <c r="C77" s="364" t="s">
        <v>1387</v>
      </c>
      <c r="D77" s="364" t="s">
        <v>1380</v>
      </c>
      <c r="E77" s="364">
        <v>8500</v>
      </c>
      <c r="F77" s="364">
        <v>25</v>
      </c>
      <c r="G77" s="363" t="b">
        <v>0</v>
      </c>
    </row>
    <row r="78" spans="1:7" x14ac:dyDescent="0.2">
      <c r="A78" s="374" t="s">
        <v>4</v>
      </c>
      <c r="B78" s="373" t="str">
        <f>CONCATENATE("sp_",REPLACE(C78,5,1,""),"_",D78,"_default")</f>
        <v>sp_tier4_v0_default</v>
      </c>
      <c r="C78" s="373" t="s">
        <v>1386</v>
      </c>
      <c r="D78" s="373" t="s">
        <v>1385</v>
      </c>
      <c r="E78" s="373">
        <v>0</v>
      </c>
      <c r="F78" s="373">
        <v>0</v>
      </c>
      <c r="G78" s="372" t="b">
        <v>1</v>
      </c>
    </row>
    <row r="79" spans="1:7" x14ac:dyDescent="0.2">
      <c r="A79" s="371" t="s">
        <v>4</v>
      </c>
      <c r="B79" s="370" t="str">
        <f>CONCATENATE("sp_",REPLACE(C79,5,1,""),"_",D79,"_easy")</f>
        <v>sp_tier4_v1_easy</v>
      </c>
      <c r="C79" s="370" t="s">
        <v>1386</v>
      </c>
      <c r="D79" s="370" t="s">
        <v>1384</v>
      </c>
      <c r="E79" s="370">
        <v>3000</v>
      </c>
      <c r="F79" s="370">
        <v>0</v>
      </c>
      <c r="G79" s="369" t="b">
        <v>1</v>
      </c>
    </row>
    <row r="80" spans="1:7" x14ac:dyDescent="0.2">
      <c r="A80" s="371" t="s">
        <v>4</v>
      </c>
      <c r="B80" s="370" t="str">
        <f>CONCATENATE("sp_",REPLACE(C80,5,1,""),"_",D79,"_medium")</f>
        <v>sp_tier4_v1_medium</v>
      </c>
      <c r="C80" s="370" t="s">
        <v>1386</v>
      </c>
      <c r="D80" s="370" t="s">
        <v>1384</v>
      </c>
      <c r="E80" s="370">
        <v>5000</v>
      </c>
      <c r="F80" s="370">
        <v>15</v>
      </c>
      <c r="G80" s="369" t="b">
        <v>0</v>
      </c>
    </row>
    <row r="81" spans="1:7" x14ac:dyDescent="0.2">
      <c r="A81" s="371" t="s">
        <v>4</v>
      </c>
      <c r="B81" s="370" t="str">
        <f>CONCATENATE("sp_",REPLACE(C81,5,1,""),"_",D79,"_hard")</f>
        <v>sp_tier4_v1_hard</v>
      </c>
      <c r="C81" s="370" t="s">
        <v>1386</v>
      </c>
      <c r="D81" s="370" t="s">
        <v>1384</v>
      </c>
      <c r="E81" s="370">
        <v>8000</v>
      </c>
      <c r="F81" s="370">
        <v>20</v>
      </c>
      <c r="G81" s="369" t="b">
        <v>0</v>
      </c>
    </row>
    <row r="82" spans="1:7" x14ac:dyDescent="0.2">
      <c r="A82" s="368" t="s">
        <v>4</v>
      </c>
      <c r="B82" s="367" t="str">
        <f>CONCATENATE("sp_",REPLACE(C82,5,1,""),"_",D82,"_easy")</f>
        <v>sp_tier4_v2_easy</v>
      </c>
      <c r="C82" s="367" t="s">
        <v>1386</v>
      </c>
      <c r="D82" s="367" t="s">
        <v>1383</v>
      </c>
      <c r="E82" s="367">
        <v>3500</v>
      </c>
      <c r="F82" s="367">
        <v>5</v>
      </c>
      <c r="G82" s="366" t="b">
        <v>1</v>
      </c>
    </row>
    <row r="83" spans="1:7" x14ac:dyDescent="0.2">
      <c r="A83" s="368" t="s">
        <v>4</v>
      </c>
      <c r="B83" s="367" t="str">
        <f>CONCATENATE("sp_",REPLACE(C83,5,1,""),"_",D82,"_medium")</f>
        <v>sp_tier4_v2_medium</v>
      </c>
      <c r="C83" s="367" t="s">
        <v>1386</v>
      </c>
      <c r="D83" s="367" t="s">
        <v>1383</v>
      </c>
      <c r="E83" s="367">
        <v>5500</v>
      </c>
      <c r="F83" s="367">
        <v>20</v>
      </c>
      <c r="G83" s="366" t="b">
        <v>0</v>
      </c>
    </row>
    <row r="84" spans="1:7" x14ac:dyDescent="0.2">
      <c r="A84" s="368" t="s">
        <v>4</v>
      </c>
      <c r="B84" s="367" t="str">
        <f>CONCATENATE("sp_",REPLACE(C84,5,1,""),"_",D82,"_hard")</f>
        <v>sp_tier4_v2_hard</v>
      </c>
      <c r="C84" s="367" t="s">
        <v>1386</v>
      </c>
      <c r="D84" s="367" t="s">
        <v>1383</v>
      </c>
      <c r="E84" s="367">
        <v>8500</v>
      </c>
      <c r="F84" s="367">
        <v>25</v>
      </c>
      <c r="G84" s="366" t="b">
        <v>0</v>
      </c>
    </row>
    <row r="85" spans="1:7" x14ac:dyDescent="0.2">
      <c r="A85" s="371" t="s">
        <v>4</v>
      </c>
      <c r="B85" s="370" t="str">
        <f>CONCATENATE("sp_",REPLACE(C85,5,1,""),"_",D85,"_easy")</f>
        <v>sp_tier4_c1_easy</v>
      </c>
      <c r="C85" s="370" t="s">
        <v>1386</v>
      </c>
      <c r="D85" s="370" t="s">
        <v>1382</v>
      </c>
      <c r="E85" s="370">
        <v>3000</v>
      </c>
      <c r="F85" s="370">
        <v>0</v>
      </c>
      <c r="G85" s="369" t="b">
        <v>1</v>
      </c>
    </row>
    <row r="86" spans="1:7" x14ac:dyDescent="0.2">
      <c r="A86" s="371" t="s">
        <v>4</v>
      </c>
      <c r="B86" s="370" t="str">
        <f>CONCATENATE("sp_",REPLACE(C86,5,1,""),"_",D85,"_medium")</f>
        <v>sp_tier4_c1_medium</v>
      </c>
      <c r="C86" s="370" t="s">
        <v>1386</v>
      </c>
      <c r="D86" s="370" t="s">
        <v>1382</v>
      </c>
      <c r="E86" s="370">
        <v>5000</v>
      </c>
      <c r="F86" s="370">
        <v>15</v>
      </c>
      <c r="G86" s="369" t="b">
        <v>0</v>
      </c>
    </row>
    <row r="87" spans="1:7" x14ac:dyDescent="0.2">
      <c r="A87" s="371" t="s">
        <v>4</v>
      </c>
      <c r="B87" s="370" t="str">
        <f>CONCATENATE("sp_",REPLACE(C87,5,1,""),"_",D85,"_hard")</f>
        <v>sp_tier4_c1_hard</v>
      </c>
      <c r="C87" s="370" t="s">
        <v>1386</v>
      </c>
      <c r="D87" s="370" t="s">
        <v>1382</v>
      </c>
      <c r="E87" s="370">
        <v>8000</v>
      </c>
      <c r="F87" s="370">
        <v>20</v>
      </c>
      <c r="G87" s="369" t="b">
        <v>0</v>
      </c>
    </row>
    <row r="88" spans="1:7" x14ac:dyDescent="0.2">
      <c r="A88" s="368" t="s">
        <v>4</v>
      </c>
      <c r="B88" s="367" t="str">
        <f>CONCATENATE("sp_",REPLACE(C88,5,1,""),"_",D88,"_easy")</f>
        <v>sp_tier4_c2_easy</v>
      </c>
      <c r="C88" s="367" t="s">
        <v>1386</v>
      </c>
      <c r="D88" s="367" t="s">
        <v>1380</v>
      </c>
      <c r="E88" s="367">
        <v>3500</v>
      </c>
      <c r="F88" s="367">
        <v>5</v>
      </c>
      <c r="G88" s="366" t="b">
        <v>1</v>
      </c>
    </row>
    <row r="89" spans="1:7" x14ac:dyDescent="0.2">
      <c r="A89" s="368" t="s">
        <v>4</v>
      </c>
      <c r="B89" s="367" t="str">
        <f>CONCATENATE("sp_",REPLACE(C89,5,1,""),"_",D88,"_medium")</f>
        <v>sp_tier4_c2_medium</v>
      </c>
      <c r="C89" s="367" t="s">
        <v>1386</v>
      </c>
      <c r="D89" s="367" t="s">
        <v>1380</v>
      </c>
      <c r="E89" s="367">
        <v>5500</v>
      </c>
      <c r="F89" s="367">
        <v>20</v>
      </c>
      <c r="G89" s="366" t="b">
        <v>0</v>
      </c>
    </row>
    <row r="90" spans="1:7" ht="16" thickBot="1" x14ac:dyDescent="0.25">
      <c r="A90" s="365" t="s">
        <v>4</v>
      </c>
      <c r="B90" s="364" t="str">
        <f>CONCATENATE("sp_",REPLACE(C90,5,1,""),"_",D88,"_hard")</f>
        <v>sp_tier4_c2_hard</v>
      </c>
      <c r="C90" s="364" t="s">
        <v>1386</v>
      </c>
      <c r="D90" s="364" t="s">
        <v>1380</v>
      </c>
      <c r="E90" s="364">
        <v>8500</v>
      </c>
      <c r="F90" s="364">
        <v>25</v>
      </c>
      <c r="G90" s="363" t="b">
        <v>0</v>
      </c>
    </row>
    <row r="91" spans="1:7" x14ac:dyDescent="0.2">
      <c r="A91" s="374" t="s">
        <v>4</v>
      </c>
      <c r="B91" s="373" t="str">
        <f>CONCATENATE("sp_",REPLACE(C91,5,1,""),"_",D91,"_default")</f>
        <v>sp_tier5_v0_default</v>
      </c>
      <c r="C91" s="373" t="s">
        <v>1381</v>
      </c>
      <c r="D91" s="373" t="s">
        <v>1385</v>
      </c>
      <c r="E91" s="373">
        <v>0</v>
      </c>
      <c r="F91" s="373">
        <v>0</v>
      </c>
      <c r="G91" s="372" t="b">
        <v>1</v>
      </c>
    </row>
    <row r="92" spans="1:7" x14ac:dyDescent="0.2">
      <c r="A92" s="371" t="s">
        <v>4</v>
      </c>
      <c r="B92" s="370" t="str">
        <f>CONCATENATE("sp_",REPLACE(C92,5,1,""),"_",D92,"_easy")</f>
        <v>sp_tier5_v1_easy</v>
      </c>
      <c r="C92" s="370" t="s">
        <v>1381</v>
      </c>
      <c r="D92" s="370" t="s">
        <v>1384</v>
      </c>
      <c r="E92" s="370">
        <v>3000</v>
      </c>
      <c r="F92" s="370">
        <v>0</v>
      </c>
      <c r="G92" s="369" t="b">
        <v>1</v>
      </c>
    </row>
    <row r="93" spans="1:7" x14ac:dyDescent="0.2">
      <c r="A93" s="371" t="s">
        <v>4</v>
      </c>
      <c r="B93" s="370" t="str">
        <f>CONCATENATE("sp_",REPLACE(C93,5,1,""),"_",D92,"_medium")</f>
        <v>sp_tier5_v1_medium</v>
      </c>
      <c r="C93" s="370" t="s">
        <v>1381</v>
      </c>
      <c r="D93" s="370" t="s">
        <v>1384</v>
      </c>
      <c r="E93" s="370">
        <v>5000</v>
      </c>
      <c r="F93" s="370">
        <v>15</v>
      </c>
      <c r="G93" s="369" t="b">
        <v>0</v>
      </c>
    </row>
    <row r="94" spans="1:7" x14ac:dyDescent="0.2">
      <c r="A94" s="371" t="s">
        <v>4</v>
      </c>
      <c r="B94" s="370" t="str">
        <f>CONCATENATE("sp_",REPLACE(C94,5,1,""),"_",D92,"_hard")</f>
        <v>sp_tier5_v1_hard</v>
      </c>
      <c r="C94" s="370" t="s">
        <v>1381</v>
      </c>
      <c r="D94" s="370" t="s">
        <v>1384</v>
      </c>
      <c r="E94" s="370">
        <v>8000</v>
      </c>
      <c r="F94" s="370">
        <v>20</v>
      </c>
      <c r="G94" s="369" t="b">
        <v>0</v>
      </c>
    </row>
    <row r="95" spans="1:7" x14ac:dyDescent="0.2">
      <c r="A95" s="368" t="s">
        <v>4</v>
      </c>
      <c r="B95" s="367" t="str">
        <f>CONCATENATE("sp_",REPLACE(C95,5,1,""),"_",D95,"_easy")</f>
        <v>sp_tier5_v2_easy</v>
      </c>
      <c r="C95" s="367" t="s">
        <v>1381</v>
      </c>
      <c r="D95" s="367" t="s">
        <v>1383</v>
      </c>
      <c r="E95" s="367">
        <v>3500</v>
      </c>
      <c r="F95" s="367">
        <v>5</v>
      </c>
      <c r="G95" s="366" t="b">
        <v>1</v>
      </c>
    </row>
    <row r="96" spans="1:7" x14ac:dyDescent="0.2">
      <c r="A96" s="368" t="s">
        <v>4</v>
      </c>
      <c r="B96" s="367" t="str">
        <f>CONCATENATE("sp_",REPLACE(C96,5,1,""),"_",D95,"_medium")</f>
        <v>sp_tier5_v2_medium</v>
      </c>
      <c r="C96" s="367" t="s">
        <v>1381</v>
      </c>
      <c r="D96" s="367" t="s">
        <v>1383</v>
      </c>
      <c r="E96" s="367">
        <v>5500</v>
      </c>
      <c r="F96" s="367">
        <v>20</v>
      </c>
      <c r="G96" s="366" t="b">
        <v>0</v>
      </c>
    </row>
    <row r="97" spans="1:7" x14ac:dyDescent="0.2">
      <c r="A97" s="368" t="s">
        <v>4</v>
      </c>
      <c r="B97" s="367" t="str">
        <f>CONCATENATE("sp_",REPLACE(C97,5,1,""),"_",D95,"_hard")</f>
        <v>sp_tier5_v2_hard</v>
      </c>
      <c r="C97" s="367" t="s">
        <v>1381</v>
      </c>
      <c r="D97" s="367" t="s">
        <v>1383</v>
      </c>
      <c r="E97" s="367">
        <v>8500</v>
      </c>
      <c r="F97" s="367">
        <v>25</v>
      </c>
      <c r="G97" s="366" t="b">
        <v>0</v>
      </c>
    </row>
    <row r="98" spans="1:7" x14ac:dyDescent="0.2">
      <c r="A98" s="371" t="s">
        <v>4</v>
      </c>
      <c r="B98" s="370" t="str">
        <f>CONCATENATE("sp_",REPLACE(C98,5,1,""),"_",D98,"_easy")</f>
        <v>sp_tier5_c1_easy</v>
      </c>
      <c r="C98" s="370" t="s">
        <v>1381</v>
      </c>
      <c r="D98" s="370" t="s">
        <v>1382</v>
      </c>
      <c r="E98" s="370">
        <v>3000</v>
      </c>
      <c r="F98" s="370">
        <v>0</v>
      </c>
      <c r="G98" s="369" t="b">
        <v>1</v>
      </c>
    </row>
    <row r="99" spans="1:7" x14ac:dyDescent="0.2">
      <c r="A99" s="371" t="s">
        <v>4</v>
      </c>
      <c r="B99" s="370" t="str">
        <f>CONCATENATE("sp_",REPLACE(C99,5,1,""),"_",D98,"_medium")</f>
        <v>sp_tier5_c1_medium</v>
      </c>
      <c r="C99" s="370" t="s">
        <v>1381</v>
      </c>
      <c r="D99" s="370" t="s">
        <v>1382</v>
      </c>
      <c r="E99" s="370">
        <v>5000</v>
      </c>
      <c r="F99" s="370">
        <v>15</v>
      </c>
      <c r="G99" s="369" t="b">
        <v>0</v>
      </c>
    </row>
    <row r="100" spans="1:7" x14ac:dyDescent="0.2">
      <c r="A100" s="371" t="s">
        <v>4</v>
      </c>
      <c r="B100" s="370" t="str">
        <f>CONCATENATE("sp_",REPLACE(C100,5,1,""),"_",D98,"_hard")</f>
        <v>sp_tier5_c1_hard</v>
      </c>
      <c r="C100" s="370" t="s">
        <v>1381</v>
      </c>
      <c r="D100" s="370" t="s">
        <v>1382</v>
      </c>
      <c r="E100" s="370">
        <v>8000</v>
      </c>
      <c r="F100" s="370">
        <v>20</v>
      </c>
      <c r="G100" s="369" t="b">
        <v>0</v>
      </c>
    </row>
    <row r="101" spans="1:7" x14ac:dyDescent="0.2">
      <c r="A101" s="368" t="s">
        <v>4</v>
      </c>
      <c r="B101" s="367" t="str">
        <f>CONCATENATE("sp_",REPLACE(C101,5,1,""),"_",D101,"_easy")</f>
        <v>sp_tier5_c2_easy</v>
      </c>
      <c r="C101" s="367" t="s">
        <v>1381</v>
      </c>
      <c r="D101" s="367" t="s">
        <v>1380</v>
      </c>
      <c r="E101" s="367">
        <v>3500</v>
      </c>
      <c r="F101" s="367">
        <v>5</v>
      </c>
      <c r="G101" s="366" t="b">
        <v>1</v>
      </c>
    </row>
    <row r="102" spans="1:7" x14ac:dyDescent="0.2">
      <c r="A102" s="368" t="s">
        <v>4</v>
      </c>
      <c r="B102" s="367" t="str">
        <f>CONCATENATE("sp_",REPLACE(C102,5,1,""),"_",D101,"_medium")</f>
        <v>sp_tier5_c2_medium</v>
      </c>
      <c r="C102" s="367" t="s">
        <v>1381</v>
      </c>
      <c r="D102" s="367" t="s">
        <v>1380</v>
      </c>
      <c r="E102" s="367">
        <v>5500</v>
      </c>
      <c r="F102" s="367">
        <v>20</v>
      </c>
      <c r="G102" s="366" t="b">
        <v>0</v>
      </c>
    </row>
    <row r="103" spans="1:7" ht="16" thickBot="1" x14ac:dyDescent="0.25">
      <c r="A103" s="365" t="s">
        <v>4</v>
      </c>
      <c r="B103" s="364" t="str">
        <f>CONCATENATE("sp_",REPLACE(C103,5,1,""),"_",D101,"_hard")</f>
        <v>sp_tier5_c2_hard</v>
      </c>
      <c r="C103" s="364" t="s">
        <v>1381</v>
      </c>
      <c r="D103" s="364" t="s">
        <v>1380</v>
      </c>
      <c r="E103" s="364">
        <v>8500</v>
      </c>
      <c r="F103" s="364">
        <v>25</v>
      </c>
      <c r="G103" s="36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828</v>
      </c>
      <c r="B1" s="1"/>
      <c r="C1" s="1"/>
      <c r="D1" s="1"/>
      <c r="E1" s="1"/>
    </row>
    <row r="3" spans="1:6" ht="157" x14ac:dyDescent="0.2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">
      <c r="A4" s="242" t="s">
        <v>4</v>
      </c>
      <c r="B4" s="197" t="s">
        <v>824</v>
      </c>
      <c r="C4" s="198"/>
      <c r="D4" s="198" t="b">
        <v>1</v>
      </c>
    </row>
    <row r="5" spans="1:6" x14ac:dyDescent="0.2">
      <c r="A5" s="242" t="s">
        <v>4</v>
      </c>
      <c r="B5" s="197" t="s">
        <v>825</v>
      </c>
      <c r="C5" s="198"/>
      <c r="D5" s="198" t="b">
        <v>1</v>
      </c>
    </row>
    <row r="6" spans="1:6" x14ac:dyDescent="0.2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">
      <c r="A7" s="242" t="s">
        <v>4</v>
      </c>
      <c r="B7" s="197" t="s">
        <v>827</v>
      </c>
      <c r="C7" s="198">
        <v>2</v>
      </c>
      <c r="D7" s="198" t="b">
        <v>1</v>
      </c>
    </row>
    <row r="9" spans="1:6" ht="16" thickBot="1" x14ac:dyDescent="0.25"/>
    <row r="10" spans="1:6" ht="24" x14ac:dyDescent="0.3">
      <c r="A10" s="1" t="s">
        <v>830</v>
      </c>
      <c r="B10" s="1"/>
      <c r="C10" s="1"/>
    </row>
    <row r="12" spans="1:6" ht="161" x14ac:dyDescent="0.2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1093</v>
      </c>
      <c r="B1" s="1"/>
      <c r="C1" s="1"/>
    </row>
    <row r="3" spans="1:6" ht="125" x14ac:dyDescent="0.2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2019-07-01T07:34:24Z</dcterms:modified>
</cp:coreProperties>
</file>