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5" l="1"/>
  <c r="L7" i="15"/>
  <c r="E16" i="15"/>
  <c r="E11" i="15" s="1"/>
  <c r="AB15" i="15"/>
  <c r="AC15" i="15" s="1"/>
  <c r="AA15" i="15"/>
  <c r="AD15" i="15" s="1"/>
  <c r="T15" i="15"/>
  <c r="U15" i="15" s="1"/>
  <c r="S15" i="15"/>
  <c r="L15" i="15"/>
  <c r="M15" i="15" s="1"/>
  <c r="K15" i="15"/>
  <c r="N15" i="15" s="1"/>
  <c r="AB14" i="15"/>
  <c r="AC14" i="15" s="1"/>
  <c r="AA14" i="15"/>
  <c r="AD14" i="15" s="1"/>
  <c r="U14" i="15"/>
  <c r="T14" i="15"/>
  <c r="S14" i="15"/>
  <c r="L14" i="15"/>
  <c r="M14" i="15" s="1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M13" i="15" s="1"/>
  <c r="K13" i="15"/>
  <c r="N13" i="15" s="1"/>
  <c r="AB12" i="15"/>
  <c r="AC12" i="15" s="1"/>
  <c r="AA12" i="15"/>
  <c r="AD12" i="15" s="1"/>
  <c r="T12" i="15"/>
  <c r="U12" i="15" s="1"/>
  <c r="S12" i="15"/>
  <c r="V12" i="15" s="1"/>
  <c r="M12" i="15"/>
  <c r="K12" i="15"/>
  <c r="N12" i="15" s="1"/>
  <c r="AB7" i="15"/>
  <c r="T7" i="15"/>
  <c r="V15" i="15" s="1"/>
  <c r="H15" i="15"/>
  <c r="H13" i="15"/>
  <c r="W9" i="12" l="1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<sst xmlns="http://schemas.openxmlformats.org/spreadsheetml/2006/main" count="617" uniqueCount="260">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</sst>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10" fillId="4" borderId="3" xfId="0" applyFont="1" applyFill="1" applyBorder="1" applyAlignment="1">
      <alignment horizontal="center" vertical="center" textRotation="45"/>
    </xf>
    <xf numFmtId="0" fontId="10" fillId="4" borderId="11" xfId="0" applyFont="1" applyFill="1" applyBorder="1" applyAlignment="1">
      <alignment horizontal="center" vertical="center" textRotation="45"/>
    </xf>
    <xf numFmtId="0" fontId="10" fillId="2" borderId="27" xfId="0" applyFont="1" applyFill="1" applyBorder="1" applyAlignment="1">
      <alignment horizontal="center" vertical="center" textRotation="45"/>
    </xf>
    <xf numFmtId="0" fontId="8" fillId="15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47" totalsRowBorderDxfId="146">
  <autoFilter ref="B12:BA24"/>
  <tableColumns count="52">
    <tableColumn id="1" name="{specialDragonTierDefinitions}" dataDxfId="145"/>
    <tableColumn id="2" name="[sku]" dataDxfId="144"/>
    <tableColumn id="3" name="[tier]" dataDxfId="143"/>
    <tableColumn id="4" name="[specialDragon]" dataDxfId="142"/>
    <tableColumn id="5" name="[mainProgressionRestriction]" dataDxfId="141"/>
    <tableColumn id="7" name="[upgradeLevelToUnlock]" dataDxfId="140"/>
    <tableColumn id="8" name="[defaultSize]" dataDxfId="139"/>
    <tableColumn id="9" name="[cameraFrameWidthModifier]" dataDxfId="138"/>
    <tableColumn id="10" name="[health]" dataDxfId="137"/>
    <tableColumn id="11" name="[healthDrain]" dataDxfId="136"/>
    <tableColumn id="12" name="[healthDrainSpacePlus]" dataDxfId="135"/>
    <tableColumn id="13" name="[healthDrainAmpPerSecond]" dataDxfId="134"/>
    <tableColumn id="14" name="[sessionStartHealthDrainTime]" dataDxfId="133"/>
    <tableColumn id="15" name="[sessionStartHealthDrainModifier]" dataDxfId="132"/>
    <tableColumn id="16" name="[scale]" dataDxfId="131"/>
    <tableColumn id="17" name="[boostMultiplier]" dataDxfId="130"/>
    <tableColumn id="18" name="[energyBase]" dataDxfId="129"/>
    <tableColumn id="19" name="[energyDrain]" dataDxfId="128"/>
    <tableColumn id="20" name="[energyRefillRate]" dataDxfId="127"/>
    <tableColumn id="21" name="[furyBaseLength]" dataDxfId="126"/>
    <tableColumn id="22" name="[furyScoreMultiplier]" dataDxfId="125"/>
    <tableColumn id="23" name="[furyBaseDuration]" dataDxfId="124"/>
    <tableColumn id="24" name="[furyMax]" dataDxfId="123"/>
    <tableColumn id="25" name="[scoreTextThresholdMultiplier]" dataDxfId="122"/>
    <tableColumn id="26" name="[eatSpeedFactor]" dataDxfId="121"/>
    <tableColumn id="27" name="[maxAlcohol]" dataDxfId="120"/>
    <tableColumn id="28" name="[alcoholDrain]" dataDxfId="119"/>
    <tableColumn id="29" name="[gamePrefab]" dataDxfId="118"/>
    <tableColumn id="30" name="[menuPrefab]" dataDxfId="117"/>
    <tableColumn id="31" name="[resultsPrefab]" dataDxfId="116"/>
    <tableColumn id="32" name="[shadowFromDragon]" dataDxfId="115"/>
    <tableColumn id="33" name="[revealFromDragon]" dataDxfId="114"/>
    <tableColumn id="34" name="[sizeUpMultiplier]" dataDxfId="113"/>
    <tableColumn id="35" name="[speedUpMultiplier]" dataDxfId="112"/>
    <tableColumn id="36" name="[biteUpMultiplier]" dataDxfId="111"/>
    <tableColumn id="37" name="[invincible]" dataDxfId="110"/>
    <tableColumn id="38" name="[infiniteBoost]" dataDxfId="109"/>
    <tableColumn id="39" name="[eatEverything]" dataDxfId="108"/>
    <tableColumn id="40" name="[modeDuration]" dataDxfId="107"/>
    <tableColumn id="41" name="[petScale]" dataDxfId="106"/>
    <tableColumn id="44" name="[statsBarRatio]" dataDxfId="105"/>
    <tableColumn id="45" name="[furyBarRatio]" dataDxfId="104"/>
    <tableColumn id="46" name="[force]" dataDxfId="103"/>
    <tableColumn id="47" name="[mass]" dataDxfId="102"/>
    <tableColumn id="48" name="[friction]" dataDxfId="101"/>
    <tableColumn id="49" name="[gravityModifier]" dataDxfId="100"/>
    <tableColumn id="50" name="[airGravityModifier]" dataDxfId="99"/>
    <tableColumn id="51" name="[waterGravityModifier]" dataDxfId="98"/>
    <tableColumn id="52" name="[damageAnimationThreshold]" dataDxfId="97"/>
    <tableColumn id="53" name="[dotAnimationThreshold]" dataDxfId="96"/>
    <tableColumn id="6" name="[scaleMenu]" dataDxfId="95"/>
    <tableColumn id="54" name="[trackingSku]" dataDxfId="9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93" dataDxfId="91" headerRowBorderDxfId="92" tableBorderDxfId="90">
  <autoFilter ref="B3:AC6"/>
  <tableColumns count="28">
    <tableColumn id="1" name="{specialDragonDefinitions}" dataDxfId="89"/>
    <tableColumn id="2" name="[sku]"/>
    <tableColumn id="3" name="[type]"/>
    <tableColumn id="5" name="[order]" dataDxfId="88"/>
    <tableColumn id="7" name="[unlockPriceGF]" dataDxfId="87"/>
    <tableColumn id="8" name="[unlockPricePC]" dataDxfId="86"/>
    <tableColumn id="66" name="[hpBonusSteps]" dataDxfId="85"/>
    <tableColumn id="69" name="[hpBonusMin]" dataDxfId="84"/>
    <tableColumn id="70" name="[hpBonusMax]" dataDxfId="83"/>
    <tableColumn id="72" name="[speedBonusSteps]" dataDxfId="82"/>
    <tableColumn id="73" name="[speedBonusMin]" dataDxfId="81"/>
    <tableColumn id="74" name="[speedBonusMax]" dataDxfId="80"/>
    <tableColumn id="71" name="[boostBonusSteps]" dataDxfId="79"/>
    <tableColumn id="68" name="[boostBonusMin]" dataDxfId="78"/>
    <tableColumn id="67" name="[boostBonusMax]" dataDxfId="77"/>
    <tableColumn id="76" name="[stepPrice]" dataDxfId="76"/>
    <tableColumn id="77" name="[priceCoefA]" dataDxfId="75"/>
    <tableColumn id="75" name="[priceCoefB]" dataDxfId="74"/>
    <tableColumn id="6" name="[energyRequiredToBoost]" dataDxfId="73"/>
    <tableColumn id="4" name="[energyRestartThreshold]" dataDxfId="72"/>
    <tableColumn id="10" name="[tidBoostAction]" dataDxfId="71"/>
    <tableColumn id="9" name="[tidBoostReminder]" dataDxfId="70"/>
    <tableColumn id="13" name="[petScaleMenu]" dataDxfId="69"/>
    <tableColumn id="12" name="[tidDesc]" dataDxfId="68"/>
    <tableColumn id="65" name="[tidName]" dataDxfId="67"/>
    <tableColumn id="15" name="[mummyHealthFactor]" dataDxfId="66"/>
    <tableColumn id="14" name="[mummyDuration]" dataDxfId="65"/>
    <tableColumn id="11" name="[trackingSku]" data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63" tableBorderDxfId="62" totalsRowBorderDxfId="61">
  <autoFilter ref="B30:I39"/>
  <tableColumns count="8">
    <tableColumn id="1" name="{specialDragonPowerDefinitions}" dataDxfId="60"/>
    <tableColumn id="2" name="[sku]" dataDxfId="59"/>
    <tableColumn id="3" name="[specialDragon]" dataDxfId="58"/>
    <tableColumn id="6" name="[upgradeLevelToUnlock]" dataDxfId="57"/>
    <tableColumn id="5" name="[icon]" dataDxfId="56">
      <calculatedColumnFormula>CONCATENATE("icon_",Table1[[#This Row],['[sku']]])</calculatedColumnFormula>
    </tableColumn>
    <tableColumn id="4" name="[tidName]" dataDxfId="55"/>
    <tableColumn id="7" name="[tidDesc]" dataDxfId="5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53" dataDxfId="51" headerRowBorderDxfId="52" tableBorderDxfId="50" totalsRowBorderDxfId="49">
  <autoFilter ref="B45:M48"/>
  <tableColumns count="12">
    <tableColumn id="1" name="{specialDisguisesDefinitions}" dataDxfId="48"/>
    <tableColumn id="2" name="[sku]" dataDxfId="47"/>
    <tableColumn id="3" name="[skin]" dataDxfId="46"/>
    <tableColumn id="6" name="[dragonSku]" dataDxfId="45"/>
    <tableColumn id="5" name="[shopOrder]" dataDxfId="44"/>
    <tableColumn id="4" name="[priceSC]" dataDxfId="43"/>
    <tableColumn id="7" name="[priceHC]" dataDxfId="42"/>
    <tableColumn id="8" name="[unlockLevel]" dataDxfId="41"/>
    <tableColumn id="9" name="[icon]" dataDxfId="40"/>
    <tableColumn id="10" name="[tidName]" dataDxfId="39"/>
    <tableColumn id="11" name="[tidDesc]" dataDxfId="38"/>
    <tableColumn id="12" name="[trackingSku]" dataDxfId="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35" tableBorderDxfId="34">
  <autoFilter ref="B3:K6"/>
  <tableColumns count="10">
    <tableColumn id="1" name="{specialMissionDifficultyDefinitions}"/>
    <tableColumn id="2" name="[sku]" dataDxfId="33"/>
    <tableColumn id="3" name="[difficulty]" dataDxfId="32"/>
    <tableColumn id="7" name="[index]" dataDxfId="31"/>
    <tableColumn id="4" name="[cooldownMinutes]" dataDxfId="30"/>
    <tableColumn id="9" name="[maxRewardGoldenFragments]" dataDxfId="29"/>
    <tableColumn id="5" name="[removeMissionPCCoefA]" dataDxfId="28"/>
    <tableColumn id="6" name="[removeMissionPCCoefB]" dataDxfId="27"/>
    <tableColumn id="8" name="[tidName]" dataDxfId="26"/>
    <tableColumn id="10" name="[color]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24" dataDxfId="22" headerRowBorderDxfId="23" tableBorderDxfId="21" totalsRowBorderDxfId="20">
  <autoFilter ref="B11:F15"/>
  <tableColumns count="5">
    <tableColumn id="1" name="{missionSpecialDragonModifiersDefinitions}" dataDxfId="19"/>
    <tableColumn id="2" name="[sku]" dataDxfId="18"/>
    <tableColumn id="4" name="[tier]" dataDxfId="17"/>
    <tableColumn id="7" name="[quantityModifier]" dataDxfId="16"/>
    <tableColumn id="3" name="[missionSCRewardMultiplier]" dataDxfId="1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workbookViewId="0">
      <selection activeCell="M51" sqref="M5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79" t="s">
        <v>188</v>
      </c>
      <c r="U3" s="179" t="s">
        <v>189</v>
      </c>
      <c r="V3" s="179" t="s">
        <v>190</v>
      </c>
      <c r="W3" s="179" t="s">
        <v>191</v>
      </c>
      <c r="X3" s="179" t="s">
        <v>226</v>
      </c>
      <c r="Y3" s="53" t="s">
        <v>5</v>
      </c>
      <c r="Z3" s="53" t="s">
        <v>3</v>
      </c>
      <c r="AA3" s="192" t="s">
        <v>227</v>
      </c>
      <c r="AB3" s="19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205">
        <v>1</v>
      </c>
      <c r="V4" s="48" t="s">
        <v>193</v>
      </c>
      <c r="W4" s="48"/>
      <c r="X4" s="48">
        <v>0.6</v>
      </c>
      <c r="Y4" s="184" t="s">
        <v>209</v>
      </c>
      <c r="Z4" s="184" t="s">
        <v>208</v>
      </c>
      <c r="AA4" s="193">
        <v>0.4</v>
      </c>
      <c r="AB4" s="19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205">
        <v>1</v>
      </c>
      <c r="V5" s="48" t="s">
        <v>192</v>
      </c>
      <c r="W5" s="48"/>
      <c r="X5" s="48">
        <v>0.3</v>
      </c>
      <c r="Y5" s="184" t="s">
        <v>207</v>
      </c>
      <c r="Z5" s="184" t="s">
        <v>206</v>
      </c>
      <c r="AA5" s="193">
        <v>0.4</v>
      </c>
      <c r="AB5" s="19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236</v>
      </c>
      <c r="W6" s="180"/>
      <c r="X6" s="206">
        <v>0.6</v>
      </c>
      <c r="Y6" s="55" t="s">
        <v>237</v>
      </c>
      <c r="Z6" s="55" t="s">
        <v>238</v>
      </c>
      <c r="AA6" s="193">
        <v>0.4</v>
      </c>
      <c r="AB6" s="19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77" t="s">
        <v>35</v>
      </c>
      <c r="AG12" s="178" t="s">
        <v>34</v>
      </c>
      <c r="AH12" s="130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35" t="s">
        <v>27</v>
      </c>
      <c r="AO12" s="133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55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138</v>
      </c>
      <c r="AD13" s="36" t="s">
        <v>144</v>
      </c>
      <c r="AE13" s="36" t="s">
        <v>194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138</v>
      </c>
      <c r="AD14" s="36" t="s">
        <v>144</v>
      </c>
      <c r="AE14" s="36" t="s">
        <v>194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138</v>
      </c>
      <c r="AD15" s="36" t="s">
        <v>144</v>
      </c>
      <c r="AE15" s="36" t="s">
        <v>194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138</v>
      </c>
      <c r="AD16" s="36" t="s">
        <v>144</v>
      </c>
      <c r="AE16" s="36" t="s">
        <v>194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90</v>
      </c>
    </row>
    <row r="17" spans="1:53" x14ac:dyDescent="0.25">
      <c r="B17" s="103" t="s">
        <v>2</v>
      </c>
      <c r="C17" s="104" t="s">
        <v>61</v>
      </c>
      <c r="D17" s="105" t="s">
        <v>15</v>
      </c>
      <c r="E17" s="106" t="s">
        <v>63</v>
      </c>
      <c r="F17" s="107" t="s">
        <v>15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136</v>
      </c>
      <c r="AD17" s="115" t="s">
        <v>145</v>
      </c>
      <c r="AE17" s="115" t="s">
        <v>146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61</v>
      </c>
    </row>
    <row r="18" spans="1:53" x14ac:dyDescent="0.25">
      <c r="B18" s="103" t="s">
        <v>2</v>
      </c>
      <c r="C18" s="104" t="s">
        <v>91</v>
      </c>
      <c r="D18" s="105" t="s">
        <v>14</v>
      </c>
      <c r="E18" s="106" t="s">
        <v>63</v>
      </c>
      <c r="F18" s="107" t="s">
        <v>14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136</v>
      </c>
      <c r="AD18" s="115" t="s">
        <v>145</v>
      </c>
      <c r="AE18" s="115" t="s">
        <v>146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91</v>
      </c>
    </row>
    <row r="19" spans="1:53" x14ac:dyDescent="0.25">
      <c r="B19" s="103" t="s">
        <v>2</v>
      </c>
      <c r="C19" s="104" t="s">
        <v>92</v>
      </c>
      <c r="D19" s="105" t="s">
        <v>13</v>
      </c>
      <c r="E19" s="106" t="s">
        <v>63</v>
      </c>
      <c r="F19" s="107" t="s">
        <v>13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136</v>
      </c>
      <c r="AD19" s="115" t="s">
        <v>145</v>
      </c>
      <c r="AE19" s="115" t="s">
        <v>146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92</v>
      </c>
    </row>
    <row r="20" spans="1:53" x14ac:dyDescent="0.25">
      <c r="B20" s="103" t="s">
        <v>2</v>
      </c>
      <c r="C20" s="104" t="s">
        <v>93</v>
      </c>
      <c r="D20" s="105" t="s">
        <v>12</v>
      </c>
      <c r="E20" s="106" t="s">
        <v>63</v>
      </c>
      <c r="F20" s="107" t="s">
        <v>12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136</v>
      </c>
      <c r="AD20" s="115" t="s">
        <v>145</v>
      </c>
      <c r="AE20" s="115" t="s">
        <v>146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243</v>
      </c>
      <c r="AD21" s="36" t="s">
        <v>244</v>
      </c>
      <c r="AE21" s="36" t="s">
        <v>245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9">
        <v>1</v>
      </c>
      <c r="BA21" s="118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243</v>
      </c>
      <c r="AD22" s="36" t="s">
        <v>244</v>
      </c>
      <c r="AE22" s="36" t="s">
        <v>245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9">
        <v>1.2</v>
      </c>
      <c r="BA22" s="118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243</v>
      </c>
      <c r="AD23" s="36" t="s">
        <v>244</v>
      </c>
      <c r="AE23" s="36" t="s">
        <v>245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9">
        <v>1.3</v>
      </c>
      <c r="BA23" s="118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243</v>
      </c>
      <c r="AD24" s="36" t="s">
        <v>244</v>
      </c>
      <c r="AE24" s="36" t="s">
        <v>245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9">
        <v>1.5</v>
      </c>
      <c r="BA24" s="118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215" t="s">
        <v>11</v>
      </c>
      <c r="I25" s="216"/>
      <c r="J25" s="217" t="s">
        <v>10</v>
      </c>
      <c r="K25" s="218"/>
      <c r="L25" s="218"/>
      <c r="M25" s="218"/>
      <c r="N25" s="218"/>
      <c r="O25" s="219"/>
      <c r="P25" s="72"/>
      <c r="Q25" s="211" t="s">
        <v>126</v>
      </c>
      <c r="R25" s="212"/>
      <c r="S25" s="212"/>
      <c r="T25" s="212"/>
      <c r="U25" s="213" t="s">
        <v>9</v>
      </c>
      <c r="V25" s="214"/>
      <c r="W25" s="214"/>
      <c r="X25" s="214"/>
      <c r="Y25" s="20"/>
      <c r="Z25" s="20"/>
      <c r="AA25" s="20"/>
      <c r="AB25" s="20"/>
      <c r="AH25" s="208" t="s">
        <v>127</v>
      </c>
      <c r="AI25" s="209"/>
      <c r="AJ25" s="209"/>
      <c r="AK25" s="209"/>
      <c r="AL25" s="209"/>
      <c r="AM25" s="209"/>
      <c r="AN25" s="210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88" t="s">
        <v>3</v>
      </c>
      <c r="H30" s="188" t="s">
        <v>5</v>
      </c>
      <c r="I30" s="18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89" t="s">
        <v>216</v>
      </c>
      <c r="H31" s="191" t="s">
        <v>219</v>
      </c>
      <c r="I31" s="18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89" t="s">
        <v>217</v>
      </c>
      <c r="H32" s="190" t="s">
        <v>220</v>
      </c>
      <c r="I32" s="18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89" t="s">
        <v>218</v>
      </c>
      <c r="H33" s="190" t="s">
        <v>221</v>
      </c>
      <c r="I33" s="18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89" t="s">
        <v>210</v>
      </c>
      <c r="H34" s="190" t="s">
        <v>213</v>
      </c>
      <c r="I34" s="18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89" t="s">
        <v>211</v>
      </c>
      <c r="H35" s="190" t="s">
        <v>214</v>
      </c>
      <c r="I35" s="18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89" t="s">
        <v>212</v>
      </c>
      <c r="H36" s="190" t="s">
        <v>215</v>
      </c>
      <c r="I36" s="18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203" t="s">
        <v>249</v>
      </c>
      <c r="H37" s="204" t="s">
        <v>252</v>
      </c>
      <c r="I37" s="203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203" t="s">
        <v>250</v>
      </c>
      <c r="H38" s="204" t="s">
        <v>253</v>
      </c>
      <c r="I38" s="203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203" t="s">
        <v>251</v>
      </c>
      <c r="H39" s="207" t="s">
        <v>254</v>
      </c>
      <c r="I39" s="203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94" t="s">
        <v>173</v>
      </c>
      <c r="C45" s="195" t="s">
        <v>0</v>
      </c>
      <c r="D45" s="196" t="s">
        <v>174</v>
      </c>
      <c r="E45" s="197" t="s">
        <v>175</v>
      </c>
      <c r="F45" s="198" t="s">
        <v>176</v>
      </c>
      <c r="G45" s="198" t="s">
        <v>177</v>
      </c>
      <c r="H45" s="198" t="s">
        <v>178</v>
      </c>
      <c r="I45" s="198" t="s">
        <v>179</v>
      </c>
      <c r="J45" s="198" t="s">
        <v>65</v>
      </c>
      <c r="K45" s="198" t="s">
        <v>3</v>
      </c>
      <c r="L45" s="198" t="s">
        <v>5</v>
      </c>
      <c r="M45" s="198" t="s">
        <v>1</v>
      </c>
    </row>
    <row r="46" spans="2:13" x14ac:dyDescent="0.25">
      <c r="B46" s="199" t="s">
        <v>2</v>
      </c>
      <c r="C46" s="200" t="s">
        <v>180</v>
      </c>
      <c r="D46" s="201" t="s">
        <v>180</v>
      </c>
      <c r="E46" s="201" t="s">
        <v>64</v>
      </c>
      <c r="F46" s="202">
        <v>0</v>
      </c>
      <c r="G46" s="202">
        <v>0</v>
      </c>
      <c r="H46" s="202">
        <v>0</v>
      </c>
      <c r="I46" s="202">
        <v>0</v>
      </c>
      <c r="J46" s="202" t="s">
        <v>182</v>
      </c>
      <c r="K46" s="202" t="s">
        <v>183</v>
      </c>
      <c r="L46" s="202" t="s">
        <v>185</v>
      </c>
      <c r="M46" s="202" t="s">
        <v>257</v>
      </c>
    </row>
    <row r="47" spans="2:13" x14ac:dyDescent="0.25">
      <c r="B47" s="199" t="s">
        <v>2</v>
      </c>
      <c r="C47" s="200" t="s">
        <v>181</v>
      </c>
      <c r="D47" s="201" t="s">
        <v>181</v>
      </c>
      <c r="E47" s="201" t="s">
        <v>63</v>
      </c>
      <c r="F47" s="202">
        <v>1</v>
      </c>
      <c r="G47" s="202">
        <v>600</v>
      </c>
      <c r="H47" s="202">
        <v>0</v>
      </c>
      <c r="I47" s="202">
        <v>4</v>
      </c>
      <c r="J47" s="202" t="s">
        <v>182</v>
      </c>
      <c r="K47" s="202" t="s">
        <v>184</v>
      </c>
      <c r="L47" s="202" t="s">
        <v>186</v>
      </c>
      <c r="M47" s="202" t="s">
        <v>258</v>
      </c>
    </row>
    <row r="48" spans="2:13" x14ac:dyDescent="0.25">
      <c r="B48" s="199" t="s">
        <v>2</v>
      </c>
      <c r="C48" s="200" t="s">
        <v>255</v>
      </c>
      <c r="D48" s="201" t="s">
        <v>255</v>
      </c>
      <c r="E48" s="201" t="s">
        <v>235</v>
      </c>
      <c r="F48" s="202">
        <v>0</v>
      </c>
      <c r="G48" s="202">
        <v>0</v>
      </c>
      <c r="H48" s="202">
        <v>0</v>
      </c>
      <c r="I48" s="202">
        <v>0</v>
      </c>
      <c r="J48" s="202" t="s">
        <v>182</v>
      </c>
      <c r="K48" s="202" t="s">
        <v>256</v>
      </c>
      <c r="L48" s="202" t="s">
        <v>256</v>
      </c>
      <c r="M48" s="202" t="s">
        <v>259</v>
      </c>
    </row>
    <row r="51" spans="2:5" ht="15.75" thickBot="1" x14ac:dyDescent="0.3"/>
    <row r="52" spans="2:5" ht="23.25" x14ac:dyDescent="0.35">
      <c r="B52" s="1" t="s">
        <v>195</v>
      </c>
      <c r="C52" s="1"/>
      <c r="D52" s="1"/>
      <c r="E52" s="1"/>
    </row>
    <row r="54" spans="2:5" ht="121.5" x14ac:dyDescent="0.25">
      <c r="B54" s="12" t="s">
        <v>196</v>
      </c>
      <c r="C54" s="6" t="s">
        <v>0</v>
      </c>
      <c r="D54" s="7" t="s">
        <v>3</v>
      </c>
      <c r="E54" s="47" t="s">
        <v>65</v>
      </c>
    </row>
    <row r="55" spans="2:5" x14ac:dyDescent="0.25">
      <c r="B55" s="29" t="s">
        <v>2</v>
      </c>
      <c r="C55" s="56" t="s">
        <v>197</v>
      </c>
      <c r="D55" s="57" t="s">
        <v>200</v>
      </c>
      <c r="E55" s="57" t="s">
        <v>203</v>
      </c>
    </row>
    <row r="56" spans="2:5" x14ac:dyDescent="0.25">
      <c r="B56" s="29" t="s">
        <v>2</v>
      </c>
      <c r="C56" s="56" t="s">
        <v>198</v>
      </c>
      <c r="D56" s="57" t="s">
        <v>201</v>
      </c>
      <c r="E56" s="57" t="s">
        <v>204</v>
      </c>
    </row>
    <row r="57" spans="2:5" x14ac:dyDescent="0.25">
      <c r="B57" s="29" t="s">
        <v>2</v>
      </c>
      <c r="C57" s="56" t="s">
        <v>199</v>
      </c>
      <c r="D57" s="57" t="s">
        <v>202</v>
      </c>
      <c r="E57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58" priority="60"/>
  </conditionalFormatting>
  <conditionalFormatting sqref="C4:D6">
    <cfRule type="duplicateValues" dxfId="157" priority="36"/>
  </conditionalFormatting>
  <conditionalFormatting sqref="C34:C36">
    <cfRule type="duplicateValues" dxfId="156" priority="25"/>
  </conditionalFormatting>
  <conditionalFormatting sqref="C31:C33">
    <cfRule type="duplicateValues" dxfId="155" priority="61"/>
  </conditionalFormatting>
  <conditionalFormatting sqref="C37:C39">
    <cfRule type="duplicateValues" dxfId="154" priority="22"/>
  </conditionalFormatting>
  <conditionalFormatting sqref="C14:C24">
    <cfRule type="duplicateValues" dxfId="153" priority="20"/>
  </conditionalFormatting>
  <conditionalFormatting sqref="BA21">
    <cfRule type="duplicateValues" dxfId="152" priority="12"/>
  </conditionalFormatting>
  <conditionalFormatting sqref="C46:C48">
    <cfRule type="duplicateValues" dxfId="150" priority="10"/>
  </conditionalFormatting>
  <conditionalFormatting sqref="C55:C57">
    <cfRule type="duplicateValues" dxfId="149" priority="7"/>
  </conditionalFormatting>
  <conditionalFormatting sqref="AC4:AC6">
    <cfRule type="duplicateValues" dxfId="148" priority="6"/>
  </conditionalFormatting>
  <conditionalFormatting sqref="BA22">
    <cfRule type="duplicateValues" dxfId="2" priority="3"/>
  </conditionalFormatting>
  <conditionalFormatting sqref="BA23">
    <cfRule type="duplicateValues" dxfId="1" priority="2"/>
  </conditionalFormatting>
  <conditionalFormatting sqref="BA24">
    <cfRule type="duplicateValues" dxfId="0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20"/>
      <c r="H2" s="220"/>
      <c r="I2" s="157"/>
    </row>
    <row r="3" spans="2:13" ht="172.5" x14ac:dyDescent="0.25">
      <c r="B3" s="159" t="s">
        <v>171</v>
      </c>
      <c r="C3" s="159" t="s">
        <v>0</v>
      </c>
      <c r="D3" s="160" t="s">
        <v>222</v>
      </c>
      <c r="E3" s="160" t="s">
        <v>147</v>
      </c>
      <c r="F3" s="161" t="s">
        <v>148</v>
      </c>
      <c r="G3" s="161" t="s">
        <v>169</v>
      </c>
      <c r="H3" s="162" t="s">
        <v>149</v>
      </c>
      <c r="I3" s="162" t="s">
        <v>150</v>
      </c>
      <c r="J3" s="163" t="s">
        <v>3</v>
      </c>
      <c r="K3" s="164" t="s">
        <v>151</v>
      </c>
    </row>
    <row r="4" spans="2:13" x14ac:dyDescent="0.25">
      <c r="B4" s="165" t="s">
        <v>2</v>
      </c>
      <c r="C4" s="166" t="s">
        <v>166</v>
      </c>
      <c r="D4" s="166" t="s">
        <v>223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152</v>
      </c>
      <c r="K4" s="170" t="s">
        <v>153</v>
      </c>
    </row>
    <row r="5" spans="2:13" x14ac:dyDescent="0.25">
      <c r="B5" s="165" t="s">
        <v>2</v>
      </c>
      <c r="C5" s="166" t="s">
        <v>167</v>
      </c>
      <c r="D5" s="166" t="s">
        <v>224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154</v>
      </c>
      <c r="K5" s="170" t="s">
        <v>155</v>
      </c>
    </row>
    <row r="6" spans="2:13" x14ac:dyDescent="0.25">
      <c r="B6" s="165" t="s">
        <v>2</v>
      </c>
      <c r="C6" s="166" t="s">
        <v>168</v>
      </c>
      <c r="D6" s="166" t="s">
        <v>225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156</v>
      </c>
      <c r="K6" s="17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72" t="s">
        <v>170</v>
      </c>
      <c r="C11" s="173" t="s">
        <v>0</v>
      </c>
      <c r="D11" s="173" t="s">
        <v>8</v>
      </c>
      <c r="E11" s="174" t="s">
        <v>158</v>
      </c>
      <c r="F11" s="174" t="s">
        <v>159</v>
      </c>
    </row>
    <row r="12" spans="2:13" x14ac:dyDescent="0.25">
      <c r="B12" s="175" t="s">
        <v>2</v>
      </c>
      <c r="C12" s="176" t="s">
        <v>161</v>
      </c>
      <c r="D12" s="176" t="s">
        <v>15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162</v>
      </c>
      <c r="D13" s="176" t="s">
        <v>14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163</v>
      </c>
      <c r="D14" s="176" t="s">
        <v>13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164</v>
      </c>
      <c r="D15" s="176" t="s">
        <v>12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36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4" priority="5">
      <formula>E13&gt;$L$4</formula>
    </cfRule>
  </conditionalFormatting>
  <conditionalFormatting sqref="E13">
    <cfRule type="expression" dxfId="13" priority="3">
      <formula>$E$13&gt;$L$4</formula>
    </cfRule>
  </conditionalFormatting>
  <conditionalFormatting sqref="E14">
    <cfRule type="expression" dxfId="12" priority="2">
      <formula>$E$14&gt;$T$4</formula>
    </cfRule>
  </conditionalFormatting>
  <conditionalFormatting sqref="E15">
    <cfRule type="expression" dxfId="1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0" priority="4">
      <formula>E13&gt;$L$4</formula>
    </cfRule>
  </conditionalFormatting>
  <conditionalFormatting sqref="E13">
    <cfRule type="expression" dxfId="9" priority="3">
      <formula>$E$13&gt;$L$4</formula>
    </cfRule>
  </conditionalFormatting>
  <conditionalFormatting sqref="E14">
    <cfRule type="expression" dxfId="8" priority="2">
      <formula>$E$14&gt;$T$4</formula>
    </cfRule>
  </conditionalFormatting>
  <conditionalFormatting sqref="E15">
    <cfRule type="expression" dxfId="7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Q31" sqref="Q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100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6" priority="4">
      <formula>E13&gt;$L$4</formula>
    </cfRule>
  </conditionalFormatting>
  <conditionalFormatting sqref="E13">
    <cfRule type="expression" dxfId="5" priority="3">
      <formula>$E$13&gt;$L$4</formula>
    </cfRule>
  </conditionalFormatting>
  <conditionalFormatting sqref="E14">
    <cfRule type="expression" dxfId="4" priority="2">
      <formula>$E$14&gt;$T$4</formula>
    </cfRule>
  </conditionalFormatting>
  <conditionalFormatting sqref="E15">
    <cfRule type="expression" dxfId="3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9"/>
  <sheetViews>
    <sheetView workbookViewId="0">
      <selection activeCell="W10" sqref="W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23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6:23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6:23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6:23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6:23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6:23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100</v>
      </c>
      <c r="V9">
        <f ca="1">Sonic!H14</f>
        <v>100</v>
      </c>
      <c r="W9">
        <f ca="1">Sonic!H15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2019-01-08T10:53:54Z</dcterms:modified>
</cp:coreProperties>
</file>