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<sst xmlns="http://schemas.openxmlformats.org/spreadsheetml/2006/main" count="406" uniqueCount="238">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</sst>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23" xfId="0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1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49" fontId="10" fillId="7" borderId="31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49" fontId="10" fillId="7" borderId="14" xfId="0" applyNumberFormat="1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22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6" dataDxfId="104" headerRowBorderDxfId="105" tableBorderDxfId="103" totalsRowBorderDxfId="102">
  <autoFilter ref="B15:BT28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0" headerRowBorderDxfId="29" tableBorderDxfId="28" totalsRowBorderDxfId="27">
  <autoFilter ref="B4:G10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2" headerRowBorderDxfId="21" tableBorderDxfId="20" totalsRowBorderDxfId="19">
  <autoFilter ref="B34:I35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topLeftCell="K7" workbookViewId="0">
      <selection activeCell="AA17" sqref="AA1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50" t="s">
        <v>3</v>
      </c>
      <c r="C10" s="85" t="s">
        <v>228</v>
      </c>
      <c r="D10" s="151">
        <v>5</v>
      </c>
      <c r="E10" s="15" t="s">
        <v>229</v>
      </c>
      <c r="F10" s="15">
        <v>4</v>
      </c>
      <c r="G10" s="149" t="s">
        <v>230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06"/>
      <c r="AP14" s="206"/>
      <c r="AQ14" s="206"/>
      <c r="AR14" s="206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3" t="s">
        <v>145</v>
      </c>
      <c r="AH15" s="114" t="s">
        <v>144</v>
      </c>
      <c r="AI15" s="114" t="s">
        <v>193</v>
      </c>
      <c r="AJ15" s="119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11" t="s">
        <v>140</v>
      </c>
      <c r="AQ15" s="111" t="s">
        <v>139</v>
      </c>
      <c r="AR15" s="122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5" t="s">
        <v>132</v>
      </c>
      <c r="AZ15" s="73" t="s">
        <v>131</v>
      </c>
      <c r="BA15" s="122" t="s">
        <v>196</v>
      </c>
      <c r="BB15" s="125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31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2.1</v>
      </c>
      <c r="Y16" s="28">
        <v>100</v>
      </c>
      <c r="Z16" s="28">
        <f>dragonDefinitions[[#This Row],['[energyBaseMin']]]+25</f>
        <v>125</v>
      </c>
      <c r="AA16" s="28">
        <v>25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5">
        <v>1</v>
      </c>
      <c r="AI16" s="104">
        <v>0.23</v>
      </c>
      <c r="AJ16" s="59">
        <f t="shared" ref="AJ16:AJ23" si="0">AI17</f>
        <v>0.19</v>
      </c>
      <c r="AK16" s="182">
        <v>0</v>
      </c>
      <c r="AL16" s="61">
        <v>12</v>
      </c>
      <c r="AM16" s="185" t="s">
        <v>120</v>
      </c>
      <c r="AN16" s="185" t="s">
        <v>119</v>
      </c>
      <c r="AO16" s="185" t="s">
        <v>217</v>
      </c>
      <c r="AP16" s="112"/>
      <c r="AQ16" s="112"/>
      <c r="AR16" s="123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6">
        <v>25</v>
      </c>
      <c r="AZ16" s="143">
        <v>0.55999999999999994</v>
      </c>
      <c r="BA16" s="123">
        <v>0.6</v>
      </c>
      <c r="BB16" s="126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2">
        <v>1.75</v>
      </c>
      <c r="BM16" s="136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3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5">
        <v>2</v>
      </c>
      <c r="AI17" s="104">
        <v>0.19</v>
      </c>
      <c r="AJ17" s="59">
        <f t="shared" si="0"/>
        <v>0.15</v>
      </c>
      <c r="AK17" s="182">
        <v>0</v>
      </c>
      <c r="AL17" s="61">
        <v>12</v>
      </c>
      <c r="AM17" s="186" t="s">
        <v>116</v>
      </c>
      <c r="AN17" s="185" t="s">
        <v>115</v>
      </c>
      <c r="AO17" s="185" t="s">
        <v>218</v>
      </c>
      <c r="AP17" s="112"/>
      <c r="AQ17" s="112"/>
      <c r="AR17" s="123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6">
        <v>25</v>
      </c>
      <c r="AZ17" s="143">
        <v>0.7</v>
      </c>
      <c r="BA17" s="123">
        <v>0.8</v>
      </c>
      <c r="BB17" s="126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3">
        <v>2.1</v>
      </c>
      <c r="BM17" s="37">
        <v>0</v>
      </c>
      <c r="BN17" s="52">
        <v>8</v>
      </c>
      <c r="BO17" s="64">
        <v>0.4</v>
      </c>
      <c r="BP17" s="64">
        <v>25</v>
      </c>
      <c r="BQ17" s="64"/>
      <c r="BR17" s="64">
        <v>0.2</v>
      </c>
      <c r="BS17" s="132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6">
        <v>2</v>
      </c>
      <c r="AI18" s="105">
        <v>0.15</v>
      </c>
      <c r="AJ18" s="59">
        <f t="shared" si="0"/>
        <v>0.13</v>
      </c>
      <c r="AK18" s="183">
        <v>0</v>
      </c>
      <c r="AL18" s="148">
        <v>12</v>
      </c>
      <c r="AM18" s="186" t="s">
        <v>112</v>
      </c>
      <c r="AN18" s="185" t="s">
        <v>111</v>
      </c>
      <c r="AO18" s="185" t="s">
        <v>110</v>
      </c>
      <c r="AP18" s="112"/>
      <c r="AQ18" s="112"/>
      <c r="AR18" s="123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6">
        <v>25</v>
      </c>
      <c r="AZ18" s="143">
        <v>0.7</v>
      </c>
      <c r="BA18" s="123">
        <v>0.7</v>
      </c>
      <c r="BB18" s="127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3">
        <v>2.25</v>
      </c>
      <c r="BM18" s="37">
        <v>0</v>
      </c>
      <c r="BN18" s="52">
        <v>8</v>
      </c>
      <c r="BO18" s="64">
        <v>0.4</v>
      </c>
      <c r="BP18" s="64">
        <v>25</v>
      </c>
      <c r="BQ18" s="108" t="s">
        <v>212</v>
      </c>
      <c r="BR18" s="108">
        <v>0.2</v>
      </c>
      <c r="BS18" s="137">
        <v>1</v>
      </c>
      <c r="BT18" s="139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5">
        <v>2</v>
      </c>
      <c r="AI19" s="104">
        <v>0.13</v>
      </c>
      <c r="AJ19" s="59">
        <f t="shared" si="0"/>
        <v>0.11</v>
      </c>
      <c r="AK19" s="182">
        <v>0</v>
      </c>
      <c r="AL19" s="61">
        <v>12</v>
      </c>
      <c r="AM19" s="186" t="s">
        <v>106</v>
      </c>
      <c r="AN19" s="185" t="s">
        <v>105</v>
      </c>
      <c r="AO19" s="185" t="s">
        <v>219</v>
      </c>
      <c r="AP19" s="112"/>
      <c r="AQ19" s="112"/>
      <c r="AR19" s="123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6">
        <v>25</v>
      </c>
      <c r="AZ19" s="143">
        <v>0.7</v>
      </c>
      <c r="BA19" s="123">
        <v>0.7</v>
      </c>
      <c r="BB19" s="127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3">
        <v>0.77</v>
      </c>
      <c r="BM19" s="37">
        <v>0</v>
      </c>
      <c r="BN19" s="52">
        <v>8</v>
      </c>
      <c r="BO19" s="64">
        <v>0.4</v>
      </c>
      <c r="BP19" s="64">
        <v>25</v>
      </c>
      <c r="BQ19" s="108"/>
      <c r="BR19" s="108">
        <v>0.2</v>
      </c>
      <c r="BS19" s="137">
        <v>1</v>
      </c>
      <c r="BT19" s="139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5">
        <v>3</v>
      </c>
      <c r="AI20" s="104">
        <v>0.11</v>
      </c>
      <c r="AJ20" s="59">
        <f t="shared" si="0"/>
        <v>0.09</v>
      </c>
      <c r="AK20" s="182">
        <v>0</v>
      </c>
      <c r="AL20" s="61">
        <v>12</v>
      </c>
      <c r="AM20" s="186" t="s">
        <v>102</v>
      </c>
      <c r="AN20" s="185" t="s">
        <v>101</v>
      </c>
      <c r="AO20" s="185" t="s">
        <v>220</v>
      </c>
      <c r="AP20" s="112"/>
      <c r="AQ20" s="112"/>
      <c r="AR20" s="123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6">
        <v>25</v>
      </c>
      <c r="AZ20" s="143">
        <v>0.7</v>
      </c>
      <c r="BA20" s="123">
        <v>0.6</v>
      </c>
      <c r="BB20" s="127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3">
        <v>1.6</v>
      </c>
      <c r="BM20" s="37">
        <v>9</v>
      </c>
      <c r="BN20" s="52">
        <v>8</v>
      </c>
      <c r="BO20" s="64">
        <v>0.4</v>
      </c>
      <c r="BP20" s="64">
        <v>25</v>
      </c>
      <c r="BQ20" s="35" t="s">
        <v>209</v>
      </c>
      <c r="BR20" s="109">
        <v>0.2</v>
      </c>
      <c r="BS20" s="138">
        <v>1</v>
      </c>
      <c r="BT20" s="139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5">
        <v>3</v>
      </c>
      <c r="AI21" s="104">
        <v>0.09</v>
      </c>
      <c r="AJ21" s="59">
        <f t="shared" si="0"/>
        <v>0.08</v>
      </c>
      <c r="AK21" s="182">
        <v>0</v>
      </c>
      <c r="AL21" s="61">
        <v>12</v>
      </c>
      <c r="AM21" s="186" t="s">
        <v>98</v>
      </c>
      <c r="AN21" s="185" t="s">
        <v>97</v>
      </c>
      <c r="AO21" s="185" t="s">
        <v>96</v>
      </c>
      <c r="AP21" s="112"/>
      <c r="AQ21" s="112"/>
      <c r="AR21" s="123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6">
        <v>25</v>
      </c>
      <c r="AZ21" s="143">
        <v>0.7</v>
      </c>
      <c r="BA21" s="123">
        <v>0.5</v>
      </c>
      <c r="BB21" s="127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3">
        <v>1.7</v>
      </c>
      <c r="BM21" s="37">
        <v>9</v>
      </c>
      <c r="BN21" s="52">
        <v>8</v>
      </c>
      <c r="BO21" s="64">
        <v>0.4</v>
      </c>
      <c r="BP21" s="64">
        <v>25</v>
      </c>
      <c r="BQ21" s="108" t="s">
        <v>216</v>
      </c>
      <c r="BR21" s="108">
        <v>0.2</v>
      </c>
      <c r="BS21" s="137">
        <v>1</v>
      </c>
      <c r="BT21" s="139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5">
        <v>3</v>
      </c>
      <c r="AI22" s="104">
        <v>0.08</v>
      </c>
      <c r="AJ22" s="59">
        <f t="shared" si="0"/>
        <v>7.0000000000000007E-2</v>
      </c>
      <c r="AK22" s="182">
        <v>0</v>
      </c>
      <c r="AL22" s="61">
        <v>12</v>
      </c>
      <c r="AM22" s="186" t="s">
        <v>92</v>
      </c>
      <c r="AN22" s="185" t="s">
        <v>91</v>
      </c>
      <c r="AO22" s="185" t="s">
        <v>221</v>
      </c>
      <c r="AP22" s="112"/>
      <c r="AQ22" s="112"/>
      <c r="AR22" s="123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6">
        <v>25</v>
      </c>
      <c r="AZ22" s="143">
        <v>0.7</v>
      </c>
      <c r="BA22" s="123">
        <v>0.5</v>
      </c>
      <c r="BB22" s="127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3">
        <v>0.9</v>
      </c>
      <c r="BM22" s="37">
        <v>9</v>
      </c>
      <c r="BN22" s="52">
        <v>8</v>
      </c>
      <c r="BO22" s="64">
        <v>0.4</v>
      </c>
      <c r="BP22" s="64">
        <v>25</v>
      </c>
      <c r="BQ22" s="35" t="s">
        <v>210</v>
      </c>
      <c r="BR22" s="110">
        <v>0.2</v>
      </c>
      <c r="BS22" s="138">
        <v>1</v>
      </c>
      <c r="BT22" s="139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6">
        <v>4</v>
      </c>
      <c r="AI23" s="105">
        <v>7.0000000000000007E-2</v>
      </c>
      <c r="AJ23" s="59">
        <f t="shared" si="0"/>
        <v>0.06</v>
      </c>
      <c r="AK23" s="183">
        <v>0</v>
      </c>
      <c r="AL23" s="148">
        <v>12</v>
      </c>
      <c r="AM23" s="186" t="s">
        <v>88</v>
      </c>
      <c r="AN23" s="185" t="s">
        <v>87</v>
      </c>
      <c r="AO23" s="185" t="s">
        <v>222</v>
      </c>
      <c r="AP23" s="112"/>
      <c r="AQ23" s="112"/>
      <c r="AR23" s="142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6">
        <v>25</v>
      </c>
      <c r="AZ23" s="143">
        <v>0.7</v>
      </c>
      <c r="BA23" s="123">
        <v>0.5</v>
      </c>
      <c r="BB23" s="127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3">
        <v>1.2</v>
      </c>
      <c r="BM23" s="37">
        <v>45</v>
      </c>
      <c r="BN23" s="52">
        <v>15</v>
      </c>
      <c r="BO23" s="64">
        <v>0.4</v>
      </c>
      <c r="BP23" s="64">
        <v>25</v>
      </c>
      <c r="BQ23" s="108"/>
      <c r="BR23" s="108">
        <v>0.2</v>
      </c>
      <c r="BS23" s="137">
        <v>1</v>
      </c>
      <c r="BT23" s="139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7">
        <v>4</v>
      </c>
      <c r="AI24" s="106">
        <v>0.06</v>
      </c>
      <c r="AJ24" s="103">
        <v>0.05</v>
      </c>
      <c r="AK24" s="183">
        <v>0</v>
      </c>
      <c r="AL24" s="148">
        <v>12</v>
      </c>
      <c r="AM24" s="187" t="s">
        <v>185</v>
      </c>
      <c r="AN24" s="188" t="s">
        <v>186</v>
      </c>
      <c r="AO24" s="188" t="s">
        <v>223</v>
      </c>
      <c r="AP24" s="112"/>
      <c r="AQ24" s="112"/>
      <c r="AR24" s="142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7">
        <v>25</v>
      </c>
      <c r="AZ24" s="144">
        <v>0.7</v>
      </c>
      <c r="BA24" s="124">
        <v>0.5</v>
      </c>
      <c r="BB24" s="128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4">
        <v>1</v>
      </c>
      <c r="BM24" s="97">
        <v>45</v>
      </c>
      <c r="BN24" s="92">
        <v>15</v>
      </c>
      <c r="BO24" s="64">
        <v>0.4</v>
      </c>
      <c r="BP24" s="64">
        <v>25</v>
      </c>
      <c r="BQ24" s="108"/>
      <c r="BR24" s="108">
        <v>0.2</v>
      </c>
      <c r="BS24" s="137">
        <v>1</v>
      </c>
      <c r="BT24" s="140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6">
        <v>4</v>
      </c>
      <c r="AI25" s="105">
        <v>0.06</v>
      </c>
      <c r="AJ25" s="59">
        <f>AI26</f>
        <v>0.05</v>
      </c>
      <c r="AK25" s="183">
        <v>0</v>
      </c>
      <c r="AL25" s="148">
        <v>12</v>
      </c>
      <c r="AM25" s="186" t="s">
        <v>83</v>
      </c>
      <c r="AN25" s="185" t="s">
        <v>82</v>
      </c>
      <c r="AO25" s="185" t="s">
        <v>224</v>
      </c>
      <c r="AP25" s="112"/>
      <c r="AQ25" s="112"/>
      <c r="AR25" s="142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6">
        <v>25</v>
      </c>
      <c r="AZ25" s="143">
        <v>0.7</v>
      </c>
      <c r="BA25" s="123">
        <v>0.4</v>
      </c>
      <c r="BB25" s="127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3">
        <v>0.4</v>
      </c>
      <c r="BM25" s="37">
        <v>45</v>
      </c>
      <c r="BN25" s="52">
        <v>15</v>
      </c>
      <c r="BO25" s="64">
        <v>0.4</v>
      </c>
      <c r="BP25" s="64">
        <v>25</v>
      </c>
      <c r="BQ25" s="108"/>
      <c r="BR25" s="108">
        <v>0.2</v>
      </c>
      <c r="BS25" s="137">
        <v>1</v>
      </c>
      <c r="BT25" s="139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2">
        <v>0</v>
      </c>
      <c r="AL26" s="61">
        <v>12</v>
      </c>
      <c r="AM26" s="186" t="s">
        <v>78</v>
      </c>
      <c r="AN26" s="185" t="s">
        <v>77</v>
      </c>
      <c r="AO26" s="185" t="s">
        <v>225</v>
      </c>
      <c r="AP26" s="112"/>
      <c r="AQ26" s="112"/>
      <c r="AR26" s="142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6">
        <v>25</v>
      </c>
      <c r="AZ26" s="143">
        <v>0.75</v>
      </c>
      <c r="BA26" s="123">
        <v>0.4</v>
      </c>
      <c r="BB26" s="129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5">
        <v>1.03</v>
      </c>
      <c r="BM26" s="130">
        <v>59</v>
      </c>
      <c r="BN26" s="36">
        <v>15</v>
      </c>
      <c r="BO26" s="64">
        <v>0.4</v>
      </c>
      <c r="BP26" s="64">
        <v>25</v>
      </c>
      <c r="BQ26" s="108" t="s">
        <v>213</v>
      </c>
      <c r="BR26" s="108">
        <v>0.2</v>
      </c>
      <c r="BS26" s="137">
        <v>1</v>
      </c>
      <c r="BT26" s="139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120">
        <v>45</v>
      </c>
      <c r="L27" s="121">
        <v>25</v>
      </c>
      <c r="M27" s="47">
        <v>0</v>
      </c>
      <c r="N27" s="118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5">
        <v>5</v>
      </c>
      <c r="AI27" s="105">
        <v>0.05</v>
      </c>
      <c r="AJ27" s="54">
        <v>0.04</v>
      </c>
      <c r="AK27" s="152">
        <v>0</v>
      </c>
      <c r="AL27" s="58">
        <v>12</v>
      </c>
      <c r="AM27" s="186" t="s">
        <v>200</v>
      </c>
      <c r="AN27" s="185" t="s">
        <v>201</v>
      </c>
      <c r="AO27" s="185" t="s">
        <v>202</v>
      </c>
      <c r="AP27" s="112"/>
      <c r="AQ27" s="112"/>
      <c r="AR27" s="142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6">
        <v>25</v>
      </c>
      <c r="AZ27" s="143">
        <v>0.75</v>
      </c>
      <c r="BA27" s="123">
        <v>0.4</v>
      </c>
      <c r="BB27" s="129" t="s">
        <v>198</v>
      </c>
      <c r="BC27" s="40" t="s">
        <v>199</v>
      </c>
      <c r="BD27" s="39">
        <v>5.9999999999999995E-4</v>
      </c>
      <c r="BE27" s="38">
        <v>5.0000000000000001E-3</v>
      </c>
      <c r="BF27" s="130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5">
        <v>1.03</v>
      </c>
      <c r="BM27" s="130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10">
        <v>0.2</v>
      </c>
      <c r="BS27" s="138">
        <v>1</v>
      </c>
      <c r="BT27" s="139" t="s">
        <v>197</v>
      </c>
    </row>
    <row r="28" spans="1:72" s="32" customFormat="1" x14ac:dyDescent="0.25">
      <c r="B28" s="167" t="s">
        <v>3</v>
      </c>
      <c r="C28" s="168" t="s">
        <v>231</v>
      </c>
      <c r="D28" s="153" t="s">
        <v>228</v>
      </c>
      <c r="E28" s="153" t="s">
        <v>204</v>
      </c>
      <c r="F28" s="154">
        <v>12</v>
      </c>
      <c r="G28" s="154" t="s">
        <v>197</v>
      </c>
      <c r="H28" s="169">
        <v>700000</v>
      </c>
      <c r="I28" s="170">
        <v>550</v>
      </c>
      <c r="J28" s="155">
        <v>35</v>
      </c>
      <c r="K28" s="58">
        <v>45</v>
      </c>
      <c r="L28" s="157">
        <v>25</v>
      </c>
      <c r="M28" s="159">
        <v>0</v>
      </c>
      <c r="N28" s="162">
        <v>500</v>
      </c>
      <c r="O28" s="156">
        <v>600</v>
      </c>
      <c r="P28" s="157">
        <v>2.5</v>
      </c>
      <c r="Q28" s="158">
        <v>0</v>
      </c>
      <c r="R28" s="159">
        <v>0.02</v>
      </c>
      <c r="S28" s="158">
        <v>20</v>
      </c>
      <c r="T28" s="158">
        <v>0.8</v>
      </c>
      <c r="U28" s="162">
        <v>2</v>
      </c>
      <c r="V28" s="160">
        <v>2.1</v>
      </c>
      <c r="W28" s="161">
        <v>31</v>
      </c>
      <c r="X28" s="162">
        <v>2.0099999999999998</v>
      </c>
      <c r="Y28" s="158">
        <v>100</v>
      </c>
      <c r="Z28" s="156">
        <f>dragonDefinitions[[#This Row],['[energyBaseMin']]]+25</f>
        <v>125</v>
      </c>
      <c r="AA28" s="158">
        <v>20</v>
      </c>
      <c r="AB28" s="158">
        <v>14</v>
      </c>
      <c r="AC28" s="45">
        <v>475</v>
      </c>
      <c r="AD28" s="158">
        <v>12</v>
      </c>
      <c r="AE28" s="158">
        <v>7</v>
      </c>
      <c r="AF28" s="158">
        <v>10</v>
      </c>
      <c r="AG28" s="158">
        <v>65000</v>
      </c>
      <c r="AH28" s="181">
        <v>6</v>
      </c>
      <c r="AI28" s="162">
        <v>0.04</v>
      </c>
      <c r="AJ28" s="171">
        <v>0.03</v>
      </c>
      <c r="AK28" s="45">
        <v>0</v>
      </c>
      <c r="AL28" s="184">
        <v>12</v>
      </c>
      <c r="AM28" s="189" t="s">
        <v>232</v>
      </c>
      <c r="AN28" s="190" t="s">
        <v>233</v>
      </c>
      <c r="AO28" s="190" t="s">
        <v>234</v>
      </c>
      <c r="AP28" s="173"/>
      <c r="AQ28" s="173"/>
      <c r="AR28" s="163" t="s">
        <v>197</v>
      </c>
      <c r="AS28" s="172">
        <v>1.05</v>
      </c>
      <c r="AT28" s="163">
        <v>2</v>
      </c>
      <c r="AU28" s="163">
        <v>2</v>
      </c>
      <c r="AV28" s="163" t="b">
        <v>1</v>
      </c>
      <c r="AW28" s="163" t="b">
        <v>1</v>
      </c>
      <c r="AX28" s="163" t="b">
        <v>1</v>
      </c>
      <c r="AY28" s="174">
        <v>25</v>
      </c>
      <c r="AZ28" s="163">
        <v>0.75</v>
      </c>
      <c r="BA28" s="163">
        <v>0.4</v>
      </c>
      <c r="BB28" s="175" t="s">
        <v>235</v>
      </c>
      <c r="BC28" s="176" t="s">
        <v>236</v>
      </c>
      <c r="BD28" s="177">
        <v>1.5E-3</v>
      </c>
      <c r="BE28" s="154">
        <v>5.0000000000000001E-3</v>
      </c>
      <c r="BF28" s="178">
        <v>700</v>
      </c>
      <c r="BG28" s="179">
        <v>750</v>
      </c>
      <c r="BH28" s="164">
        <v>4.9000000000000004</v>
      </c>
      <c r="BI28" s="164">
        <v>9.5</v>
      </c>
      <c r="BJ28" s="164">
        <v>1.7</v>
      </c>
      <c r="BK28" s="164">
        <v>0.7</v>
      </c>
      <c r="BL28" s="164">
        <v>1.03</v>
      </c>
      <c r="BM28" s="178">
        <v>59</v>
      </c>
      <c r="BN28" s="164">
        <v>15</v>
      </c>
      <c r="BO28" s="164">
        <v>0.4</v>
      </c>
      <c r="BP28" s="164">
        <v>25</v>
      </c>
      <c r="BQ28" s="165"/>
      <c r="BR28" s="166">
        <v>0.2</v>
      </c>
      <c r="BS28" s="166">
        <v>1</v>
      </c>
      <c r="BT28" s="180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201" t="s">
        <v>74</v>
      </c>
      <c r="K29" s="201"/>
      <c r="L29" s="201"/>
      <c r="M29" s="201"/>
      <c r="N29" s="199" t="s">
        <v>73</v>
      </c>
      <c r="O29" s="200"/>
      <c r="P29" s="200"/>
      <c r="Q29" s="200"/>
      <c r="R29" s="200"/>
      <c r="S29" s="200"/>
      <c r="T29" s="200"/>
      <c r="U29" s="197" t="s">
        <v>72</v>
      </c>
      <c r="V29" s="198"/>
      <c r="W29" s="34" t="s">
        <v>71</v>
      </c>
      <c r="X29" s="194" t="s">
        <v>70</v>
      </c>
      <c r="Y29" s="195"/>
      <c r="Z29" s="195"/>
      <c r="AA29" s="195"/>
      <c r="AB29" s="196"/>
      <c r="AC29" s="193" t="s">
        <v>69</v>
      </c>
      <c r="AD29" s="193"/>
      <c r="AE29" s="193"/>
      <c r="AF29" s="193"/>
      <c r="AG29" s="193"/>
      <c r="AH29" s="32"/>
      <c r="AI29" s="208" t="s">
        <v>68</v>
      </c>
      <c r="AJ29" s="208"/>
      <c r="AK29" s="202" t="s">
        <v>226</v>
      </c>
      <c r="AL29" s="202"/>
      <c r="AM29" s="209" t="s">
        <v>237</v>
      </c>
      <c r="AN29" s="210"/>
      <c r="AO29" s="210"/>
      <c r="AP29" s="210"/>
      <c r="AQ29" s="210"/>
      <c r="AR29" s="211"/>
      <c r="AS29" s="203" t="s">
        <v>227</v>
      </c>
      <c r="AT29" s="204"/>
      <c r="AU29" s="204"/>
      <c r="AV29" s="204"/>
      <c r="AW29" s="204"/>
      <c r="AX29" s="204"/>
      <c r="AY29" s="205"/>
      <c r="AZ29" s="32"/>
      <c r="BA29" s="32"/>
      <c r="BB29" s="32"/>
      <c r="BC29" s="32"/>
      <c r="BD29" s="32"/>
      <c r="BE29" s="32"/>
      <c r="BF29" s="207" t="s">
        <v>67</v>
      </c>
      <c r="BG29" s="207"/>
      <c r="BH29" s="207"/>
      <c r="BI29" s="207"/>
      <c r="BJ29" s="207"/>
      <c r="BK29" s="207"/>
      <c r="BL29" s="207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1:71" x14ac:dyDescent="0.25">
      <c r="B35" s="7" t="s">
        <v>3</v>
      </c>
      <c r="C35" s="17" t="s">
        <v>57</v>
      </c>
      <c r="D35" s="31">
        <v>0.2</v>
      </c>
      <c r="E35" s="141">
        <v>8</v>
      </c>
      <c r="F35" s="141">
        <v>1.5</v>
      </c>
      <c r="G35" s="141">
        <v>1.2</v>
      </c>
      <c r="H35" s="141">
        <v>1.2</v>
      </c>
      <c r="I35" s="141">
        <v>10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91">
        <v>4571</v>
      </c>
      <c r="F59" s="192">
        <v>13714</v>
      </c>
      <c r="G59" s="192">
        <v>27428</v>
      </c>
      <c r="H59" s="192">
        <v>45713</v>
      </c>
      <c r="I59" s="192">
        <v>68569</v>
      </c>
      <c r="J59" s="192">
        <v>95997</v>
      </c>
      <c r="K59" s="192">
        <v>127995</v>
      </c>
      <c r="L59" s="192">
        <v>164565</v>
      </c>
      <c r="M59" s="192">
        <v>205707</v>
      </c>
      <c r="N59" s="192">
        <v>251419</v>
      </c>
      <c r="O59" s="192">
        <v>301703</v>
      </c>
      <c r="P59" s="192">
        <v>356559</v>
      </c>
      <c r="Q59" s="192">
        <v>415985</v>
      </c>
      <c r="R59" s="192">
        <v>479983</v>
      </c>
      <c r="S59" s="192">
        <v>548552</v>
      </c>
      <c r="T59" s="192">
        <v>621692</v>
      </c>
      <c r="U59" s="192">
        <v>699403</v>
      </c>
      <c r="V59" s="192">
        <v>781686</v>
      </c>
      <c r="W59" s="192">
        <v>868540</v>
      </c>
    </row>
  </sheetData>
  <mergeCells count="11">
    <mergeCell ref="AK29:AL29"/>
    <mergeCell ref="AS29:AY29"/>
    <mergeCell ref="AO14:AR14"/>
    <mergeCell ref="BF29:BL29"/>
    <mergeCell ref="AI29:AJ29"/>
    <mergeCell ref="AM29:AR29"/>
    <mergeCell ref="AC29:AG29"/>
    <mergeCell ref="X29:AB29"/>
    <mergeCell ref="U29:V29"/>
    <mergeCell ref="N29:T29"/>
    <mergeCell ref="J29:M29"/>
  </mergeCells>
  <conditionalFormatting sqref="C16:C23 C25:C26">
    <cfRule type="duplicateValues" dxfId="121" priority="14"/>
  </conditionalFormatting>
  <conditionalFormatting sqref="C5:C10">
    <cfRule type="duplicateValues" dxfId="120" priority="15"/>
  </conditionalFormatting>
  <conditionalFormatting sqref="BT16:BT23 BT25:BT26">
    <cfRule type="duplicateValues" dxfId="119" priority="13"/>
  </conditionalFormatting>
  <conditionalFormatting sqref="C24">
    <cfRule type="duplicateValues" dxfId="118" priority="12"/>
  </conditionalFormatting>
  <conditionalFormatting sqref="BT24">
    <cfRule type="duplicateValues" dxfId="117" priority="11"/>
  </conditionalFormatting>
  <conditionalFormatting sqref="C27">
    <cfRule type="duplicateValues" dxfId="116" priority="10"/>
  </conditionalFormatting>
  <conditionalFormatting sqref="BT27">
    <cfRule type="duplicateValues" dxfId="115" priority="9"/>
  </conditionalFormatting>
  <conditionalFormatting sqref="BQ16:BS16">
    <cfRule type="duplicateValues" dxfId="114" priority="17"/>
  </conditionalFormatting>
  <conditionalFormatting sqref="BQ20 BS20">
    <cfRule type="duplicateValues" dxfId="113" priority="19"/>
  </conditionalFormatting>
  <conditionalFormatting sqref="BQ22:BS22">
    <cfRule type="duplicateValues" dxfId="112" priority="21"/>
  </conditionalFormatting>
  <conditionalFormatting sqref="BQ27:BS27">
    <cfRule type="duplicateValues" dxfId="111" priority="23"/>
  </conditionalFormatting>
  <conditionalFormatting sqref="C10">
    <cfRule type="duplicateValues" dxfId="110" priority="4"/>
  </conditionalFormatting>
  <conditionalFormatting sqref="C28">
    <cfRule type="duplicateValues" dxfId="109" priority="2"/>
  </conditionalFormatting>
  <conditionalFormatting sqref="BT28">
    <cfRule type="duplicateValues" dxfId="108" priority="1"/>
  </conditionalFormatting>
  <conditionalFormatting sqref="BQ28">
    <cfRule type="duplicateValues" dxfId="107" priority="3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2019-07-15T12:49:29Z</dcterms:modified>
</cp:coreProperties>
</file>