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D0F399B7-6325-064C-AF05-51CC15FA81C7}" xr6:coauthVersionLast="36" xr6:coauthVersionMax="36" xr10:uidLastSave="{00000000-0000-0000-0000-000000000000}"/>
  <bookViews>
    <workbookView xWindow="38400" yWindow="6460" windowWidth="27860" windowHeight="17540" activeTab="6" xr2:uid="{00000000-000D-0000-FFFF-FFFF00000000}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E15" i="12"/>
  <c r="F14" i="12"/>
  <c r="E14" i="12"/>
  <c r="F13" i="12"/>
  <c r="E13" i="12"/>
  <c r="F12" i="12"/>
  <c r="E12" i="12"/>
  <c r="F8" i="12"/>
  <c r="F9" i="12"/>
  <c r="E8" i="12"/>
  <c r="E9" i="12"/>
  <c r="B90" i="12" l="1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F6" i="12"/>
  <c r="F7" i="12"/>
  <c r="F10" i="12"/>
  <c r="F11" i="12"/>
  <c r="F16" i="12"/>
  <c r="F17" i="12"/>
  <c r="F5" i="12"/>
  <c r="E6" i="12"/>
  <c r="E7" i="12"/>
  <c r="E10" i="12"/>
  <c r="E11" i="12"/>
  <c r="E16" i="12"/>
  <c r="E17" i="12"/>
  <c r="E5" i="12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5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<sst xmlns="http://schemas.openxmlformats.org/spreadsheetml/2006/main" count="2970" uniqueCount="1207">
  <si>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</si>
  <si>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</si>
  <si>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</si>
  <si>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</si>
  <si>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</si>
  <si>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</si>
  <si>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</si>
  <si>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</si>
  <si>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</si>
  <si>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</si>
  <si>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</si>
  <si>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</si>
  <si>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</si>
  <si>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</si>
  <si>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</si>
  <si>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</si>
  <si>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</si>
  <si>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</si>
  <si>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</si>
  <si>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</si>
  <si>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</si>
  <si>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</si>
  <si>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</si>
  <si>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</si>
  <si>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</si>
  <si>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</si>
  <si>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</si>
  <si>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</si>
  <si>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</si>
  <si>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</si>
  <si>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</si>
  <si>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</si>
  <si>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</si>
  <si>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</si>
  <si>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</si>
  <si>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</si>
  <si>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</si>
  <si>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</si>
  <si>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</si>
  <si>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</si>
  <si>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</si>
  <si>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</si>
  <si>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</si>
  <si>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</si>
  <si>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</si>
  <si>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</si>
  <si>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</si>
  <si>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</si>
  <si>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</si>
  <si>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</si>
  <si>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</si>
  <si>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</si>
  <si>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</si>
  <si>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</si>
  <si>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</si>
  <si>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</si>
  <si>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</si>
  <si>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</si>
  <si>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</si>
  <si>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</si>
  <si>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</si>
  <si>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</si>
  <si>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</si>
  <si>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</si>
  <si>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</si>
  <si>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</si>
  <si>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</si>
  <si>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</si>
  <si>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</si>
  <si>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</si>
  <si>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</si>
  <si>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</si>
  <si>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</si>
  <si>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</si>
  <si>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</si>
  <si>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</si>
  <si>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</si>
  <si>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</si>
  <si>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</si>
  <si>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</si>
  <si>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</si>
  <si>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</si>
  <si>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</si>
  <si>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</si>
  <si>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</si>
  <si>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</si>
  <si>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</si>
  <si>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</si>
  <si>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</si>
  <si>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</si>
  <si>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</si>
  <si>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</si>
  <si>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</si>
  <si>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</si>
  <si>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</si>
  <si>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</si>
  <si>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</si>
  <si>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</si>
  <si>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</si>
  <si>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</si>
  <si>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</si>
  <si>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</si>
  <si>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</si>
  <si>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</si>
  <si>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</si>
  <si>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</si>
  <si>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</si>
  <si>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</si>
  <si>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</si>
  <si>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</si>
  <si>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</si>
  <si>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</si>
  <si>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</si>
  <si>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</si>
  <si>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</si>
  <si>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</si>
  <si>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</si>
  <si>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</si>
  <si>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</si>
  <si>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</si>
  <si>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</si>
  <si>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</si>
  <si>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</si>
  <si>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</si>
  <si>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</si>
  <si>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</si>
  <si>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</si>
  <si>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</si>
  <si>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</si>
  <si>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</si>
  <si>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</si>
  <si>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</si>
  <si>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</si>
  <si>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</si>
  <si>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</si>
  <si>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</si>
  <si>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</si>
  <si>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</si>
  <si>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</si>
  <si>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</si>
  <si>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</si>
  <si>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</si>
  <si>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</si>
  <si>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</si>
  <si>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</si>
  <si>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</si>
  <si>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</si>
  <si>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</si>
  <si>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</si>
  <si>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</si>
  <si>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</si>
  <si>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</si>
  <si>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</si>
  <si>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</si>
  <si>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</si>
  <si>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</si>
  <si>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</si>
  <si>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</si>
  <si>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</si>
  <si>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</si>
  <si>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</si>
  <si>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</si>
  <si>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</si>
  <si>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</si>
  <si>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</si>
  <si>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</si>
  <si>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</si>
  <si>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</si>
  <si>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</si>
  <si>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</si>
  <si>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</si>
  <si>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</si>
  <si>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</si>
  <si>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</si>
  <si>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</si>
  <si>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</si>
  <si>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</si>
  <si>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</si>
  <si>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</si>
  <si>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</si>
  <si>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</si>
  <si>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</si>
  <si>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</si>
  <si>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</si>
  <si>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</si>
  <si>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</si>
  <si>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</si>
  <si>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</si>
  <si>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</si>
  <si>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</si>
  <si>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</si>
  <si>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</si>
  <si>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</si>
  <si>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</si>
  <si>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</si>
  <si>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</si>
  <si>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</si>
  <si>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</si>
  <si>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</si>
  <si>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</si>
  <si>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</si>
  <si>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</si>
  <si>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</si>
  <si>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</si>
  <si>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</si>
  <si>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</si>
  <si>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</si>
  <si>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</si>
  <si>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</si>
  <si>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</si>
  <si>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</si>
  <si>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</si>
  <si>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</si>
  <si>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</si>
  <si>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</si>
  <si>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</si>
  <si>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</si>
  <si>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</si>
  <si>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</si>
  <si>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</si>
  <si>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</si>
  <si>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</si>
  <si>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</si>
  <si>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</si>
  <si>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</si>
  <si>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</si>
  <si>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</si>
  <si>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</si>
  <si>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</si>
  <si>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</si>
  <si>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</si>
  <si>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</si>
  <si>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</si>
  <si>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</si>
  <si>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</si>
  <si>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</si>
  <si>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</si>
  <si>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</si>
  <si>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</si>
  <si>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</si>
  <si>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</si>
  <si>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</si>
  <si>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</si>
  <si>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</si>
  <si>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</si>
  <si>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</si>
  <si>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</si>
  <si>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</si>
  <si>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</si>
  <si>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</si>
  <si>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</si>
  <si>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</si>
  <si>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</si>
  <si>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</si>
  <si>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</si>
  <si>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</si>
  <si>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</si>
  <si>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</si>
  <si>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</si>
  <si>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</si>
  <si>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</si>
  <si>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</si>
  <si>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</si>
  <si>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</si>
  <si>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</si>
  <si>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</si>
  <si>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</si>
  <si>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</si>
  <si>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</si>
  <si>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</si>
  <si>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</si>
  <si>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</si>
  <si>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</si>
  <si>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</si>
  <si>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</si>
  <si>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</si>
  <si>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</si>
  <si>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</si>
  <si>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</si>
  <si>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</si>
  <si>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</si>
  <si>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</si>
  <si>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</si>
  <si>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</si>
  <si>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</si>
  <si>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</si>
  <si>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</si>
  <si>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</si>
  <si>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</si>
  <si>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</si>
  <si>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</si>
  <si>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</si>
  <si>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</si>
  <si>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</si>
  <si>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</si>
  <si>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</si>
  <si>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</si>
  <si>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</si>
  <si>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</si>
  <si>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</si>
  <si>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</si>
  <si>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</si>
  <si>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</si>
  <si>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</si>
  <si>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</si>
  <si>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</si>
  <si>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</si>
  <si>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</si>
  <si>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</si>
  <si>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</si>
  <si>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</si>
  <si>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</si>
  <si>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</si>
  <si>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</si>
  <si>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</si>
  <si>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</si>
  <si>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</si>
  <si>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</si>
  <si>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</si>
  <si>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</si>
  <si>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</si>
  <si>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</si>
  <si>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</si>
  <si>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</si>
  <si>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</si>
  <si>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</si>
  <si>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</si>
  <si>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</si>
  <si>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</si>
  <si>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</si>
  <si>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</si>
  <si>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</si>
  <si>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</si>
  <si>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</si>
  <si>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</si>
  <si>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</si>
  <si>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</si>
  <si>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</si>
  <si>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</si>
  <si>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</si>
  <si>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</si>
  <si>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</si>
  <si>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</si>
  <si>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</si>
  <si>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</si>
  <si>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</si>
  <si>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</si>
  <si>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</si>
  <si>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</si>
  <si>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</si>
  <si>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</si>
  <si>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</si>
  <si>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</si>
  <si>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</si>
  <si>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</si>
  <si>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</si>
  <si>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</si>
  <si>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</si>
  <si>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</si>
  <si>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</si>
  <si>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</si>
  <si>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</si>
  <si>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</si>
  <si>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</si>
  <si>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</si>
  <si>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</si>
  <si>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</si>
  <si>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</si>
  <si>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</si>
  <si>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</si>
  <si>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</si>
  <si>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</si>
  <si>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</si>
  <si>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</si>
  <si>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</si>
  <si>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</si>
  <si>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</si>
  <si>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</si>
  <si>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</si>
  <si>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</si>
  <si>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</si>
  <si>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</si>
  <si>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</si>
  <si>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</si>
  <si>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</si>
  <si>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</si>
  <si>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</si>
  <si>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</si>
  <si>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</si>
  <si>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</si>
  <si>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</si>
  <si>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</si>
  <si>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</si>
  <si>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</si>
  <si>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</si>
  <si>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</si>
  <si>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</si>
  <si>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</si>
  <si>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</si>
  <si>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</si>
  <si>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</si>
  <si>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</si>
  <si>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</si>
  <si>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</si>
  <si>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</si>
  <si>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</si>
  <si>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</si>
  <si>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</si>
  <si>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</si>
  <si>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</si>
  <si>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</si>
  <si>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</si>
  <si>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</si>
  <si>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</si>
  <si>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</si>
  <si>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</si>
  <si>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</si>
  <si>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</si>
  <si>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</si>
  <si>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</si>
  <si>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</si>
  <si>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</si>
  <si>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</si>
  <si>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</si>
  <si>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</si>
  <si>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</si>
  <si>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</si>
  <si>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</si>
  <si>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</si>
  <si>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</si>
  <si>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</si>
  <si>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</si>
  <si>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</si>
  <si>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</si>
  <si>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</si>
  <si>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</si>
  <si>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</si>
  <si>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</si>
  <si>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</si>
  <si>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</si>
  <si>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</si>
  <si>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</si>
  <si>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</si>
  <si>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</si>
  <si>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</si>
  <si>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</si>
  <si>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</si>
  <si>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</si>
  <si>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</si>
  <si>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</si>
  <si>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</si>
  <si>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</si>
  <si>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</si>
  <si>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</si>
  <si>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</si>
  <si>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</si>
  <si>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</si>
  <si>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</si>
  <si>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</si>
  <si>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</si>
  <si>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</si>
  <si>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</si>
  <si>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</si>
  <si>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</si>
  <si>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</si>
  <si>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</si>
  <si>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</si>
  <si>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</si>
  <si>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</si>
  <si>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</si>
  <si>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</si>
  <si>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</si>
  <si>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</si>
  <si>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</si>
  <si>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</si>
  <si>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</si>
  <si>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</si>
  <si>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</si>
  <si>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</si>
  <si>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</si>
  <si>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</si>
  <si>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</si>
  <si>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</si>
  <si>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</si>
  <si>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</si>
  <si>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</si>
  <si>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</si>
  <si>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</si>
  <si>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</si>
  <si>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</si>
  <si>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</si>
  <si>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</si>
  <si>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</si>
  <si>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</si>
  <si>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</si>
  <si>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</si>
  <si>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</si>
  <si>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</si>
  <si>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</si>
  <si>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</si>
  <si>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</si>
  <si>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</si>
  <si>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</si>
  <si>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</si>
  <si>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</si>
  <si>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</si>
  <si>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</si>
  <si>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</si>
  <si>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</si>
  <si>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</si>
  <si>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</si>
  <si>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</si>
  <si>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</si>
  <si>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</si>
  <si>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</si>
  <si>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</si>
  <si>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</si>
  <si>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</si>
  <si>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</si>
  <si>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</si>
  <si>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</si>
  <si>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</si>
  <si>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</si>
  <si>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</si>
  <si>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</si>
  <si>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</si>
  <si>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</si>
  <si>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</si>
  <si>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</si>
  <si>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</si>
  <si>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</si>
  <si>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</si>
  <si>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</si>
  <si>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</si>
  <si>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</si>
  <si>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</si>
  <si>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</si>
  <si>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</si>
  <si>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</si>
  <si>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</si>
  <si>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</si>
  <si>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</si>
  <si>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</si>
  <si>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</si>
  <si>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</si>
  <si>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</si>
  <si>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</si>
  <si>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</si>
  <si>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</si>
  <si>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</si>
  <si>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</si>
  <si>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</si>
  <si>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</si>
  <si>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</si>
  <si>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</si>
  <si>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</si>
  <si>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</si>
  <si>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</si>
  <si>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</si>
  <si>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</si>
  <si>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</si>
  <si>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</si>
  <si>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</si>
  <si>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</si>
  <si>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</si>
  <si>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</si>
  <si>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</si>
  <si>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</si>
  <si>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</si>
  <si>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</si>
  <si>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</si>
  <si>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</si>
  <si>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</si>
  <si>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</si>
  <si>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</si>
  <si>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</si>
  <si>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</si>
  <si>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</si>
  <si>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</si>
  <si>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</si>
  <si>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</si>
  <si>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</si>
  <si>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</si>
  <si>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</si>
  <si>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</si>
  <si>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</si>
  <si>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</si>
  <si>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</si>
  <si>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</si>
  <si>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</si>
  <si>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</si>
  <si>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</si>
  <si>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</si>
  <si>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</si>
  <si>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</si>
  <si>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</si>
  <si>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</si>
  <si>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</si>
  <si>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</si>
  <si>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</si>
  <si>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</si>
  <si>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</si>
  <si>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</si>
  <si>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</si>
  <si>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</si>
  <si>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</si>
  <si>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</si>
  <si>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</si>
  <si>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</si>
  <si>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</si>
  <si>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</si>
  <si>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</si>
  <si>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</si>
  <si>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</si>
  <si>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</si>
  <si>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</si>
  <si>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</si>
  <si>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</si>
  <si>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</si>
  <si>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</si>
  <si>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</si>
  <si>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</si>
  <si>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</si>
  <si>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</si>
  <si>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</si>
  <si>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</si>
  <si>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</si>
  <si>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</si>
  <si>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</si>
  <si>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</si>
  <si>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</si>
  <si>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</si>
  <si>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</si>
  <si>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</si>
  <si>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</si>
  <si>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</si>
  <si>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</si>
  <si>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</si>
  <si>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</si>
  <si>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</si>
  <si>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</si>
  <si>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</si>
  <si>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</si>
  <si>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</si>
  <si>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</si>
  <si>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</si>
  <si>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</si>
  <si>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</si>
  <si>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</si>
  <si>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</si>
  <si>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</si>
  <si>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</si>
  <si>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</si>
  <si>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</si>
  <si>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</si>
  <si>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</si>
  <si>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</si>
  <si>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</si>
  <si>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</si>
  <si>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</si>
  <si>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</si>
  <si>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</si>
  <si>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</si>
  <si>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</si>
  <si>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</si>
  <si>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</si>
  <si>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</si>
  <si>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</si>
  <si>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</si>
  <si>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</si>
  <si>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</si>
  <si>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</si>
  <si>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</si>
  <si>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</si>
  <si>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</si>
  <si>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</si>
  <si>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</si>
  <si>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</si>
  <si>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</si>
  <si>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</si>
  <si>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</si>
  <si>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</si>
  <si>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</si>
  <si>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</si>
  <si>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</si>
  <si>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</si>
  <si>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</si>
  <si>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</si>
  <si>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</si>
  <si>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</si>
  <si>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</si>
  <si>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</si>
  <si>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</si>
  <si>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</si>
  <si>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</si>
  <si>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</si>
  <si>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</si>
  <si>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</si>
  <si>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</si>
  <si>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</si>
  <si>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</si>
  <si>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</si>
  <si>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</si>
  <si>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</si>
  <si>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</si>
  <si>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</si>
  <si>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</si>
  <si>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</si>
  <si>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</si>
  <si>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</si>
  <si>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</si>
  <si>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</si>
  <si>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</si>
  <si>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</si>
  <si>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</si>
  <si>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</si>
  <si>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</si>
  <si>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</si>
  <si>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</si>
  <si>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</si>
  <si>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</si>
  <si>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</si>
  <si>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</si>
  <si>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</si>
  <si>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</si>
  <si>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</si>
  <si>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</si>
  <si>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</si>
  <si>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</si>
  <si>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</si>
  <si>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</si>
  <si>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</si>
  <si>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</si>
  <si>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</si>
  <si>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</si>
  <si>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</si>
  <si>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</si>
  <si>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</si>
  <si>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</si>
  <si>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</si>
  <si>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</si>
  <si>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</si>
  <si>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</si>
  <si>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</si>
  <si>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</si>
  <si>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</si>
  <si>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</si>
  <si>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</si>
  <si>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</si>
  <si>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</si>
  <si>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</si>
  <si>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</si>
  <si>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</si>
  <si>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</si>
  <si>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</si>
  <si>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</si>
  <si>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</si>
  <si>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</si>
  <si>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</si>
  <si>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</si>
  <si>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</si>
  <si>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</si>
  <si>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</si>
  <si>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</si>
  <si>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</si>
  <si>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</si>
  <si>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</si>
  <si>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</si>
  <si>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</si>
  <si>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</si>
  <si>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</si>
  <si>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</si>
  <si>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</si>
  <si>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</si>
  <si>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</si>
  <si>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</si>
  <si>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</si>
  <si>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</si>
  <si>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</si>
  <si>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</si>
  <si>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</si>
  <si>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</si>
  <si>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</si>
  <si>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</si>
  <si>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</si>
  <si>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</si>
  <si>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</si>
  <si>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</si>
  <si>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</si>
  <si>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</si>
  <si>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</si>
  <si>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</si>
  <si>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</si>
  <si>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</si>
  <si>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</si>
  <si>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</si>
  <si>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</si>
  <si>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</si>
  <si>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</si>
  <si>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</si>
  <si>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</si>
  <si>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</si>
  <si>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</si>
  <si>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</si>
  <si>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</si>
  <si>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</si>
  <si>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</si>
  <si>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</si>
  <si>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</si>
  <si>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</si>
  <si>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</si>
  <si>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</si>
  <si>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</si>
  <si>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</si>
  <si>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</si>
  <si>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</si>
  <si>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</si>
  <si>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</si>
  <si>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</si>
  <si>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</si>
  <si>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</si>
  <si>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</si>
  <si>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</si>
  <si>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</si>
  <si>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</si>
  <si>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</si>
  <si>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</si>
  <si>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</si>
  <si>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</si>
  <si>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</si>
  <si>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</si>
  <si>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</si>
  <si>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</si>
  <si>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</si>
  <si>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</si>
  <si>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</si>
  <si>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</si>
  <si>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</si>
  <si>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</si>
  <si>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</si>
  <si>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</si>
  <si>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</si>
  <si>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</si>
  <si>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</si>
  <si>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</si>
  <si>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</si>
  <si>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</si>
  <si>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</si>
  <si>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</si>
  <si>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</si>
  <si>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</si>
  <si>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</si>
  <si>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</si>
  <si>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</si>
  <si>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</si>
  <si>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</si>
  <si>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</si>
  <si>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</si>
  <si>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</si>
  <si>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</si>
  <si>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</si>
  <si>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</si>
  <si>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</si>
  <si>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</si>
  <si>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</si>
  <si>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</si>
  <si>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</si>
  <si>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</si>
  <si>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</si>
  <si>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</si>
  <si>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</si>
  <si>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</si>
  <si>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</si>
  <si>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</si>
  <si>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</si>
  <si>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</si>
  <si>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</si>
  <si>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</si>
  <si>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</si>
  <si>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</si>
  <si>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</si>
  <si>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</si>
  <si>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</si>
  <si>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</si>
  <si>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</si>
  <si>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</si>
  <si>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</si>
  <si>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</si>
  <si>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</si>
  <si>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</si>
  <si>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</si>
  <si>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</si>
  <si>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</si>
  <si>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</si>
  <si>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</si>
  <si>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</si>
  <si>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</si>
  <si>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</si>
  <si>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</si>
  <si>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</si>
  <si>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</si>
  <si>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</si>
  <si>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</si>
  <si>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</si>
  <si>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</si>
  <si>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</si>
  <si>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</si>
  <si>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</si>
  <si>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</si>
  <si>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</si>
  <si>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</si>
  <si>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</si>
  <si>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</si>
  <si>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</si>
  <si>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</si>
  <si>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</si>
  <si>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</si>
  <si>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</si>
  <si>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</si>
  <si>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</si>
  <si>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</si>
  <si>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</si>
  <si>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</si>
  <si>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</si>
  <si>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</si>
  <si>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</si>
  <si>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</si>
  <si>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</si>
  <si>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</si>
  <si>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</si>
  <si>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</si>
  <si>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</si>
  <si>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</si>
  <si>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</si>
  <si>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</si>
  <si>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</si>
  <si>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</si>
  <si>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</si>
  <si>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</si>
  <si>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</si>
  <si>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</si>
  <si>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</si>
  <si>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</si>
  <si>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</si>
  <si>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</si>
  <si>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</si>
  <si>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</si>
  <si>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</si>
  <si>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</si>
  <si>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</si>
  <si>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</si>
  <si>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</si>
  <si>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</si>
  <si>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</si>
  <si>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</si>
  <si>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</si>
  <si>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</si>
  <si>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</si>
  <si>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</si>
  <si>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</si>
  <si>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</si>
  <si>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</si>
  <si>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</si>
  <si>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</si>
  <si>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</si>
  <si>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</si>
  <si>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</si>
  <si>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</si>
  <si>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</si>
  <si>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</si>
  <si>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</si>
  <si>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</si>
  <si>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</si>
  <si>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</si>
  <si>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</si>
  <si>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</si>
  <si>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</si>
  <si>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</si>
  <si>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</si>
  <si>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</si>
  <si>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</si>
  <si>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</si>
  <si>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</si>
  <si>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</si>
  <si>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</si>
  <si>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</si>
  <si>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</si>
  <si>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</si>
  <si>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</si>
  <si>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</si>
  <si>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</si>
  <si>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</si>
  <si>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</si>
  <si>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</si>
  <si>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</si>
  <si>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</si>
  <si>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</si>
  <si>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</si>
  <si>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</si>
  <si>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</si>
  <si>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</si>
  <si>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</si>
  <si>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</si>
  <si>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</si>
  <si>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</si>
  <si>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</si>
  <si>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</si>
  <si>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</si>
  <si>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</si>
  <si>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</si>
  <si>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</si>
  <si>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</si>
  <si>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</si>
  <si>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</si>
  <si>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</si>
  <si>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</si>
  <si>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</si>
  <si>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</si>
  <si>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</si>
  <si>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</si>
  <si>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</si>
  <si>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</si>
  <si>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</si>
  <si>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</si>
  <si>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</si>
  <si>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</si>
  <si>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</si>
  <si>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</si>
  <si>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</si>
  <si>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</si>
  <si>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</si>
  <si>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</si>
  <si>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</si>
  <si>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</si>
  <si>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</si>
  <si>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</si>
  <si>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</si>
  <si>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</si>
  <si>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</si>
  <si>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</si>
  <si>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</si>
  <si>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</si>
  <si>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</si>
  <si>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</si>
  <si>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</si>
  <si>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</si>
  <si>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</si>
  <si>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</si>
  <si>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</si>
  <si>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</si>
  <si>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</si>
  <si>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</si>
  <si>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</si>
  <si>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</si>
  <si>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</si>
  <si>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</si>
  <si>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</si>
  <si>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</si>
  <si>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</si>
  <si>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</si>
  <si>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</si>
  <si>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</si>
  <si>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</si>
  <si>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</si>
  <si>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</si>
  <si>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</si>
  <si>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</si>
  <si>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</si>
  <si>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</si>
  <si>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</si>
  <si>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</si>
  <si>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</si>
  <si>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</si>
  <si>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</si>
  <si>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</si>
  <si>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</si>
  <si>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</si>
  <si>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</si>
  <si>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</si>
  <si>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</si>
  <si>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</si>
  <si>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</si>
  <si>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</si>
  <si>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</si>
  <si>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</si>
  <si>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</si>
  <si>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</si>
  <si>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</si>
  <si>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</si>
  <si>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</si>
  <si>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</si>
  <si>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</si>
  <si>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</si>
  <si>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</si>
  <si>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</si>
  <si>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</si>
  <si>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</si>
  <si>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</si>
  <si>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</si>
  <si>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</si>
  <si>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</si>
  <si>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</si>
  <si>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</si>
  <si>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</si>
  <si>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</si>
  <si>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</si>
  <si>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</si>
  <si>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</si>
  <si>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</si>
  <si>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</si>
  <si>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</si>
  <si>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</si>
  <si>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</si>
  <si>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</si>
  <si>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</si>
  <si>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</si>
  <si>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</si>
  <si>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</si>
  <si>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</si>
  <si>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</si>
  <si>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</si>
  <si>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</si>
  <si>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</si>
  <si>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</si>
  <si>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</si>
  <si>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</si>
  <si>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</si>
  <si>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</si>
  <si>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</si>
  <si>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</si>
  <si>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</si>
  <si>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</si>
  <si>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</si>
  <si>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</si>
  <si>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</si>
  <si>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</si>
  <si>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</si>
  <si>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</si>
  <si>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</si>
  <si>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</si>
  <si>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</si>
  <si>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</si>
  <si>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</si>
  <si>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</si>
  <si>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</si>
  <si>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</si>
  <si>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</si>
  <si>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</si>
  <si>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</si>
  <si>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</si>
  <si>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</si>
  <si>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</si>
  <si>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</si>
  <si>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</si>
  <si>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</si>
  <si>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</si>
  <si>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</si>
  <si>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</si>
  <si>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</si>
  <si>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</si>
  <si>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</si>
  <si>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</si>
  <si>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</si>
  <si>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</si>
  <si>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</si>
  <si>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</si>
  <si>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</si>
  <si>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</si>
  <si>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</si>
  <si>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</si>
  <si>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</si>
  <si>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{levelSpawnPointDefinitions}</t>
  </si>
  <si>
    <t>LEVEL SPAWN POINTS DEFINITIONS</t>
  </si>
  <si>
    <t>[area]</t>
  </si>
  <si>
    <t>v0</t>
  </si>
  <si>
    <t>v1</t>
  </si>
  <si>
    <t>v2</t>
  </si>
  <si>
    <t>c1</t>
  </si>
  <si>
    <t>c2</t>
  </si>
  <si>
    <t>d1</t>
  </si>
  <si>
    <t>d2</t>
  </si>
  <si>
    <t>area1</t>
  </si>
  <si>
    <t>area2</t>
  </si>
  <si>
    <t>area3</t>
  </si>
  <si>
    <t>{levelProgressionDefinitions}</t>
  </si>
  <si>
    <t>[spawnPoint]</t>
  </si>
  <si>
    <t>[xp]</t>
  </si>
  <si>
    <t>[time]</t>
  </si>
  <si>
    <t>tier_1</t>
  </si>
  <si>
    <t>tier_2</t>
  </si>
  <si>
    <t>tier_3</t>
  </si>
  <si>
    <t>tier_4</t>
  </si>
  <si>
    <t>tier_5</t>
  </si>
  <si>
    <t>[sceneTags]</t>
  </si>
  <si>
    <t>village</t>
  </si>
  <si>
    <t>f1</t>
  </si>
  <si>
    <t>f2</t>
  </si>
  <si>
    <t>human forest</t>
  </si>
  <si>
    <t>castle</t>
  </si>
  <si>
    <t>dark caves</t>
  </si>
  <si>
    <t>m1</t>
  </si>
  <si>
    <t>m2</t>
  </si>
  <si>
    <t>mines</t>
  </si>
  <si>
    <t>w1</t>
  </si>
  <si>
    <t>w2</t>
  </si>
  <si>
    <t>witch tree</t>
  </si>
  <si>
    <t>[defaultProgression]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</si>
</sst>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5" borderId="6" xfId="0" applyFont="1" applyFill="1" applyBorder="1" applyAlignment="1">
      <alignment horizontal="center" vertical="center" textRotation="45"/>
    </xf>
    <xf numFmtId="0" fontId="3" fillId="17" borderId="33" xfId="0" applyFont="1" applyFill="1" applyBorder="1" applyAlignment="1">
      <alignment horizontal="center" vertical="center"/>
    </xf>
    <xf numFmtId="0" fontId="0" fillId="17" borderId="34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3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camacho/Desktop/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Q96" totalsRowShown="0" headerRowDxfId="124" dataDxfId="122" headerRowBorderDxfId="123" tableBorderDxfId="121" totalsRowBorderDxfId="120">
  <autoFilter ref="B5:Q96" xr:uid="{00000000-0009-0000-0100-000010000000}"/>
  <tableColumns count="16">
    <tableColumn id="1" xr3:uid="{00000000-0010-0000-0000-000001000000}" name="{shopPacksDefinitions}" dataDxfId="119"/>
    <tableColumn id="6" xr3:uid="{00000000-0010-0000-0000-000006000000}" name="[sku]" dataDxfId="118"/>
    <tableColumn id="3" xr3:uid="{00000000-0010-0000-0000-000003000000}" name="[type]" dataDxfId="117"/>
    <tableColumn id="14" xr3:uid="{00000000-0010-0000-0000-00000E000000}" name="[promotionType]" dataDxfId="116"/>
    <tableColumn id="11" xr3:uid="{00000000-0010-0000-0000-00000B000000}" name="[order]" dataDxfId="115"/>
    <tableColumn id="4" xr3:uid="{00000000-0010-0000-0000-000004000000}" name="[price]" dataDxfId="114"/>
    <tableColumn id="5" xr3:uid="{00000000-0010-0000-0000-000005000000}" name="[priceType]" dataDxfId="113"/>
    <tableColumn id="12" xr3:uid="{00000000-0010-0000-0000-00000C000000}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111"/>
    <tableColumn id="8" xr3:uid="{00000000-0010-0000-0000-000008000000}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109">
      <calculatedColumnFormula>shopPacksDefinitions[[#This Row],['[amount']]]/shopPacksDefinitions[[#This Row],['[price']]]</calculatedColumnFormula>
    </tableColumn>
    <tableColumn id="2" xr3:uid="{00000000-0010-0000-0000-000002000000}" name="[bestValue]" dataDxfId="108"/>
    <tableColumn id="10" xr3:uid="{00000000-0010-0000-0000-00000A000000}" name="[icon]" dataDxfId="107"/>
    <tableColumn id="7" xr3:uid="{00000000-0010-0000-0000-000007000000}" name="tidName" dataDxfId="106"/>
    <tableColumn id="15" xr3:uid="{00000000-0010-0000-0000-00000F000000}" name="[amazon]" dataDxfId="105"/>
    <tableColumn id="17" xr3:uid="{00000000-0010-0000-0000-000011000000}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petDefinitions" displayName="petDefinitions" ref="B4:T79" totalsRowShown="0" headerRowDxfId="103" dataDxfId="101" headerRowBorderDxfId="102" tableBorderDxfId="100" totalsRowBorderDxfId="99">
  <autoFilter ref="B4:T79" xr:uid="{00000000-0009-0000-0100-00000E000000}"/>
  <sortState ref="B5:T77">
    <sortCondition ref="D4:D77"/>
  </sortState>
  <tableColumns count="19">
    <tableColumn id="1" xr3:uid="{00000000-0010-0000-0100-000001000000}" name="{petDefinitions}" dataDxfId="98"/>
    <tableColumn id="2" xr3:uid="{00000000-0010-0000-0100-000002000000}" name="[sku]" dataDxfId="97"/>
    <tableColumn id="3" xr3:uid="{00000000-0010-0000-0100-000003000000}" name="[rarity]" dataDxfId="96"/>
    <tableColumn id="6" xr3:uid="{00000000-0010-0000-0100-000006000000}" name="[category]" dataDxfId="95"/>
    <tableColumn id="7" xr3:uid="{00000000-0010-0000-0100-000007000000}" name="[order]" dataDxfId="94"/>
    <tableColumn id="13" xr3:uid="{00000000-0010-0000-0100-00000D000000}" name="[startingPool]" dataDxfId="93"/>
    <tableColumn id="14" xr3:uid="{00000000-0010-0000-0100-00000E000000}" name="[loadingTeasing]" dataDxfId="92"/>
    <tableColumn id="16" xr3:uid="{00000000-0010-0000-0100-000010000000}" name="[hidden]" dataDxfId="91"/>
    <tableColumn id="15" xr3:uid="{00000000-0010-0000-0100-00000F000000}" name="[notInGatcha]" dataDxfId="90"/>
    <tableColumn id="18" xr3:uid="{00000000-0010-0000-0100-000012000000}" name="[associatedSeason]" dataDxfId="89"/>
    <tableColumn id="19" xr3:uid="{00000000-0010-0000-0100-000013000000}" name="[tidUnlockCondition]" dataDxfId="88"/>
    <tableColumn id="8" xr3:uid="{00000000-0010-0000-0100-000008000000}" name="[gamePrefab]" dataDxfId="87"/>
    <tableColumn id="9" xr3:uid="{00000000-0010-0000-0100-000009000000}" name="[menuPrefab]" dataDxfId="86"/>
    <tableColumn id="11" xr3:uid="{00000000-0010-0000-0100-00000B000000}" name="[icon]" dataDxfId="85"/>
    <tableColumn id="4" xr3:uid="{00000000-0010-0000-0100-000004000000}" name="[powerup]" dataDxfId="84"/>
    <tableColumn id="5" xr3:uid="{00000000-0010-0000-0100-000005000000}" name="[tidName]" dataDxfId="83"/>
    <tableColumn id="10" xr3:uid="{00000000-0010-0000-0100-00000A000000}" name="[tidDesc]" dataDxfId="82">
      <calculatedColumnFormula>CONCATENATE(LEFT(petDefinitions[[#This Row],['[tidName']]],10),"_DESC")</calculatedColumnFormula>
    </tableColumn>
    <tableColumn id="12" xr3:uid="{00000000-0010-0000-0100-00000C000000}" name="id" dataDxfId="81"/>
    <tableColumn id="17" xr3:uid="{00000000-0010-0000-0100-000011000000}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petCategoryDefinitions" displayName="petCategoryDefinitions" ref="B93:F100" totalsRowShown="0" headerRowBorderDxfId="79" tableBorderDxfId="78" totalsRowBorderDxfId="77">
  <autoFilter ref="B93:F100" xr:uid="{00000000-0009-0000-0100-00000F000000}"/>
  <sortState ref="B80:F86">
    <sortCondition ref="D77:D84"/>
  </sortState>
  <tableColumns count="5">
    <tableColumn id="1" xr3:uid="{00000000-0010-0000-0200-000001000000}" name="{petCategoryDefinitions}" dataDxfId="76"/>
    <tableColumn id="2" xr3:uid="{00000000-0010-0000-0200-000002000000}" name="[sku]" dataDxfId="75"/>
    <tableColumn id="3" xr3:uid="{00000000-0010-0000-0200-000003000000}" name="[order]" dataDxfId="74"/>
    <tableColumn id="4" xr3:uid="{00000000-0010-0000-0200-000004000000}" name="[icon]" dataDxfId="73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chestSettings" displayName="chestSettings" ref="B4:F9" totalsRowShown="0" headerRowDxfId="72" headerRowBorderDxfId="71" tableBorderDxfId="70" totalsRowBorderDxfId="69">
  <autoFilter ref="B4:F9" xr:uid="{00000000-0009-0000-0100-00000B000000}"/>
  <tableColumns count="5">
    <tableColumn id="1" xr3:uid="{00000000-0010-0000-0300-000001000000}" name="{chestRewardDefinitions}" dataDxfId="68"/>
    <tableColumn id="2" xr3:uid="{00000000-0010-0000-0300-000002000000}" name="[sku]" dataDxfId="67"/>
    <tableColumn id="6" xr3:uid="{00000000-0010-0000-0300-000006000000}" name="[collectedChests]" dataDxfId="66"/>
    <tableColumn id="3" xr3:uid="{00000000-0010-0000-0300-000003000000}" name="[type]" dataDxfId="65"/>
    <tableColumn id="4" xr3:uid="{00000000-0010-0000-0300-000004000000}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disguisesDefinitions6" displayName="disguisesDefinitions6" ref="B4:S54" totalsRowShown="0" headerRowDxfId="63" dataDxfId="61" headerRowBorderDxfId="62" tableBorderDxfId="60">
  <autoFilter ref="B4:S54" xr:uid="{00000000-0009-0000-0100-00000C000000}"/>
  <sortState ref="B5:S44">
    <sortCondition ref="S4:S44"/>
  </sortState>
  <tableColumns count="18">
    <tableColumn id="1" xr3:uid="{00000000-0010-0000-0400-000001000000}" name="{disguisesDefinitions}" dataDxfId="59"/>
    <tableColumn id="2" xr3:uid="{00000000-0010-0000-0400-000002000000}" name="[sku]" dataDxfId="58"/>
    <tableColumn id="3" xr3:uid="{00000000-0010-0000-0400-000003000000}" name="[dragonSku]" dataDxfId="57"/>
    <tableColumn id="5" xr3:uid="{00000000-0010-0000-0400-000005000000}" name="[powerup]" dataDxfId="56"/>
    <tableColumn id="6" xr3:uid="{00000000-0010-0000-0400-000006000000}" name="[shopOrder]" dataDxfId="55"/>
    <tableColumn id="8" xr3:uid="{00000000-0010-0000-0400-000008000000}" name="[priceSC]" dataDxfId="54"/>
    <tableColumn id="17" xr3:uid="{00000000-0010-0000-0400-000011000000}" name="[priceHC]" dataDxfId="53"/>
    <tableColumn id="18" xr3:uid="{00000000-0010-0000-0400-000012000000}" name="[unlockLevel]" dataDxfId="52"/>
    <tableColumn id="10" xr3:uid="{00000000-0010-0000-0400-00000A000000}" name="[icon]" dataDxfId="51"/>
    <tableColumn id="9" xr3:uid="{00000000-0010-0000-0400-000009000000}" name="[skin]" dataDxfId="50"/>
    <tableColumn id="13" xr3:uid="{00000000-0010-0000-0400-00000D000000}" name="[item1]" dataDxfId="49"/>
    <tableColumn id="4" xr3:uid="{00000000-0010-0000-0400-000004000000}" name="[item2]" dataDxfId="48"/>
    <tableColumn id="7" xr3:uid="{00000000-0010-0000-0400-000007000000}" name="[body_parts]" dataDxfId="47"/>
    <tableColumn id="16" xr3:uid="{00000000-0010-0000-0400-000010000000}" name="[trails]" dataDxfId="46"/>
    <tableColumn id="11" xr3:uid="{00000000-0010-0000-0400-00000B000000}" name="[tidName]" dataDxfId="45">
      <calculatedColumnFormula>UPPER(CONCATENATE("TID_","SKIN",SUBSTITUTE(C5,"dragon",""),"_NAME"))</calculatedColumnFormula>
    </tableColumn>
    <tableColumn id="12" xr3:uid="{00000000-0010-0000-0400-00000C000000}" name="[tidDesc]" dataDxfId="44">
      <calculatedColumnFormula>UPPER(CONCATENATE("TID_",C5,"_DESC"))</calculatedColumnFormula>
    </tableColumn>
    <tableColumn id="15" xr3:uid="{00000000-0010-0000-0400-00000F000000}" name="[trackingSku]" dataDxfId="43"/>
    <tableColumn id="14" xr3:uid="{00000000-0010-0000-0400-00000E000000}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powerUpsDefinitions" displayName="powerUpsDefinitions" ref="D3:N65" totalsRowCount="1" headerRowDxfId="41" dataDxfId="39" totalsRowDxfId="37" headerRowBorderDxfId="40" tableBorderDxfId="38" totalsRowBorderDxfId="36">
  <autoFilter ref="D3:N64" xr:uid="{00000000-0009-0000-0100-00000D000000}"/>
  <sortState ref="D4:N53">
    <sortCondition ref="G3:G53"/>
  </sortState>
  <tableColumns count="11">
    <tableColumn id="1" xr3:uid="{00000000-0010-0000-0500-000001000000}" name="{powerUpsDefinitions}" totalsRowLabel="&lt;Definition&gt;" dataDxfId="35" totalsRowDxfId="34"/>
    <tableColumn id="2" xr3:uid="{00000000-0010-0000-0500-000002000000}" name="[sku]" totalsRowLabel="mummy" dataDxfId="33" totalsRowDxfId="32"/>
    <tableColumn id="3" xr3:uid="{00000000-0010-0000-0500-000003000000}" name="[type]" totalsRowLabel="mummy" dataDxfId="31" totalsRowDxfId="30"/>
    <tableColumn id="11" xr3:uid="{00000000-0010-0000-0500-00000B000000}" name="[category]" totalsRowLabel="other" dataDxfId="29" totalsRowDxfId="28"/>
    <tableColumn id="4" xr3:uid="{00000000-0010-0000-0500-000004000000}" name="[param1]" totalsRowLabel="1" dataDxfId="27" totalsRowDxfId="26"/>
    <tableColumn id="5" xr3:uid="{00000000-0010-0000-0500-000005000000}" name="[param2]" dataDxfId="25" totalsRowDxfId="24"/>
    <tableColumn id="6" xr3:uid="{00000000-0010-0000-0500-000006000000}" name="[icon]" totalsRowLabel="icon_power_special" dataDxfId="23" totalsRowDxfId="22">
      <calculatedColumnFormula>CONCATENATE("icon_",powerUpsDefinitions[[#This Row],['[sku']]])</calculatedColumnFormula>
    </tableColumn>
    <tableColumn id="10" xr3:uid="{00000000-0010-0000-0500-00000A000000}" name="[miniIcon]" totalsRowLabel="icon_special" dataDxfId="21" totalsRowDxfId="20"/>
    <tableColumn id="7" xr3:uid="{00000000-0010-0000-0500-000007000000}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xr3:uid="{00000000-0010-0000-0500-000008000000}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xr3:uid="{00000000-0010-0000-0500-000009000000}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3:K47" totalsRowShown="0" headerRowDxfId="13" dataDxfId="12" tableBorderDxfId="11">
  <autoFilter ref="A3:K47" xr:uid="{00000000-0009-0000-0100-000001000000}"/>
  <sortState ref="A4:J34">
    <sortCondition ref="B3:B34"/>
  </sortState>
  <tableColumns count="11">
    <tableColumn id="1" xr3:uid="{00000000-0010-0000-0600-000001000000}" name="{modsDefinitions}" dataDxfId="10"/>
    <tableColumn id="2" xr3:uid="{00000000-0010-0000-0600-000002000000}" name="[sku]" dataDxfId="9"/>
    <tableColumn id="3" xr3:uid="{00000000-0010-0000-0600-000003000000}" name="[type]" dataDxfId="8"/>
    <tableColumn id="11" xr3:uid="{00000000-0010-0000-0600-00000B000000}" name="[uiCategory]" dataDxfId="7"/>
    <tableColumn id="4" xr3:uid="{00000000-0010-0000-0600-000004000000}" name="[target]" dataDxfId="6"/>
    <tableColumn id="5" xr3:uid="{00000000-0010-0000-0600-000005000000}" name="[param1]" dataDxfId="5"/>
    <tableColumn id="6" xr3:uid="{00000000-0010-0000-0600-000006000000}" name="[param2]" dataDxfId="4"/>
    <tableColumn id="7" xr3:uid="{00000000-0010-0000-0600-000007000000}" name="[tidName]" dataDxfId="3">
      <calculatedColumnFormula>CONCATENATE("TID_MOD_",UPPER(Table1[[#This Row],['[sku']]]),"_NAME")</calculatedColumnFormula>
    </tableColumn>
    <tableColumn id="8" xr3:uid="{00000000-0010-0000-0600-000008000000}" name="[tidDesc]" dataDxfId="2">
      <calculatedColumnFormula>CONCATENATE("TID_MOD_",UPPER(Table1[[#This Row],['[sku']]]),"_DESCRIPTION")</calculatedColumnFormula>
    </tableColumn>
    <tableColumn id="10" xr3:uid="{00000000-0010-0000-0600-00000A000000}" name="[tidDescShort]" dataDxfId="1">
      <calculatedColumnFormula>CONCATENATE("TID_MOD_",UPPER(Table1[[#This Row],['[sku']]]),"_DESC_SHORT")</calculatedColumnFormula>
    </tableColumn>
    <tableColumn id="9" xr3:uid="{00000000-0010-0000-0600-000009000000}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W113"/>
  <sheetViews>
    <sheetView workbookViewId="0"/>
  </sheetViews>
  <sheetFormatPr baseColWidth="10" defaultColWidth="11.5" defaultRowHeight="15" x14ac:dyDescent="0.2"/>
  <cols>
    <col min="1" max="1" width="3.1640625" customWidth="1"/>
    <col min="2" max="2" width="14" customWidth="1"/>
    <col min="3" max="3" width="55.5" customWidth="1"/>
    <col min="4" max="4" width="23.6640625" customWidth="1"/>
    <col min="5" max="5" width="30.1640625" customWidth="1"/>
    <col min="6" max="6" width="8.5" bestFit="1" customWidth="1"/>
    <col min="7" max="11" width="23.6640625" customWidth="1"/>
    <col min="12" max="12" width="23.33203125" customWidth="1"/>
    <col min="13" max="13" width="19" customWidth="1"/>
    <col min="16" max="16" width="8.83203125" bestFit="1" customWidth="1"/>
    <col min="17" max="17" width="46.5" bestFit="1" customWidth="1"/>
  </cols>
  <sheetData>
    <row r="1" spans="2:23" ht="16" thickBot="1" x14ac:dyDescent="0.25"/>
    <row r="2" spans="2:23" ht="24" x14ac:dyDescent="0.3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183" t="s">
        <v>637</v>
      </c>
      <c r="H3" s="182">
        <v>10</v>
      </c>
    </row>
    <row r="4" spans="2:23" ht="30" customHeight="1" x14ac:dyDescent="0.2">
      <c r="B4" s="2"/>
      <c r="C4" s="2"/>
      <c r="D4" s="2"/>
      <c r="E4" s="2"/>
      <c r="F4" s="2"/>
      <c r="G4" s="183" t="s">
        <v>636</v>
      </c>
      <c r="H4" s="182">
        <v>600</v>
      </c>
    </row>
    <row r="5" spans="2:23" ht="113" x14ac:dyDescent="0.2">
      <c r="B5" s="8" t="s">
        <v>635</v>
      </c>
      <c r="C5" s="8" t="s">
        <v>0</v>
      </c>
      <c r="D5" s="8" t="s">
        <v>1</v>
      </c>
      <c r="E5" s="8" t="s">
        <v>918</v>
      </c>
      <c r="F5" s="181" t="s">
        <v>22</v>
      </c>
      <c r="G5" s="6" t="s">
        <v>634</v>
      </c>
      <c r="H5" s="9" t="s">
        <v>633</v>
      </c>
      <c r="I5" s="180" t="s">
        <v>632</v>
      </c>
      <c r="J5" s="179" t="s">
        <v>631</v>
      </c>
      <c r="K5" s="179" t="s">
        <v>32</v>
      </c>
      <c r="L5" s="180" t="s">
        <v>630</v>
      </c>
      <c r="M5" s="179" t="s">
        <v>629</v>
      </c>
      <c r="N5" s="10" t="s">
        <v>2</v>
      </c>
      <c r="O5" s="178" t="s">
        <v>628</v>
      </c>
      <c r="P5" s="178" t="s">
        <v>627</v>
      </c>
      <c r="Q5" s="178" t="s">
        <v>3</v>
      </c>
    </row>
    <row r="6" spans="2:23" x14ac:dyDescent="0.2">
      <c r="B6" s="144" t="s">
        <v>4</v>
      </c>
      <c r="C6" s="143" t="s">
        <v>625</v>
      </c>
      <c r="D6" s="143" t="s">
        <v>597</v>
      </c>
      <c r="E6" s="143" t="s">
        <v>919</v>
      </c>
      <c r="F6" s="170">
        <v>0</v>
      </c>
      <c r="G6" s="166">
        <v>0.99</v>
      </c>
      <c r="H6" s="165" t="s">
        <v>616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626</v>
      </c>
      <c r="O6" s="177"/>
      <c r="P6" s="177"/>
      <c r="Q6" s="159" t="s">
        <v>625</v>
      </c>
    </row>
    <row r="7" spans="2:23" x14ac:dyDescent="0.2">
      <c r="B7" s="144" t="s">
        <v>4</v>
      </c>
      <c r="C7" s="143" t="s">
        <v>623</v>
      </c>
      <c r="D7" s="168" t="s">
        <v>597</v>
      </c>
      <c r="E7" s="143" t="s">
        <v>919</v>
      </c>
      <c r="F7" s="170">
        <v>1</v>
      </c>
      <c r="G7" s="166">
        <v>4.99</v>
      </c>
      <c r="H7" s="165" t="s">
        <v>616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624</v>
      </c>
      <c r="O7" s="177"/>
      <c r="P7" s="177"/>
      <c r="Q7" s="159" t="s">
        <v>623</v>
      </c>
    </row>
    <row r="8" spans="2:23" x14ac:dyDescent="0.2">
      <c r="B8" s="144" t="s">
        <v>4</v>
      </c>
      <c r="C8" s="143" t="s">
        <v>621</v>
      </c>
      <c r="D8" s="168" t="s">
        <v>597</v>
      </c>
      <c r="E8" s="143" t="s">
        <v>919</v>
      </c>
      <c r="F8" s="170">
        <v>2</v>
      </c>
      <c r="G8" s="166">
        <v>9.99</v>
      </c>
      <c r="H8" s="165" t="s">
        <v>616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622</v>
      </c>
      <c r="O8" s="160"/>
      <c r="P8" s="160"/>
      <c r="Q8" s="159" t="s">
        <v>621</v>
      </c>
    </row>
    <row r="9" spans="2:23" x14ac:dyDescent="0.2">
      <c r="B9" s="176" t="s">
        <v>4</v>
      </c>
      <c r="C9" s="175" t="s">
        <v>619</v>
      </c>
      <c r="D9" s="168" t="s">
        <v>597</v>
      </c>
      <c r="E9" s="143" t="s">
        <v>919</v>
      </c>
      <c r="F9" s="170">
        <v>3</v>
      </c>
      <c r="G9" s="166">
        <v>19.989999999999998</v>
      </c>
      <c r="H9" s="165" t="s">
        <v>616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620</v>
      </c>
      <c r="O9" s="172"/>
      <c r="P9" s="172"/>
      <c r="Q9" s="159" t="s">
        <v>619</v>
      </c>
    </row>
    <row r="10" spans="2:23" x14ac:dyDescent="0.2">
      <c r="B10" s="176" t="s">
        <v>4</v>
      </c>
      <c r="C10" s="175" t="s">
        <v>617</v>
      </c>
      <c r="D10" s="168" t="s">
        <v>597</v>
      </c>
      <c r="E10" s="143" t="s">
        <v>919</v>
      </c>
      <c r="F10" s="170">
        <v>4</v>
      </c>
      <c r="G10" s="174">
        <v>39.99</v>
      </c>
      <c r="H10" s="165" t="s">
        <v>616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618</v>
      </c>
      <c r="O10" s="172"/>
      <c r="P10" s="172"/>
      <c r="Q10" s="159" t="s">
        <v>617</v>
      </c>
    </row>
    <row r="11" spans="2:23" ht="16" thickBot="1" x14ac:dyDescent="0.25">
      <c r="B11" s="176" t="s">
        <v>4</v>
      </c>
      <c r="C11" s="175" t="s">
        <v>614</v>
      </c>
      <c r="D11" s="168" t="s">
        <v>597</v>
      </c>
      <c r="E11" s="143" t="s">
        <v>919</v>
      </c>
      <c r="F11" s="167">
        <v>5</v>
      </c>
      <c r="G11" s="174">
        <v>79.989999999999995</v>
      </c>
      <c r="H11" s="165" t="s">
        <v>616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615</v>
      </c>
      <c r="O11" s="172"/>
      <c r="P11" s="172"/>
      <c r="Q11" s="171" t="s">
        <v>614</v>
      </c>
    </row>
    <row r="12" spans="2:23" x14ac:dyDescent="0.2">
      <c r="B12" s="158" t="s">
        <v>4</v>
      </c>
      <c r="C12" s="157" t="s">
        <v>612</v>
      </c>
      <c r="D12" s="156" t="s">
        <v>603</v>
      </c>
      <c r="E12" s="143" t="s">
        <v>919</v>
      </c>
      <c r="F12" s="155">
        <v>0</v>
      </c>
      <c r="G12" s="154">
        <v>5</v>
      </c>
      <c r="H12" s="153" t="s">
        <v>597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613</v>
      </c>
      <c r="O12" s="148"/>
      <c r="P12" s="148"/>
      <c r="Q12" s="147" t="s">
        <v>612</v>
      </c>
    </row>
    <row r="13" spans="2:23" x14ac:dyDescent="0.2">
      <c r="B13" s="144" t="s">
        <v>4</v>
      </c>
      <c r="C13" s="143" t="s">
        <v>610</v>
      </c>
      <c r="D13" s="168" t="s">
        <v>603</v>
      </c>
      <c r="E13" s="143" t="s">
        <v>919</v>
      </c>
      <c r="F13" s="170">
        <v>1</v>
      </c>
      <c r="G13" s="166">
        <v>20</v>
      </c>
      <c r="H13" s="165" t="s">
        <v>597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611</v>
      </c>
      <c r="O13" s="160"/>
      <c r="P13" s="160"/>
      <c r="Q13" s="159" t="s">
        <v>610</v>
      </c>
    </row>
    <row r="14" spans="2:23" x14ac:dyDescent="0.2">
      <c r="B14" s="144" t="s">
        <v>4</v>
      </c>
      <c r="C14" s="143" t="s">
        <v>608</v>
      </c>
      <c r="D14" s="168" t="s">
        <v>603</v>
      </c>
      <c r="E14" s="143" t="s">
        <v>919</v>
      </c>
      <c r="F14" s="170">
        <v>2</v>
      </c>
      <c r="G14" s="166">
        <v>50</v>
      </c>
      <c r="H14" s="165" t="s">
        <v>597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609</v>
      </c>
      <c r="O14" s="160"/>
      <c r="P14" s="160"/>
      <c r="Q14" s="159" t="s">
        <v>608</v>
      </c>
    </row>
    <row r="15" spans="2:23" x14ac:dyDescent="0.2">
      <c r="B15" s="144" t="s">
        <v>4</v>
      </c>
      <c r="C15" s="143" t="s">
        <v>606</v>
      </c>
      <c r="D15" s="168" t="s">
        <v>603</v>
      </c>
      <c r="E15" s="143" t="s">
        <v>919</v>
      </c>
      <c r="F15" s="170">
        <v>3</v>
      </c>
      <c r="G15" s="166">
        <v>250</v>
      </c>
      <c r="H15" s="165" t="s">
        <v>597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607</v>
      </c>
      <c r="O15" s="160"/>
      <c r="P15" s="160"/>
      <c r="Q15" s="159" t="s">
        <v>606</v>
      </c>
    </row>
    <row r="16" spans="2:23" x14ac:dyDescent="0.2">
      <c r="B16" s="144" t="s">
        <v>4</v>
      </c>
      <c r="C16" s="143" t="s">
        <v>604</v>
      </c>
      <c r="D16" s="168" t="s">
        <v>603</v>
      </c>
      <c r="E16" s="143" t="s">
        <v>919</v>
      </c>
      <c r="F16" s="170">
        <v>4</v>
      </c>
      <c r="G16" s="166">
        <v>400</v>
      </c>
      <c r="H16" s="165" t="s">
        <v>597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605</v>
      </c>
      <c r="O16" s="160"/>
      <c r="P16" s="160"/>
      <c r="Q16" s="159" t="s">
        <v>604</v>
      </c>
    </row>
    <row r="17" spans="2:17" ht="16" thickBot="1" x14ac:dyDescent="0.25">
      <c r="B17" s="144" t="s">
        <v>4</v>
      </c>
      <c r="C17" s="143" t="s">
        <v>601</v>
      </c>
      <c r="D17" s="168" t="s">
        <v>603</v>
      </c>
      <c r="E17" s="143" t="s">
        <v>919</v>
      </c>
      <c r="F17" s="167">
        <v>5</v>
      </c>
      <c r="G17" s="166">
        <v>1000</v>
      </c>
      <c r="H17" s="165" t="s">
        <v>597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602</v>
      </c>
      <c r="O17" s="160"/>
      <c r="P17" s="160"/>
      <c r="Q17" s="159" t="s">
        <v>601</v>
      </c>
    </row>
    <row r="18" spans="2:17" ht="16" thickBot="1" x14ac:dyDescent="0.25">
      <c r="B18" s="158" t="s">
        <v>4</v>
      </c>
      <c r="C18" s="157" t="s">
        <v>599</v>
      </c>
      <c r="D18" s="156" t="s">
        <v>598</v>
      </c>
      <c r="E18" s="143" t="s">
        <v>919</v>
      </c>
      <c r="F18" s="167">
        <v>0</v>
      </c>
      <c r="G18" s="154">
        <v>5</v>
      </c>
      <c r="H18" s="153" t="s">
        <v>597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600</v>
      </c>
      <c r="O18" s="148"/>
      <c r="P18" s="148"/>
      <c r="Q18" s="147" t="s">
        <v>599</v>
      </c>
    </row>
    <row r="19" spans="2:17" x14ac:dyDescent="0.2">
      <c r="B19" s="158" t="s">
        <v>4</v>
      </c>
      <c r="C19" s="157" t="s">
        <v>686</v>
      </c>
      <c r="D19" s="156" t="s">
        <v>687</v>
      </c>
      <c r="E19" s="280" t="s">
        <v>920</v>
      </c>
      <c r="F19" s="155">
        <v>0</v>
      </c>
      <c r="G19" s="154">
        <v>1.99</v>
      </c>
      <c r="H19" s="153" t="s">
        <v>616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686</v>
      </c>
    </row>
    <row r="20" spans="2:17" x14ac:dyDescent="0.2">
      <c r="B20" s="176" t="s">
        <v>4</v>
      </c>
      <c r="C20" s="175" t="s">
        <v>688</v>
      </c>
      <c r="D20" s="168" t="s">
        <v>687</v>
      </c>
      <c r="E20" s="280" t="s">
        <v>921</v>
      </c>
      <c r="F20" s="170">
        <v>0</v>
      </c>
      <c r="G20" s="166">
        <v>4.99</v>
      </c>
      <c r="H20" s="165" t="s">
        <v>616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688</v>
      </c>
    </row>
    <row r="21" spans="2:17" x14ac:dyDescent="0.2">
      <c r="B21" s="176" t="s">
        <v>4</v>
      </c>
      <c r="C21" s="175" t="s">
        <v>689</v>
      </c>
      <c r="D21" s="168" t="s">
        <v>687</v>
      </c>
      <c r="E21" s="280" t="s">
        <v>922</v>
      </c>
      <c r="F21" s="170">
        <v>0</v>
      </c>
      <c r="G21" s="166">
        <v>9.99</v>
      </c>
      <c r="H21" s="165" t="s">
        <v>616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689</v>
      </c>
    </row>
    <row r="22" spans="2:17" x14ac:dyDescent="0.2">
      <c r="B22" s="176" t="s">
        <v>4</v>
      </c>
      <c r="C22" s="175" t="s">
        <v>690</v>
      </c>
      <c r="D22" s="168" t="s">
        <v>687</v>
      </c>
      <c r="E22" s="280" t="s">
        <v>923</v>
      </c>
      <c r="F22" s="170">
        <v>0</v>
      </c>
      <c r="G22" s="166">
        <v>1.99</v>
      </c>
      <c r="H22" s="165" t="s">
        <v>616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690</v>
      </c>
    </row>
    <row r="23" spans="2:17" x14ac:dyDescent="0.2">
      <c r="B23" s="176" t="s">
        <v>4</v>
      </c>
      <c r="C23" s="175" t="s">
        <v>691</v>
      </c>
      <c r="D23" s="168" t="s">
        <v>687</v>
      </c>
      <c r="E23" s="280" t="s">
        <v>924</v>
      </c>
      <c r="F23" s="170">
        <v>0</v>
      </c>
      <c r="G23" s="166">
        <v>4.99</v>
      </c>
      <c r="H23" s="165" t="s">
        <v>616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691</v>
      </c>
    </row>
    <row r="24" spans="2:17" x14ac:dyDescent="0.2">
      <c r="B24" s="176" t="s">
        <v>4</v>
      </c>
      <c r="C24" s="175" t="s">
        <v>692</v>
      </c>
      <c r="D24" s="168" t="s">
        <v>687</v>
      </c>
      <c r="E24" s="280" t="s">
        <v>925</v>
      </c>
      <c r="F24" s="170">
        <v>0</v>
      </c>
      <c r="G24" s="166">
        <v>9.99</v>
      </c>
      <c r="H24" s="165" t="s">
        <v>616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692</v>
      </c>
    </row>
    <row r="25" spans="2:17" x14ac:dyDescent="0.2">
      <c r="B25" s="176" t="s">
        <v>4</v>
      </c>
      <c r="C25" s="175" t="s">
        <v>693</v>
      </c>
      <c r="D25" s="168" t="s">
        <v>687</v>
      </c>
      <c r="E25" s="280" t="s">
        <v>926</v>
      </c>
      <c r="F25" s="170">
        <v>0</v>
      </c>
      <c r="G25" s="166">
        <v>1.99</v>
      </c>
      <c r="H25" s="165" t="s">
        <v>616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693</v>
      </c>
    </row>
    <row r="26" spans="2:17" x14ac:dyDescent="0.2">
      <c r="B26" s="176" t="s">
        <v>4</v>
      </c>
      <c r="C26" s="175" t="s">
        <v>694</v>
      </c>
      <c r="D26" s="168" t="s">
        <v>687</v>
      </c>
      <c r="E26" s="280" t="s">
        <v>927</v>
      </c>
      <c r="F26" s="170">
        <v>0</v>
      </c>
      <c r="G26" s="166">
        <v>4.99</v>
      </c>
      <c r="H26" s="165" t="s">
        <v>616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694</v>
      </c>
    </row>
    <row r="27" spans="2:17" x14ac:dyDescent="0.2">
      <c r="B27" s="176" t="s">
        <v>4</v>
      </c>
      <c r="C27" s="175" t="s">
        <v>695</v>
      </c>
      <c r="D27" s="168" t="s">
        <v>687</v>
      </c>
      <c r="E27" s="280" t="s">
        <v>928</v>
      </c>
      <c r="F27" s="170">
        <v>0</v>
      </c>
      <c r="G27" s="166">
        <v>9.99</v>
      </c>
      <c r="H27" s="165" t="s">
        <v>616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695</v>
      </c>
    </row>
    <row r="28" spans="2:17" x14ac:dyDescent="0.2">
      <c r="B28" s="176" t="s">
        <v>4</v>
      </c>
      <c r="C28" s="175" t="s">
        <v>696</v>
      </c>
      <c r="D28" s="168" t="s">
        <v>687</v>
      </c>
      <c r="E28" s="280" t="s">
        <v>929</v>
      </c>
      <c r="F28" s="170">
        <v>0</v>
      </c>
      <c r="G28" s="166">
        <v>1.99</v>
      </c>
      <c r="H28" s="165" t="s">
        <v>616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696</v>
      </c>
    </row>
    <row r="29" spans="2:17" x14ac:dyDescent="0.2">
      <c r="B29" s="176" t="s">
        <v>4</v>
      </c>
      <c r="C29" s="175" t="s">
        <v>697</v>
      </c>
      <c r="D29" s="168" t="s">
        <v>687</v>
      </c>
      <c r="E29" s="280" t="s">
        <v>930</v>
      </c>
      <c r="F29" s="170">
        <v>0</v>
      </c>
      <c r="G29" s="166">
        <v>4.99</v>
      </c>
      <c r="H29" s="165" t="s">
        <v>616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697</v>
      </c>
    </row>
    <row r="30" spans="2:17" x14ac:dyDescent="0.2">
      <c r="B30" s="176" t="s">
        <v>4</v>
      </c>
      <c r="C30" s="175" t="s">
        <v>698</v>
      </c>
      <c r="D30" s="168" t="s">
        <v>687</v>
      </c>
      <c r="E30" s="280" t="s">
        <v>931</v>
      </c>
      <c r="F30" s="170">
        <v>0</v>
      </c>
      <c r="G30" s="166">
        <v>9.99</v>
      </c>
      <c r="H30" s="165" t="s">
        <v>616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698</v>
      </c>
    </row>
    <row r="31" spans="2:17" x14ac:dyDescent="0.2">
      <c r="B31" s="176" t="s">
        <v>4</v>
      </c>
      <c r="C31" s="175" t="s">
        <v>699</v>
      </c>
      <c r="D31" s="168" t="s">
        <v>687</v>
      </c>
      <c r="E31" s="280" t="s">
        <v>932</v>
      </c>
      <c r="F31" s="170">
        <v>0</v>
      </c>
      <c r="G31" s="166">
        <v>19.989999999999998</v>
      </c>
      <c r="H31" s="165" t="s">
        <v>616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699</v>
      </c>
    </row>
    <row r="32" spans="2:17" x14ac:dyDescent="0.2">
      <c r="B32" s="176" t="s">
        <v>4</v>
      </c>
      <c r="C32" s="175" t="s">
        <v>700</v>
      </c>
      <c r="D32" s="168" t="s">
        <v>687</v>
      </c>
      <c r="E32" s="280" t="s">
        <v>933</v>
      </c>
      <c r="F32" s="170">
        <v>0</v>
      </c>
      <c r="G32" s="166">
        <v>39.99</v>
      </c>
      <c r="H32" s="165" t="s">
        <v>616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700</v>
      </c>
    </row>
    <row r="33" spans="2:17" x14ac:dyDescent="0.2">
      <c r="B33" s="176" t="s">
        <v>4</v>
      </c>
      <c r="C33" s="175" t="s">
        <v>701</v>
      </c>
      <c r="D33" s="168" t="s">
        <v>687</v>
      </c>
      <c r="E33" s="280" t="s">
        <v>934</v>
      </c>
      <c r="F33" s="170">
        <v>0</v>
      </c>
      <c r="G33" s="166">
        <v>59.99</v>
      </c>
      <c r="H33" s="165" t="s">
        <v>616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701</v>
      </c>
    </row>
    <row r="34" spans="2:17" x14ac:dyDescent="0.2">
      <c r="B34" s="176" t="s">
        <v>4</v>
      </c>
      <c r="C34" s="175" t="s">
        <v>702</v>
      </c>
      <c r="D34" s="168" t="s">
        <v>687</v>
      </c>
      <c r="E34" s="280" t="s">
        <v>935</v>
      </c>
      <c r="F34" s="170">
        <v>0</v>
      </c>
      <c r="G34" s="166">
        <v>1.99</v>
      </c>
      <c r="H34" s="165" t="s">
        <v>616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702</v>
      </c>
    </row>
    <row r="35" spans="2:17" x14ac:dyDescent="0.2">
      <c r="B35" s="176" t="s">
        <v>4</v>
      </c>
      <c r="C35" s="175" t="s">
        <v>703</v>
      </c>
      <c r="D35" s="168" t="s">
        <v>687</v>
      </c>
      <c r="E35" s="280" t="s">
        <v>936</v>
      </c>
      <c r="F35" s="170">
        <v>0</v>
      </c>
      <c r="G35" s="166">
        <v>4.99</v>
      </c>
      <c r="H35" s="165" t="s">
        <v>616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703</v>
      </c>
    </row>
    <row r="36" spans="2:17" x14ac:dyDescent="0.2">
      <c r="B36" s="176" t="s">
        <v>4</v>
      </c>
      <c r="C36" s="175" t="s">
        <v>704</v>
      </c>
      <c r="D36" s="168" t="s">
        <v>687</v>
      </c>
      <c r="E36" s="280" t="s">
        <v>937</v>
      </c>
      <c r="F36" s="170">
        <v>0</v>
      </c>
      <c r="G36" s="166">
        <v>9.99</v>
      </c>
      <c r="H36" s="165" t="s">
        <v>616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704</v>
      </c>
    </row>
    <row r="37" spans="2:17" x14ac:dyDescent="0.2">
      <c r="B37" s="176" t="s">
        <v>4</v>
      </c>
      <c r="C37" s="175" t="s">
        <v>705</v>
      </c>
      <c r="D37" s="168" t="s">
        <v>687</v>
      </c>
      <c r="E37" s="280" t="s">
        <v>938</v>
      </c>
      <c r="F37" s="170">
        <v>0</v>
      </c>
      <c r="G37" s="166">
        <v>19.989999999999998</v>
      </c>
      <c r="H37" s="165" t="s">
        <v>616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705</v>
      </c>
    </row>
    <row r="38" spans="2:17" x14ac:dyDescent="0.2">
      <c r="B38" s="176" t="s">
        <v>4</v>
      </c>
      <c r="C38" s="175" t="s">
        <v>706</v>
      </c>
      <c r="D38" s="168" t="s">
        <v>687</v>
      </c>
      <c r="E38" s="280" t="s">
        <v>939</v>
      </c>
      <c r="F38" s="170">
        <v>0</v>
      </c>
      <c r="G38" s="166">
        <v>39.99</v>
      </c>
      <c r="H38" s="165" t="s">
        <v>616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706</v>
      </c>
    </row>
    <row r="39" spans="2:17" x14ac:dyDescent="0.2">
      <c r="B39" s="176" t="s">
        <v>4</v>
      </c>
      <c r="C39" s="175" t="s">
        <v>707</v>
      </c>
      <c r="D39" s="168" t="s">
        <v>687</v>
      </c>
      <c r="E39" s="280" t="s">
        <v>940</v>
      </c>
      <c r="F39" s="170">
        <v>0</v>
      </c>
      <c r="G39" s="166">
        <v>59.99</v>
      </c>
      <c r="H39" s="165" t="s">
        <v>616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707</v>
      </c>
    </row>
    <row r="40" spans="2:17" x14ac:dyDescent="0.2">
      <c r="B40" s="176" t="s">
        <v>4</v>
      </c>
      <c r="C40" s="168" t="s">
        <v>713</v>
      </c>
      <c r="D40" s="168" t="s">
        <v>687</v>
      </c>
      <c r="E40" s="280" t="s">
        <v>941</v>
      </c>
      <c r="F40" s="170">
        <v>0</v>
      </c>
      <c r="G40" s="166">
        <v>4.99</v>
      </c>
      <c r="H40" s="165" t="s">
        <v>616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713</v>
      </c>
    </row>
    <row r="41" spans="2:17" x14ac:dyDescent="0.2">
      <c r="B41" s="176" t="s">
        <v>4</v>
      </c>
      <c r="C41" s="168" t="s">
        <v>714</v>
      </c>
      <c r="D41" s="168" t="s">
        <v>687</v>
      </c>
      <c r="E41" s="280" t="s">
        <v>942</v>
      </c>
      <c r="F41" s="170">
        <v>0</v>
      </c>
      <c r="G41" s="166">
        <v>9.99</v>
      </c>
      <c r="H41" s="165" t="s">
        <v>616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714</v>
      </c>
    </row>
    <row r="42" spans="2:17" x14ac:dyDescent="0.2">
      <c r="B42" s="176" t="s">
        <v>4</v>
      </c>
      <c r="C42" s="168" t="s">
        <v>715</v>
      </c>
      <c r="D42" s="168" t="s">
        <v>687</v>
      </c>
      <c r="E42" s="280" t="s">
        <v>943</v>
      </c>
      <c r="F42" s="170">
        <v>0</v>
      </c>
      <c r="G42" s="166">
        <v>4.99</v>
      </c>
      <c r="H42" s="165" t="s">
        <v>616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715</v>
      </c>
    </row>
    <row r="43" spans="2:17" x14ac:dyDescent="0.2">
      <c r="B43" s="176" t="s">
        <v>4</v>
      </c>
      <c r="C43" s="168" t="s">
        <v>716</v>
      </c>
      <c r="D43" s="168" t="s">
        <v>687</v>
      </c>
      <c r="E43" s="280" t="s">
        <v>944</v>
      </c>
      <c r="F43" s="170">
        <v>0</v>
      </c>
      <c r="G43" s="166">
        <v>4.99</v>
      </c>
      <c r="H43" s="165" t="s">
        <v>616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716</v>
      </c>
    </row>
    <row r="44" spans="2:17" x14ac:dyDescent="0.2">
      <c r="B44" s="176" t="s">
        <v>4</v>
      </c>
      <c r="C44" s="168" t="s">
        <v>717</v>
      </c>
      <c r="D44" s="168" t="s">
        <v>687</v>
      </c>
      <c r="E44" s="280" t="s">
        <v>945</v>
      </c>
      <c r="F44" s="170">
        <v>0</v>
      </c>
      <c r="G44" s="166">
        <v>19.989999999999998</v>
      </c>
      <c r="H44" s="165" t="s">
        <v>616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717</v>
      </c>
    </row>
    <row r="45" spans="2:17" x14ac:dyDescent="0.2">
      <c r="B45" s="176" t="s">
        <v>4</v>
      </c>
      <c r="C45" s="168" t="s">
        <v>718</v>
      </c>
      <c r="D45" s="168" t="s">
        <v>687</v>
      </c>
      <c r="E45" s="280" t="s">
        <v>946</v>
      </c>
      <c r="F45" s="170">
        <v>0</v>
      </c>
      <c r="G45" s="166">
        <v>4.99</v>
      </c>
      <c r="H45" s="165" t="s">
        <v>616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718</v>
      </c>
    </row>
    <row r="46" spans="2:17" x14ac:dyDescent="0.2">
      <c r="B46" s="176" t="s">
        <v>4</v>
      </c>
      <c r="C46" s="168" t="s">
        <v>719</v>
      </c>
      <c r="D46" s="168" t="s">
        <v>687</v>
      </c>
      <c r="E46" s="280" t="s">
        <v>947</v>
      </c>
      <c r="F46" s="170">
        <v>0</v>
      </c>
      <c r="G46" s="166">
        <v>1.99</v>
      </c>
      <c r="H46" s="165" t="s">
        <v>616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719</v>
      </c>
    </row>
    <row r="47" spans="2:17" x14ac:dyDescent="0.2">
      <c r="B47" s="176" t="s">
        <v>4</v>
      </c>
      <c r="C47" s="168" t="s">
        <v>720</v>
      </c>
      <c r="D47" s="168" t="s">
        <v>687</v>
      </c>
      <c r="E47" s="280" t="s">
        <v>948</v>
      </c>
      <c r="F47" s="170">
        <v>0</v>
      </c>
      <c r="G47" s="166">
        <v>1.99</v>
      </c>
      <c r="H47" s="165" t="s">
        <v>616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720</v>
      </c>
    </row>
    <row r="48" spans="2:17" x14ac:dyDescent="0.2">
      <c r="B48" s="176" t="s">
        <v>4</v>
      </c>
      <c r="C48" s="168" t="s">
        <v>721</v>
      </c>
      <c r="D48" s="168" t="s">
        <v>687</v>
      </c>
      <c r="E48" s="280" t="s">
        <v>949</v>
      </c>
      <c r="F48" s="170">
        <v>0</v>
      </c>
      <c r="G48" s="166">
        <v>4.99</v>
      </c>
      <c r="H48" s="165" t="s">
        <v>616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721</v>
      </c>
    </row>
    <row r="49" spans="2:17" x14ac:dyDescent="0.2">
      <c r="B49" s="244" t="s">
        <v>4</v>
      </c>
      <c r="C49" s="168" t="s">
        <v>840</v>
      </c>
      <c r="D49" s="168" t="s">
        <v>687</v>
      </c>
      <c r="E49" s="168" t="s">
        <v>950</v>
      </c>
      <c r="F49" s="170">
        <v>0</v>
      </c>
      <c r="G49" s="166">
        <v>0.99</v>
      </c>
      <c r="H49" s="165" t="s">
        <v>616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846</v>
      </c>
    </row>
    <row r="50" spans="2:17" x14ac:dyDescent="0.2">
      <c r="B50" s="244" t="s">
        <v>4</v>
      </c>
      <c r="C50" s="168" t="s">
        <v>841</v>
      </c>
      <c r="D50" s="168" t="s">
        <v>687</v>
      </c>
      <c r="E50" s="168" t="s">
        <v>951</v>
      </c>
      <c r="F50" s="170">
        <v>0</v>
      </c>
      <c r="G50" s="166">
        <v>4.99</v>
      </c>
      <c r="H50" s="165" t="s">
        <v>616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847</v>
      </c>
    </row>
    <row r="51" spans="2:17" x14ac:dyDescent="0.2">
      <c r="B51" s="244" t="s">
        <v>4</v>
      </c>
      <c r="C51" s="168" t="s">
        <v>842</v>
      </c>
      <c r="D51" s="168" t="s">
        <v>687</v>
      </c>
      <c r="E51" s="168" t="s">
        <v>952</v>
      </c>
      <c r="F51" s="170">
        <v>0</v>
      </c>
      <c r="G51" s="166">
        <v>9.99</v>
      </c>
      <c r="H51" s="165" t="s">
        <v>616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848</v>
      </c>
    </row>
    <row r="52" spans="2:17" x14ac:dyDescent="0.2">
      <c r="B52" s="244" t="s">
        <v>4</v>
      </c>
      <c r="C52" s="168" t="s">
        <v>843</v>
      </c>
      <c r="D52" s="168" t="s">
        <v>687</v>
      </c>
      <c r="E52" s="168" t="s">
        <v>953</v>
      </c>
      <c r="F52" s="170">
        <v>0</v>
      </c>
      <c r="G52" s="166">
        <v>19.989999999999998</v>
      </c>
      <c r="H52" s="165" t="s">
        <v>616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849</v>
      </c>
    </row>
    <row r="53" spans="2:17" x14ac:dyDescent="0.2">
      <c r="B53" s="244" t="s">
        <v>4</v>
      </c>
      <c r="C53" s="168" t="s">
        <v>844</v>
      </c>
      <c r="D53" s="168" t="s">
        <v>687</v>
      </c>
      <c r="E53" s="168" t="s">
        <v>954</v>
      </c>
      <c r="F53" s="170">
        <v>0</v>
      </c>
      <c r="G53" s="166">
        <v>39.99</v>
      </c>
      <c r="H53" s="165" t="s">
        <v>616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850</v>
      </c>
    </row>
    <row r="54" spans="2:17" x14ac:dyDescent="0.2">
      <c r="B54" s="244" t="s">
        <v>4</v>
      </c>
      <c r="C54" s="168" t="s">
        <v>845</v>
      </c>
      <c r="D54" s="168" t="s">
        <v>687</v>
      </c>
      <c r="E54" s="168" t="s">
        <v>955</v>
      </c>
      <c r="F54" s="170">
        <v>0</v>
      </c>
      <c r="G54" s="166">
        <v>79.989999999999995</v>
      </c>
      <c r="H54" s="165" t="s">
        <v>616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851</v>
      </c>
    </row>
    <row r="55" spans="2:17" x14ac:dyDescent="0.2">
      <c r="B55" s="244" t="s">
        <v>4</v>
      </c>
      <c r="C55" s="168" t="s">
        <v>1056</v>
      </c>
      <c r="D55" s="168" t="s">
        <v>687</v>
      </c>
      <c r="E55" s="168" t="s">
        <v>1020</v>
      </c>
      <c r="F55" s="170">
        <v>0</v>
      </c>
      <c r="G55" s="166" t="s">
        <v>976</v>
      </c>
      <c r="H55" s="165" t="s">
        <v>616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984</v>
      </c>
    </row>
    <row r="56" spans="2:17" x14ac:dyDescent="0.2">
      <c r="B56" s="244" t="s">
        <v>4</v>
      </c>
      <c r="C56" s="168" t="s">
        <v>1057</v>
      </c>
      <c r="D56" s="168" t="s">
        <v>687</v>
      </c>
      <c r="E56" s="168" t="s">
        <v>1021</v>
      </c>
      <c r="F56" s="170">
        <v>0</v>
      </c>
      <c r="G56" s="166" t="s">
        <v>976</v>
      </c>
      <c r="H56" s="165" t="s">
        <v>616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985</v>
      </c>
    </row>
    <row r="57" spans="2:17" x14ac:dyDescent="0.2">
      <c r="B57" s="244" t="s">
        <v>4</v>
      </c>
      <c r="C57" s="168" t="s">
        <v>1058</v>
      </c>
      <c r="D57" s="168" t="s">
        <v>687</v>
      </c>
      <c r="E57" s="168" t="s">
        <v>1022</v>
      </c>
      <c r="F57" s="170">
        <v>0</v>
      </c>
      <c r="G57" s="166" t="s">
        <v>977</v>
      </c>
      <c r="H57" s="165" t="s">
        <v>616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986</v>
      </c>
    </row>
    <row r="58" spans="2:17" x14ac:dyDescent="0.2">
      <c r="B58" s="244" t="s">
        <v>4</v>
      </c>
      <c r="C58" s="168" t="s">
        <v>1059</v>
      </c>
      <c r="D58" s="168" t="s">
        <v>687</v>
      </c>
      <c r="E58" s="168" t="s">
        <v>1023</v>
      </c>
      <c r="F58" s="170">
        <v>0</v>
      </c>
      <c r="G58" s="166" t="s">
        <v>976</v>
      </c>
      <c r="H58" s="165" t="s">
        <v>616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987</v>
      </c>
    </row>
    <row r="59" spans="2:17" x14ac:dyDescent="0.2">
      <c r="B59" s="244" t="s">
        <v>4</v>
      </c>
      <c r="C59" s="168" t="s">
        <v>1060</v>
      </c>
      <c r="D59" s="168" t="s">
        <v>687</v>
      </c>
      <c r="E59" s="168" t="s">
        <v>1024</v>
      </c>
      <c r="F59" s="170">
        <v>0</v>
      </c>
      <c r="G59" s="166" t="s">
        <v>978</v>
      </c>
      <c r="H59" s="165" t="s">
        <v>616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988</v>
      </c>
    </row>
    <row r="60" spans="2:17" x14ac:dyDescent="0.2">
      <c r="B60" s="244" t="s">
        <v>4</v>
      </c>
      <c r="C60" s="168" t="s">
        <v>1061</v>
      </c>
      <c r="D60" s="168" t="s">
        <v>687</v>
      </c>
      <c r="E60" s="168" t="s">
        <v>1025</v>
      </c>
      <c r="F60" s="170">
        <v>0</v>
      </c>
      <c r="G60" s="166" t="s">
        <v>977</v>
      </c>
      <c r="H60" s="165" t="s">
        <v>616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989</v>
      </c>
    </row>
    <row r="61" spans="2:17" x14ac:dyDescent="0.2">
      <c r="B61" s="244" t="s">
        <v>4</v>
      </c>
      <c r="C61" s="168" t="s">
        <v>1062</v>
      </c>
      <c r="D61" s="168" t="s">
        <v>687</v>
      </c>
      <c r="E61" s="168" t="s">
        <v>1026</v>
      </c>
      <c r="F61" s="170">
        <v>0</v>
      </c>
      <c r="G61" s="166" t="s">
        <v>976</v>
      </c>
      <c r="H61" s="165" t="s">
        <v>616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990</v>
      </c>
    </row>
    <row r="62" spans="2:17" x14ac:dyDescent="0.2">
      <c r="B62" s="244" t="s">
        <v>4</v>
      </c>
      <c r="C62" s="168" t="s">
        <v>1063</v>
      </c>
      <c r="D62" s="168" t="s">
        <v>687</v>
      </c>
      <c r="E62" s="168" t="s">
        <v>1027</v>
      </c>
      <c r="F62" s="170">
        <v>0</v>
      </c>
      <c r="G62" s="166" t="s">
        <v>977</v>
      </c>
      <c r="H62" s="165" t="s">
        <v>616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991</v>
      </c>
    </row>
    <row r="63" spans="2:17" x14ac:dyDescent="0.2">
      <c r="B63" s="244" t="s">
        <v>4</v>
      </c>
      <c r="C63" s="168" t="s">
        <v>1064</v>
      </c>
      <c r="D63" s="168" t="s">
        <v>687</v>
      </c>
      <c r="E63" s="168" t="s">
        <v>1028</v>
      </c>
      <c r="F63" s="170">
        <v>0</v>
      </c>
      <c r="G63" s="166" t="s">
        <v>976</v>
      </c>
      <c r="H63" s="165" t="s">
        <v>616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992</v>
      </c>
    </row>
    <row r="64" spans="2:17" x14ac:dyDescent="0.2">
      <c r="B64" s="244" t="s">
        <v>4</v>
      </c>
      <c r="C64" s="168" t="s">
        <v>1065</v>
      </c>
      <c r="D64" s="168" t="s">
        <v>687</v>
      </c>
      <c r="E64" s="168" t="s">
        <v>1029</v>
      </c>
      <c r="F64" s="170">
        <v>0</v>
      </c>
      <c r="G64" s="166" t="s">
        <v>978</v>
      </c>
      <c r="H64" s="165" t="s">
        <v>616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993</v>
      </c>
    </row>
    <row r="65" spans="2:17" x14ac:dyDescent="0.2">
      <c r="B65" s="244" t="s">
        <v>4</v>
      </c>
      <c r="C65" s="168" t="s">
        <v>1066</v>
      </c>
      <c r="D65" s="168" t="s">
        <v>687</v>
      </c>
      <c r="E65" s="168" t="s">
        <v>1030</v>
      </c>
      <c r="F65" s="170">
        <v>0</v>
      </c>
      <c r="G65" s="166" t="s">
        <v>976</v>
      </c>
      <c r="H65" s="165" t="s">
        <v>616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994</v>
      </c>
    </row>
    <row r="66" spans="2:17" x14ac:dyDescent="0.2">
      <c r="B66" s="244" t="s">
        <v>4</v>
      </c>
      <c r="C66" s="168" t="s">
        <v>1067</v>
      </c>
      <c r="D66" s="168" t="s">
        <v>687</v>
      </c>
      <c r="E66" s="168" t="s">
        <v>1031</v>
      </c>
      <c r="F66" s="170">
        <v>0</v>
      </c>
      <c r="G66" s="166" t="s">
        <v>977</v>
      </c>
      <c r="H66" s="165" t="s">
        <v>616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995</v>
      </c>
    </row>
    <row r="67" spans="2:17" x14ac:dyDescent="0.2">
      <c r="B67" s="244" t="s">
        <v>4</v>
      </c>
      <c r="C67" s="168" t="s">
        <v>1068</v>
      </c>
      <c r="D67" s="168" t="s">
        <v>687</v>
      </c>
      <c r="E67" s="168" t="s">
        <v>1032</v>
      </c>
      <c r="F67" s="170">
        <v>0</v>
      </c>
      <c r="G67" s="166" t="s">
        <v>976</v>
      </c>
      <c r="H67" s="165" t="s">
        <v>616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996</v>
      </c>
    </row>
    <row r="68" spans="2:17" x14ac:dyDescent="0.2">
      <c r="B68" s="244" t="s">
        <v>4</v>
      </c>
      <c r="C68" s="168" t="s">
        <v>1069</v>
      </c>
      <c r="D68" s="168" t="s">
        <v>687</v>
      </c>
      <c r="E68" s="168" t="s">
        <v>1033</v>
      </c>
      <c r="F68" s="170">
        <v>0</v>
      </c>
      <c r="G68" s="166" t="s">
        <v>976</v>
      </c>
      <c r="H68" s="165" t="s">
        <v>616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997</v>
      </c>
    </row>
    <row r="69" spans="2:17" x14ac:dyDescent="0.2">
      <c r="B69" s="244" t="s">
        <v>4</v>
      </c>
      <c r="C69" s="168" t="s">
        <v>1070</v>
      </c>
      <c r="D69" s="168" t="s">
        <v>687</v>
      </c>
      <c r="E69" s="168" t="s">
        <v>1034</v>
      </c>
      <c r="F69" s="170">
        <v>0</v>
      </c>
      <c r="G69" s="166" t="s">
        <v>977</v>
      </c>
      <c r="H69" s="165" t="s">
        <v>616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998</v>
      </c>
    </row>
    <row r="70" spans="2:17" x14ac:dyDescent="0.2">
      <c r="B70" s="244" t="s">
        <v>4</v>
      </c>
      <c r="C70" s="168" t="s">
        <v>1071</v>
      </c>
      <c r="D70" s="168" t="s">
        <v>687</v>
      </c>
      <c r="E70" s="168" t="s">
        <v>1035</v>
      </c>
      <c r="F70" s="170">
        <v>0</v>
      </c>
      <c r="G70" s="166" t="s">
        <v>976</v>
      </c>
      <c r="H70" s="165" t="s">
        <v>616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999</v>
      </c>
    </row>
    <row r="71" spans="2:17" x14ac:dyDescent="0.2">
      <c r="B71" s="244" t="s">
        <v>4</v>
      </c>
      <c r="C71" s="168" t="s">
        <v>1072</v>
      </c>
      <c r="D71" s="168" t="s">
        <v>687</v>
      </c>
      <c r="E71" s="168" t="s">
        <v>1036</v>
      </c>
      <c r="F71" s="170">
        <v>0</v>
      </c>
      <c r="G71" s="166" t="s">
        <v>977</v>
      </c>
      <c r="H71" s="165" t="s">
        <v>616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1000</v>
      </c>
    </row>
    <row r="72" spans="2:17" x14ac:dyDescent="0.2">
      <c r="B72" s="244" t="s">
        <v>4</v>
      </c>
      <c r="C72" s="168" t="s">
        <v>1073</v>
      </c>
      <c r="D72" s="168" t="s">
        <v>687</v>
      </c>
      <c r="E72" s="168" t="s">
        <v>1037</v>
      </c>
      <c r="F72" s="170">
        <v>0</v>
      </c>
      <c r="G72" s="166" t="s">
        <v>979</v>
      </c>
      <c r="H72" s="165" t="s">
        <v>616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1001</v>
      </c>
    </row>
    <row r="73" spans="2:17" x14ac:dyDescent="0.2">
      <c r="B73" s="244" t="s">
        <v>4</v>
      </c>
      <c r="C73" s="168" t="s">
        <v>1074</v>
      </c>
      <c r="D73" s="168" t="s">
        <v>687</v>
      </c>
      <c r="E73" s="168" t="s">
        <v>1038</v>
      </c>
      <c r="F73" s="170">
        <v>0</v>
      </c>
      <c r="G73" s="166" t="s">
        <v>977</v>
      </c>
      <c r="H73" s="165" t="s">
        <v>616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1002</v>
      </c>
    </row>
    <row r="74" spans="2:17" x14ac:dyDescent="0.2">
      <c r="B74" s="244" t="s">
        <v>4</v>
      </c>
      <c r="C74" s="168" t="s">
        <v>1075</v>
      </c>
      <c r="D74" s="168" t="s">
        <v>687</v>
      </c>
      <c r="E74" s="168" t="s">
        <v>1039</v>
      </c>
      <c r="F74" s="170">
        <v>0</v>
      </c>
      <c r="G74" s="166" t="s">
        <v>980</v>
      </c>
      <c r="H74" s="165" t="s">
        <v>616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1003</v>
      </c>
    </row>
    <row r="75" spans="2:17" x14ac:dyDescent="0.2">
      <c r="B75" s="244" t="s">
        <v>4</v>
      </c>
      <c r="C75" s="168" t="s">
        <v>1076</v>
      </c>
      <c r="D75" s="168" t="s">
        <v>687</v>
      </c>
      <c r="E75" s="168" t="s">
        <v>1040</v>
      </c>
      <c r="F75" s="170">
        <v>0</v>
      </c>
      <c r="G75" s="166" t="s">
        <v>979</v>
      </c>
      <c r="H75" s="165" t="s">
        <v>616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1004</v>
      </c>
    </row>
    <row r="76" spans="2:17" x14ac:dyDescent="0.2">
      <c r="B76" s="244" t="s">
        <v>4</v>
      </c>
      <c r="C76" s="168" t="s">
        <v>1077</v>
      </c>
      <c r="D76" s="168" t="s">
        <v>687</v>
      </c>
      <c r="E76" s="168" t="s">
        <v>1041</v>
      </c>
      <c r="F76" s="170">
        <v>0</v>
      </c>
      <c r="G76" s="166" t="s">
        <v>979</v>
      </c>
      <c r="H76" s="165" t="s">
        <v>616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1005</v>
      </c>
    </row>
    <row r="77" spans="2:17" x14ac:dyDescent="0.2">
      <c r="B77" s="244" t="s">
        <v>4</v>
      </c>
      <c r="C77" s="168" t="s">
        <v>1078</v>
      </c>
      <c r="D77" s="168" t="s">
        <v>687</v>
      </c>
      <c r="E77" s="168" t="s">
        <v>1042</v>
      </c>
      <c r="F77" s="170">
        <v>0</v>
      </c>
      <c r="G77" s="166" t="s">
        <v>976</v>
      </c>
      <c r="H77" s="165" t="s">
        <v>616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1006</v>
      </c>
    </row>
    <row r="78" spans="2:17" x14ac:dyDescent="0.2">
      <c r="B78" s="244" t="s">
        <v>4</v>
      </c>
      <c r="C78" s="168" t="s">
        <v>1079</v>
      </c>
      <c r="D78" s="168" t="s">
        <v>687</v>
      </c>
      <c r="E78" s="168" t="s">
        <v>1043</v>
      </c>
      <c r="F78" s="170">
        <v>0</v>
      </c>
      <c r="G78" s="166" t="s">
        <v>977</v>
      </c>
      <c r="H78" s="165" t="s">
        <v>616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1007</v>
      </c>
    </row>
    <row r="79" spans="2:17" x14ac:dyDescent="0.2">
      <c r="B79" s="244" t="s">
        <v>4</v>
      </c>
      <c r="C79" s="168" t="s">
        <v>1080</v>
      </c>
      <c r="D79" s="168" t="s">
        <v>687</v>
      </c>
      <c r="E79" s="168" t="s">
        <v>1044</v>
      </c>
      <c r="F79" s="170">
        <v>0</v>
      </c>
      <c r="G79" s="166" t="s">
        <v>977</v>
      </c>
      <c r="H79" s="165" t="s">
        <v>616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1008</v>
      </c>
    </row>
    <row r="80" spans="2:17" x14ac:dyDescent="0.2">
      <c r="B80" s="244" t="s">
        <v>4</v>
      </c>
      <c r="C80" s="168" t="s">
        <v>1081</v>
      </c>
      <c r="D80" s="168" t="s">
        <v>687</v>
      </c>
      <c r="E80" s="168" t="s">
        <v>1045</v>
      </c>
      <c r="F80" s="170">
        <v>0</v>
      </c>
      <c r="G80" s="166" t="s">
        <v>980</v>
      </c>
      <c r="H80" s="165" t="s">
        <v>616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1009</v>
      </c>
    </row>
    <row r="81" spans="2:17" x14ac:dyDescent="0.2">
      <c r="B81" s="244" t="s">
        <v>4</v>
      </c>
      <c r="C81" s="168" t="s">
        <v>1082</v>
      </c>
      <c r="D81" s="168" t="s">
        <v>687</v>
      </c>
      <c r="E81" s="168" t="s">
        <v>1046</v>
      </c>
      <c r="F81" s="170">
        <v>0</v>
      </c>
      <c r="G81" s="166" t="s">
        <v>981</v>
      </c>
      <c r="H81" s="165" t="s">
        <v>616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1010</v>
      </c>
    </row>
    <row r="82" spans="2:17" x14ac:dyDescent="0.2">
      <c r="B82" s="244" t="s">
        <v>4</v>
      </c>
      <c r="C82" s="168" t="s">
        <v>1083</v>
      </c>
      <c r="D82" s="168" t="s">
        <v>687</v>
      </c>
      <c r="E82" s="168" t="s">
        <v>1047</v>
      </c>
      <c r="F82" s="170">
        <v>0</v>
      </c>
      <c r="G82" s="166" t="s">
        <v>981</v>
      </c>
      <c r="H82" s="165" t="s">
        <v>616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1011</v>
      </c>
    </row>
    <row r="83" spans="2:17" x14ac:dyDescent="0.2">
      <c r="B83" s="244" t="s">
        <v>4</v>
      </c>
      <c r="C83" s="168" t="s">
        <v>1084</v>
      </c>
      <c r="D83" s="168" t="s">
        <v>687</v>
      </c>
      <c r="E83" s="168" t="s">
        <v>1048</v>
      </c>
      <c r="F83" s="170">
        <v>0</v>
      </c>
      <c r="G83" s="166" t="s">
        <v>982</v>
      </c>
      <c r="H83" s="165" t="s">
        <v>616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1012</v>
      </c>
    </row>
    <row r="84" spans="2:17" x14ac:dyDescent="0.2">
      <c r="B84" s="244" t="s">
        <v>4</v>
      </c>
      <c r="C84" s="168" t="s">
        <v>1085</v>
      </c>
      <c r="D84" s="168" t="s">
        <v>687</v>
      </c>
      <c r="E84" s="168" t="s">
        <v>1049</v>
      </c>
      <c r="F84" s="170">
        <v>0</v>
      </c>
      <c r="G84" s="166" t="s">
        <v>980</v>
      </c>
      <c r="H84" s="165" t="s">
        <v>616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1013</v>
      </c>
    </row>
    <row r="85" spans="2:17" x14ac:dyDescent="0.2">
      <c r="B85" s="244" t="s">
        <v>4</v>
      </c>
      <c r="C85" s="168" t="s">
        <v>1086</v>
      </c>
      <c r="D85" s="168" t="s">
        <v>687</v>
      </c>
      <c r="E85" s="168" t="s">
        <v>1050</v>
      </c>
      <c r="F85" s="170">
        <v>0</v>
      </c>
      <c r="G85" s="166" t="s">
        <v>980</v>
      </c>
      <c r="H85" s="165" t="s">
        <v>616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1014</v>
      </c>
    </row>
    <row r="86" spans="2:17" x14ac:dyDescent="0.2">
      <c r="B86" s="244" t="s">
        <v>4</v>
      </c>
      <c r="C86" s="168" t="s">
        <v>1087</v>
      </c>
      <c r="D86" s="168" t="s">
        <v>687</v>
      </c>
      <c r="E86" s="168" t="s">
        <v>1051</v>
      </c>
      <c r="F86" s="170">
        <v>0</v>
      </c>
      <c r="G86" s="166" t="s">
        <v>983</v>
      </c>
      <c r="H86" s="165" t="s">
        <v>616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1015</v>
      </c>
    </row>
    <row r="87" spans="2:17" x14ac:dyDescent="0.2">
      <c r="B87" s="244" t="s">
        <v>4</v>
      </c>
      <c r="C87" s="168" t="s">
        <v>1088</v>
      </c>
      <c r="D87" s="168" t="s">
        <v>687</v>
      </c>
      <c r="E87" s="168" t="s">
        <v>1052</v>
      </c>
      <c r="F87" s="170">
        <v>0</v>
      </c>
      <c r="G87" s="166" t="s">
        <v>982</v>
      </c>
      <c r="H87" s="165" t="s">
        <v>616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1016</v>
      </c>
    </row>
    <row r="88" spans="2:17" x14ac:dyDescent="0.2">
      <c r="B88" s="244" t="s">
        <v>4</v>
      </c>
      <c r="C88" s="168" t="s">
        <v>1089</v>
      </c>
      <c r="D88" s="168" t="s">
        <v>687</v>
      </c>
      <c r="E88" s="168" t="s">
        <v>1053</v>
      </c>
      <c r="F88" s="170">
        <v>0</v>
      </c>
      <c r="G88" s="166" t="s">
        <v>980</v>
      </c>
      <c r="H88" s="165" t="s">
        <v>616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1017</v>
      </c>
    </row>
    <row r="89" spans="2:17" x14ac:dyDescent="0.2">
      <c r="B89" s="244" t="s">
        <v>4</v>
      </c>
      <c r="C89" s="168" t="s">
        <v>1090</v>
      </c>
      <c r="D89" s="168" t="s">
        <v>687</v>
      </c>
      <c r="E89" s="168" t="s">
        <v>1054</v>
      </c>
      <c r="F89" s="170">
        <v>0</v>
      </c>
      <c r="G89" s="166" t="s">
        <v>981</v>
      </c>
      <c r="H89" s="165" t="s">
        <v>616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1018</v>
      </c>
    </row>
    <row r="90" spans="2:17" x14ac:dyDescent="0.2">
      <c r="B90" s="244" t="s">
        <v>4</v>
      </c>
      <c r="C90" s="168" t="s">
        <v>1091</v>
      </c>
      <c r="D90" s="168" t="s">
        <v>687</v>
      </c>
      <c r="E90" s="168" t="s">
        <v>1055</v>
      </c>
      <c r="F90" s="170">
        <v>0</v>
      </c>
      <c r="G90" s="166" t="s">
        <v>983</v>
      </c>
      <c r="H90" s="165" t="s">
        <v>616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1019</v>
      </c>
    </row>
    <row r="91" spans="2:17" x14ac:dyDescent="0.2">
      <c r="B91" s="244" t="s">
        <v>4</v>
      </c>
      <c r="C91" s="168" t="s">
        <v>1111</v>
      </c>
      <c r="D91" s="168" t="s">
        <v>687</v>
      </c>
      <c r="E91" s="168" t="s">
        <v>1117</v>
      </c>
      <c r="F91" s="170">
        <v>0</v>
      </c>
      <c r="G91" s="166">
        <v>24.99</v>
      </c>
      <c r="H91" s="165" t="s">
        <v>616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1123</v>
      </c>
    </row>
    <row r="92" spans="2:17" x14ac:dyDescent="0.2">
      <c r="B92" s="244" t="s">
        <v>4</v>
      </c>
      <c r="C92" s="168" t="s">
        <v>1112</v>
      </c>
      <c r="D92" s="168" t="s">
        <v>687</v>
      </c>
      <c r="E92" s="168" t="s">
        <v>1118</v>
      </c>
      <c r="F92" s="170">
        <v>0</v>
      </c>
      <c r="G92" s="166">
        <v>29.99</v>
      </c>
      <c r="H92" s="165" t="s">
        <v>616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1124</v>
      </c>
    </row>
    <row r="93" spans="2:17" x14ac:dyDescent="0.2">
      <c r="B93" s="244" t="s">
        <v>4</v>
      </c>
      <c r="C93" s="168" t="s">
        <v>1113</v>
      </c>
      <c r="D93" s="168" t="s">
        <v>687</v>
      </c>
      <c r="E93" s="168" t="s">
        <v>1119</v>
      </c>
      <c r="F93" s="170">
        <v>0</v>
      </c>
      <c r="G93" s="166">
        <v>24.99</v>
      </c>
      <c r="H93" s="165" t="s">
        <v>616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1125</v>
      </c>
    </row>
    <row r="94" spans="2:17" x14ac:dyDescent="0.2">
      <c r="B94" s="244" t="s">
        <v>4</v>
      </c>
      <c r="C94" s="168" t="s">
        <v>1114</v>
      </c>
      <c r="D94" s="168" t="s">
        <v>687</v>
      </c>
      <c r="E94" s="168" t="s">
        <v>1120</v>
      </c>
      <c r="F94" s="170">
        <v>0</v>
      </c>
      <c r="G94" s="166">
        <v>29.99</v>
      </c>
      <c r="H94" s="165" t="s">
        <v>616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1126</v>
      </c>
    </row>
    <row r="95" spans="2:17" x14ac:dyDescent="0.2">
      <c r="B95" s="244" t="s">
        <v>4</v>
      </c>
      <c r="C95" s="168" t="s">
        <v>1115</v>
      </c>
      <c r="D95" s="168" t="s">
        <v>687</v>
      </c>
      <c r="E95" s="168" t="s">
        <v>1121</v>
      </c>
      <c r="F95" s="170">
        <v>0</v>
      </c>
      <c r="G95" s="166">
        <v>14.99</v>
      </c>
      <c r="H95" s="165" t="s">
        <v>616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1127</v>
      </c>
    </row>
    <row r="96" spans="2:17" x14ac:dyDescent="0.2">
      <c r="B96" s="244" t="s">
        <v>4</v>
      </c>
      <c r="C96" s="168" t="s">
        <v>1116</v>
      </c>
      <c r="D96" s="168" t="s">
        <v>687</v>
      </c>
      <c r="E96" s="168" t="s">
        <v>1122</v>
      </c>
      <c r="F96" s="170">
        <v>0</v>
      </c>
      <c r="G96" s="166">
        <v>14.99</v>
      </c>
      <c r="H96" s="165" t="s">
        <v>616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1128</v>
      </c>
    </row>
    <row r="100" spans="2:6" ht="16" thickBot="1" x14ac:dyDescent="0.25"/>
    <row r="101" spans="2:6" ht="24" x14ac:dyDescent="0.3">
      <c r="B101" s="1" t="s">
        <v>596</v>
      </c>
      <c r="C101" s="1"/>
      <c r="D101" s="1"/>
      <c r="E101" s="1"/>
      <c r="F101" s="1"/>
    </row>
    <row r="103" spans="2:6" ht="167" x14ac:dyDescent="0.2">
      <c r="B103" s="3" t="s">
        <v>595</v>
      </c>
      <c r="C103" s="146" t="s">
        <v>0</v>
      </c>
      <c r="D103" s="146" t="s">
        <v>594</v>
      </c>
      <c r="E103" s="146" t="s">
        <v>593</v>
      </c>
    </row>
    <row r="104" spans="2:6" x14ac:dyDescent="0.2">
      <c r="B104" s="145" t="s">
        <v>4</v>
      </c>
      <c r="C104" s="144" t="s">
        <v>592</v>
      </c>
      <c r="D104" s="143">
        <v>1</v>
      </c>
      <c r="E104" s="143">
        <v>0</v>
      </c>
    </row>
    <row r="105" spans="2:6" x14ac:dyDescent="0.2">
      <c r="B105" s="145" t="s">
        <v>4</v>
      </c>
      <c r="C105" s="144" t="s">
        <v>591</v>
      </c>
      <c r="D105" s="143">
        <v>-0.5</v>
      </c>
      <c r="E105" s="143">
        <v>100000</v>
      </c>
    </row>
    <row r="106" spans="2:6" x14ac:dyDescent="0.2">
      <c r="B106" s="145" t="s">
        <v>4</v>
      </c>
      <c r="C106" s="144" t="s">
        <v>590</v>
      </c>
      <c r="D106" s="143">
        <v>-2</v>
      </c>
      <c r="E106" s="143">
        <v>500000</v>
      </c>
    </row>
    <row r="107" spans="2:6" x14ac:dyDescent="0.2">
      <c r="B107" s="145" t="s">
        <v>4</v>
      </c>
      <c r="C107" s="144" t="s">
        <v>589</v>
      </c>
      <c r="D107" s="143">
        <v>-6</v>
      </c>
      <c r="E107" s="143">
        <v>1000000</v>
      </c>
    </row>
    <row r="108" spans="2:6" x14ac:dyDescent="0.2">
      <c r="B108" s="145" t="s">
        <v>4</v>
      </c>
      <c r="C108" s="144" t="s">
        <v>685</v>
      </c>
      <c r="D108" s="143">
        <v>-12.5</v>
      </c>
      <c r="E108" s="143">
        <v>2000000</v>
      </c>
    </row>
    <row r="109" spans="2:6" ht="16" thickBot="1" x14ac:dyDescent="0.25"/>
    <row r="110" spans="2:6" ht="24" x14ac:dyDescent="0.3">
      <c r="B110" s="1" t="s">
        <v>588</v>
      </c>
      <c r="C110" s="1"/>
      <c r="D110" s="1"/>
      <c r="E110" s="1"/>
      <c r="F110" s="1"/>
    </row>
    <row r="112" spans="2:6" ht="185" x14ac:dyDescent="0.2">
      <c r="B112" s="3" t="s">
        <v>587</v>
      </c>
      <c r="C112" s="146" t="s">
        <v>0</v>
      </c>
      <c r="D112" s="146" t="s">
        <v>586</v>
      </c>
      <c r="E112" s="146" t="s">
        <v>585</v>
      </c>
      <c r="F112" s="146" t="s">
        <v>584</v>
      </c>
    </row>
    <row r="113" spans="2:6" x14ac:dyDescent="0.2">
      <c r="B113" s="145" t="s">
        <v>4</v>
      </c>
      <c r="C113" s="144" t="s">
        <v>583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 xr:uid="{00000000-0002-0000-0000-000000000000}">
      <formula1>"hc, sc, keys, offer"</formula1>
    </dataValidation>
    <dataValidation type="list" showInputMessage="1" showErrorMessage="1" sqref="M6:M96 L97:L100" xr:uid="{00000000-0002-0000-0000-000001000000}">
      <formula1>"true,false"</formula1>
    </dataValidation>
    <dataValidation type="list" allowBlank="1" sqref="D6:D96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T100"/>
  <sheetViews>
    <sheetView topLeftCell="F4" workbookViewId="0">
      <selection activeCell="N43" sqref="N43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7" width="19.5" customWidth="1"/>
    <col min="8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70" t="s">
        <v>251</v>
      </c>
      <c r="C4" s="71" t="s">
        <v>0</v>
      </c>
      <c r="D4" s="116" t="s">
        <v>23</v>
      </c>
      <c r="E4" s="116" t="s">
        <v>252</v>
      </c>
      <c r="F4" s="116" t="s">
        <v>22</v>
      </c>
      <c r="G4" s="116" t="s">
        <v>253</v>
      </c>
      <c r="H4" s="116" t="s">
        <v>254</v>
      </c>
      <c r="I4" s="116" t="s">
        <v>255</v>
      </c>
      <c r="J4" s="116" t="s">
        <v>256</v>
      </c>
      <c r="K4" s="116" t="s">
        <v>257</v>
      </c>
      <c r="L4" s="116" t="s">
        <v>642</v>
      </c>
      <c r="M4" s="74" t="s">
        <v>258</v>
      </c>
      <c r="N4" s="74" t="s">
        <v>259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260</v>
      </c>
    </row>
    <row r="5" spans="2:20" x14ac:dyDescent="0.2">
      <c r="B5" s="119" t="s">
        <v>4</v>
      </c>
      <c r="C5" s="120" t="s">
        <v>261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262</v>
      </c>
      <c r="N5" s="122" t="s">
        <v>263</v>
      </c>
      <c r="O5" s="122" t="s">
        <v>264</v>
      </c>
      <c r="P5" s="123" t="s">
        <v>8</v>
      </c>
      <c r="Q5" s="118" t="s">
        <v>265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19" t="s">
        <v>4</v>
      </c>
      <c r="C6" s="120" t="s">
        <v>266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267</v>
      </c>
      <c r="N6" s="122" t="s">
        <v>268</v>
      </c>
      <c r="O6" s="122" t="s">
        <v>269</v>
      </c>
      <c r="P6" s="123" t="s">
        <v>6</v>
      </c>
      <c r="Q6" s="118" t="s">
        <v>270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26" t="s">
        <v>4</v>
      </c>
      <c r="C7" s="127" t="s">
        <v>271</v>
      </c>
      <c r="D7" s="128" t="s">
        <v>24</v>
      </c>
      <c r="E7" s="121" t="s">
        <v>272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273</v>
      </c>
      <c r="N7" s="122" t="s">
        <v>274</v>
      </c>
      <c r="O7" s="122" t="s">
        <v>275</v>
      </c>
      <c r="P7" s="123" t="s">
        <v>57</v>
      </c>
      <c r="Q7" s="118" t="s">
        <v>276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26" t="s">
        <v>4</v>
      </c>
      <c r="C8" s="127" t="s">
        <v>277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278</v>
      </c>
      <c r="N8" s="122" t="s">
        <v>279</v>
      </c>
      <c r="O8" s="122" t="s">
        <v>280</v>
      </c>
      <c r="P8" s="123" t="s">
        <v>8</v>
      </c>
      <c r="Q8" s="118" t="s">
        <v>281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26" t="s">
        <v>4</v>
      </c>
      <c r="C9" s="127" t="s">
        <v>282</v>
      </c>
      <c r="D9" s="128" t="s">
        <v>24</v>
      </c>
      <c r="E9" s="121" t="s">
        <v>272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283</v>
      </c>
      <c r="N9" s="122" t="s">
        <v>284</v>
      </c>
      <c r="O9" s="129" t="s">
        <v>285</v>
      </c>
      <c r="P9" s="123" t="s">
        <v>57</v>
      </c>
      <c r="Q9" s="118" t="s">
        <v>286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26" t="s">
        <v>4</v>
      </c>
      <c r="C10" s="127" t="s">
        <v>287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288</v>
      </c>
      <c r="N10" s="122" t="s">
        <v>289</v>
      </c>
      <c r="O10" s="122" t="s">
        <v>290</v>
      </c>
      <c r="P10" s="123" t="s">
        <v>6</v>
      </c>
      <c r="Q10" s="118" t="s">
        <v>291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26" t="s">
        <v>4</v>
      </c>
      <c r="C11" s="127" t="s">
        <v>292</v>
      </c>
      <c r="D11" s="128" t="s">
        <v>24</v>
      </c>
      <c r="E11" s="121" t="s">
        <v>272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293</v>
      </c>
      <c r="N11" s="122" t="s">
        <v>294</v>
      </c>
      <c r="O11" s="122" t="s">
        <v>295</v>
      </c>
      <c r="P11" s="123" t="s">
        <v>57</v>
      </c>
      <c r="Q11" s="118" t="s">
        <v>296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26" t="s">
        <v>4</v>
      </c>
      <c r="C12" s="127" t="s">
        <v>297</v>
      </c>
      <c r="D12" s="128" t="s">
        <v>24</v>
      </c>
      <c r="E12" s="121" t="s">
        <v>272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298</v>
      </c>
      <c r="N12" s="122" t="s">
        <v>299</v>
      </c>
      <c r="O12" s="122" t="s">
        <v>300</v>
      </c>
      <c r="P12" s="123" t="s">
        <v>75</v>
      </c>
      <c r="Q12" s="118" t="s">
        <v>301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26" t="s">
        <v>4</v>
      </c>
      <c r="C13" s="127" t="s">
        <v>302</v>
      </c>
      <c r="D13" s="128" t="s">
        <v>24</v>
      </c>
      <c r="E13" s="121" t="s">
        <v>303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304</v>
      </c>
      <c r="N13" s="122" t="s">
        <v>305</v>
      </c>
      <c r="O13" s="122" t="s">
        <v>306</v>
      </c>
      <c r="P13" s="123" t="s">
        <v>181</v>
      </c>
      <c r="Q13" s="118" t="s">
        <v>307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26" t="s">
        <v>4</v>
      </c>
      <c r="C14" s="127" t="s">
        <v>308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309</v>
      </c>
      <c r="N14" s="129" t="s">
        <v>310</v>
      </c>
      <c r="O14" s="122" t="s">
        <v>311</v>
      </c>
      <c r="P14" s="123" t="s">
        <v>157</v>
      </c>
      <c r="Q14" s="118" t="s">
        <v>312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26" t="s">
        <v>4</v>
      </c>
      <c r="C15" s="127" t="s">
        <v>313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314</v>
      </c>
      <c r="N15" s="122" t="s">
        <v>315</v>
      </c>
      <c r="O15" s="122" t="s">
        <v>316</v>
      </c>
      <c r="P15" s="123" t="s">
        <v>79</v>
      </c>
      <c r="Q15" s="118" t="s">
        <v>317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26" t="s">
        <v>4</v>
      </c>
      <c r="C16" s="127" t="s">
        <v>318</v>
      </c>
      <c r="D16" s="128" t="s">
        <v>24</v>
      </c>
      <c r="E16" s="121" t="s">
        <v>319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320</v>
      </c>
      <c r="N16" s="122" t="s">
        <v>321</v>
      </c>
      <c r="O16" s="122" t="s">
        <v>322</v>
      </c>
      <c r="P16" s="123" t="s">
        <v>85</v>
      </c>
      <c r="Q16" s="118" t="s">
        <v>323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26" t="s">
        <v>4</v>
      </c>
      <c r="C17" s="127" t="s">
        <v>329</v>
      </c>
      <c r="D17" s="128" t="s">
        <v>24</v>
      </c>
      <c r="E17" s="121" t="s">
        <v>272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330</v>
      </c>
      <c r="N17" s="122" t="s">
        <v>331</v>
      </c>
      <c r="O17" s="122" t="s">
        <v>332</v>
      </c>
      <c r="P17" s="123" t="s">
        <v>75</v>
      </c>
      <c r="Q17" s="118" t="s">
        <v>333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">
      <c r="B18" s="126" t="s">
        <v>4</v>
      </c>
      <c r="C18" s="127" t="s">
        <v>334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335</v>
      </c>
      <c r="N18" s="122" t="s">
        <v>336</v>
      </c>
      <c r="O18" s="129" t="s">
        <v>337</v>
      </c>
      <c r="P18" s="123" t="s">
        <v>68</v>
      </c>
      <c r="Q18" s="118" t="s">
        <v>338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">
      <c r="B19" s="126" t="s">
        <v>4</v>
      </c>
      <c r="C19" s="127" t="s">
        <v>339</v>
      </c>
      <c r="D19" s="128" t="s">
        <v>24</v>
      </c>
      <c r="E19" s="121" t="s">
        <v>303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340</v>
      </c>
      <c r="N19" s="122" t="s">
        <v>341</v>
      </c>
      <c r="O19" s="122" t="s">
        <v>342</v>
      </c>
      <c r="P19" s="123" t="s">
        <v>131</v>
      </c>
      <c r="Q19" s="118" t="s">
        <v>343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">
      <c r="B20" s="126" t="s">
        <v>4</v>
      </c>
      <c r="C20" s="127" t="s">
        <v>344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345</v>
      </c>
      <c r="N20" s="122" t="s">
        <v>346</v>
      </c>
      <c r="O20" s="122" t="s">
        <v>347</v>
      </c>
      <c r="P20" s="123" t="s">
        <v>157</v>
      </c>
      <c r="Q20" s="118" t="s">
        <v>348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">
      <c r="B21" s="126" t="s">
        <v>4</v>
      </c>
      <c r="C21" s="127" t="s">
        <v>349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350</v>
      </c>
      <c r="N21" s="122" t="s">
        <v>351</v>
      </c>
      <c r="O21" s="122" t="s">
        <v>352</v>
      </c>
      <c r="P21" s="123" t="s">
        <v>79</v>
      </c>
      <c r="Q21" s="118" t="s">
        <v>353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">
      <c r="B22" s="126" t="s">
        <v>4</v>
      </c>
      <c r="C22" s="127" t="s">
        <v>354</v>
      </c>
      <c r="D22" s="128" t="s">
        <v>24</v>
      </c>
      <c r="E22" s="121" t="s">
        <v>319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355</v>
      </c>
      <c r="N22" s="129" t="s">
        <v>356</v>
      </c>
      <c r="O22" s="129" t="s">
        <v>357</v>
      </c>
      <c r="P22" s="123" t="s">
        <v>85</v>
      </c>
      <c r="Q22" s="118" t="s">
        <v>358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">
      <c r="B23" s="126" t="s">
        <v>4</v>
      </c>
      <c r="C23" s="127" t="s">
        <v>359</v>
      </c>
      <c r="D23" s="128" t="s">
        <v>24</v>
      </c>
      <c r="E23" s="121" t="s">
        <v>319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360</v>
      </c>
      <c r="N23" s="122" t="s">
        <v>361</v>
      </c>
      <c r="O23" s="122" t="s">
        <v>362</v>
      </c>
      <c r="P23" s="123" t="s">
        <v>97</v>
      </c>
      <c r="Q23" s="118" t="s">
        <v>363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">
      <c r="B24" s="126" t="s">
        <v>4</v>
      </c>
      <c r="C24" s="127" t="s">
        <v>364</v>
      </c>
      <c r="D24" s="128" t="s">
        <v>24</v>
      </c>
      <c r="E24" s="121" t="s">
        <v>303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365</v>
      </c>
      <c r="N24" s="122" t="s">
        <v>366</v>
      </c>
      <c r="O24" s="122" t="s">
        <v>367</v>
      </c>
      <c r="P24" s="123" t="s">
        <v>64</v>
      </c>
      <c r="Q24" s="118" t="s">
        <v>368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">
      <c r="B25" s="126" t="s">
        <v>4</v>
      </c>
      <c r="C25" s="127" t="s">
        <v>369</v>
      </c>
      <c r="D25" s="128" t="s">
        <v>24</v>
      </c>
      <c r="E25" s="121" t="s">
        <v>303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370</v>
      </c>
      <c r="N25" s="129" t="s">
        <v>371</v>
      </c>
      <c r="O25" s="129" t="s">
        <v>372</v>
      </c>
      <c r="P25" s="130" t="s">
        <v>207</v>
      </c>
      <c r="Q25" s="118" t="s">
        <v>373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">
      <c r="B26" s="119" t="s">
        <v>4</v>
      </c>
      <c r="C26" s="120" t="s">
        <v>374</v>
      </c>
      <c r="D26" s="121" t="s">
        <v>24</v>
      </c>
      <c r="E26" s="121" t="s">
        <v>303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375</v>
      </c>
      <c r="N26" s="122" t="s">
        <v>376</v>
      </c>
      <c r="O26" s="122" t="s">
        <v>377</v>
      </c>
      <c r="P26" s="123" t="s">
        <v>64</v>
      </c>
      <c r="Q26" s="118" t="s">
        <v>378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">
      <c r="B27" s="119" t="s">
        <v>4</v>
      </c>
      <c r="C27" s="120" t="s">
        <v>379</v>
      </c>
      <c r="D27" s="121" t="s">
        <v>24</v>
      </c>
      <c r="E27" s="121" t="s">
        <v>303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380</v>
      </c>
      <c r="N27" s="122" t="s">
        <v>381</v>
      </c>
      <c r="O27" s="122" t="s">
        <v>382</v>
      </c>
      <c r="P27" s="123" t="s">
        <v>121</v>
      </c>
      <c r="Q27" s="118" t="s">
        <v>383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">
      <c r="B28" s="126" t="s">
        <v>4</v>
      </c>
      <c r="C28" s="127" t="s">
        <v>389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390</v>
      </c>
      <c r="N28" s="122" t="s">
        <v>391</v>
      </c>
      <c r="O28" s="122" t="s">
        <v>280</v>
      </c>
      <c r="P28" s="123" t="s">
        <v>239</v>
      </c>
      <c r="Q28" s="118" t="s">
        <v>392</v>
      </c>
      <c r="R28" s="125" t="s">
        <v>392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">
      <c r="B29" s="126" t="s">
        <v>4</v>
      </c>
      <c r="C29" s="127" t="s">
        <v>393</v>
      </c>
      <c r="D29" s="128" t="s">
        <v>24</v>
      </c>
      <c r="E29" s="121" t="s">
        <v>272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394</v>
      </c>
      <c r="N29" s="122" t="s">
        <v>395</v>
      </c>
      <c r="O29" s="122" t="s">
        <v>396</v>
      </c>
      <c r="P29" s="123" t="s">
        <v>75</v>
      </c>
      <c r="Q29" s="118" t="s">
        <v>397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">
      <c r="B30" s="126" t="s">
        <v>4</v>
      </c>
      <c r="C30" s="127" t="s">
        <v>398</v>
      </c>
      <c r="D30" s="128" t="s">
        <v>24</v>
      </c>
      <c r="E30" s="121" t="s">
        <v>303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399</v>
      </c>
      <c r="N30" s="129" t="s">
        <v>400</v>
      </c>
      <c r="O30" s="129" t="s">
        <v>401</v>
      </c>
      <c r="P30" s="123" t="s">
        <v>185</v>
      </c>
      <c r="Q30" s="118" t="s">
        <v>402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">
      <c r="B31" s="126" t="s">
        <v>4</v>
      </c>
      <c r="C31" s="127" t="s">
        <v>463</v>
      </c>
      <c r="D31" s="128" t="s">
        <v>24</v>
      </c>
      <c r="E31" s="121" t="s">
        <v>319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464</v>
      </c>
      <c r="N31" s="122" t="s">
        <v>465</v>
      </c>
      <c r="O31" s="122" t="s">
        <v>466</v>
      </c>
      <c r="P31" s="123" t="s">
        <v>1098</v>
      </c>
      <c r="Q31" s="118" t="s">
        <v>467</v>
      </c>
      <c r="R31" s="131" t="s">
        <v>468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">
      <c r="B32" s="126" t="s">
        <v>4</v>
      </c>
      <c r="C32" s="127" t="s">
        <v>469</v>
      </c>
      <c r="D32" s="128" t="s">
        <v>24</v>
      </c>
      <c r="E32" s="121" t="s">
        <v>303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470</v>
      </c>
      <c r="N32" s="122" t="s">
        <v>471</v>
      </c>
      <c r="O32" s="122" t="s">
        <v>472</v>
      </c>
      <c r="P32" s="123" t="s">
        <v>229</v>
      </c>
      <c r="Q32" s="118" t="s">
        <v>473</v>
      </c>
      <c r="R32" s="118" t="s">
        <v>474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">
      <c r="B33" s="126" t="s">
        <v>4</v>
      </c>
      <c r="C33" s="127" t="s">
        <v>475</v>
      </c>
      <c r="D33" s="128" t="s">
        <v>24</v>
      </c>
      <c r="E33" s="121" t="s">
        <v>303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476</v>
      </c>
      <c r="N33" s="122" t="s">
        <v>477</v>
      </c>
      <c r="O33" s="122" t="s">
        <v>478</v>
      </c>
      <c r="P33" s="123" t="s">
        <v>237</v>
      </c>
      <c r="Q33" s="118" t="s">
        <v>479</v>
      </c>
      <c r="R33" s="118" t="s">
        <v>480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">
      <c r="B34" s="126" t="s">
        <v>4</v>
      </c>
      <c r="C34" s="127" t="s">
        <v>481</v>
      </c>
      <c r="D34" s="128" t="s">
        <v>24</v>
      </c>
      <c r="E34" s="121" t="s">
        <v>303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482</v>
      </c>
      <c r="N34" s="122" t="s">
        <v>483</v>
      </c>
      <c r="O34" s="122" t="s">
        <v>484</v>
      </c>
      <c r="P34" s="123" t="s">
        <v>237</v>
      </c>
      <c r="Q34" s="118" t="s">
        <v>485</v>
      </c>
      <c r="R34" s="118" t="s">
        <v>486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">
      <c r="B35" s="126" t="s">
        <v>4</v>
      </c>
      <c r="C35" s="127" t="s">
        <v>487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482</v>
      </c>
      <c r="N35" s="129" t="s">
        <v>483</v>
      </c>
      <c r="O35" s="129" t="s">
        <v>484</v>
      </c>
      <c r="P35" s="123" t="s">
        <v>239</v>
      </c>
      <c r="Q35" s="118" t="s">
        <v>392</v>
      </c>
      <c r="R35" s="118" t="s">
        <v>392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">
      <c r="B36" s="126" t="s">
        <v>4</v>
      </c>
      <c r="C36" s="127" t="s">
        <v>488</v>
      </c>
      <c r="D36" s="128" t="s">
        <v>24</v>
      </c>
      <c r="E36" s="121" t="s">
        <v>303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482</v>
      </c>
      <c r="N36" s="122" t="s">
        <v>483</v>
      </c>
      <c r="O36" s="122" t="s">
        <v>484</v>
      </c>
      <c r="P36" s="123" t="s">
        <v>217</v>
      </c>
      <c r="Q36" s="118" t="s">
        <v>489</v>
      </c>
      <c r="R36" s="118" t="s">
        <v>490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">
      <c r="B37" s="126" t="s">
        <v>4</v>
      </c>
      <c r="C37" s="127" t="s">
        <v>491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482</v>
      </c>
      <c r="N37" s="122" t="s">
        <v>483</v>
      </c>
      <c r="O37" s="122" t="s">
        <v>484</v>
      </c>
      <c r="P37" s="123" t="s">
        <v>239</v>
      </c>
      <c r="Q37" s="118" t="s">
        <v>392</v>
      </c>
      <c r="R37" s="118" t="s">
        <v>392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">
      <c r="B38" s="126" t="s">
        <v>4</v>
      </c>
      <c r="C38" s="127" t="s">
        <v>492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482</v>
      </c>
      <c r="N38" s="122" t="s">
        <v>483</v>
      </c>
      <c r="O38" s="122" t="s">
        <v>484</v>
      </c>
      <c r="P38" s="123" t="s">
        <v>219</v>
      </c>
      <c r="Q38" s="118" t="s">
        <v>493</v>
      </c>
      <c r="R38" s="118" t="s">
        <v>494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">
      <c r="B39" s="126" t="s">
        <v>4</v>
      </c>
      <c r="C39" s="127" t="s">
        <v>495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496</v>
      </c>
      <c r="N39" s="129" t="s">
        <v>497</v>
      </c>
      <c r="O39" s="129" t="s">
        <v>498</v>
      </c>
      <c r="P39" s="123" t="s">
        <v>222</v>
      </c>
      <c r="Q39" s="118" t="s">
        <v>499</v>
      </c>
      <c r="R39" s="118" t="s">
        <v>500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">
      <c r="B40" s="126" t="s">
        <v>4</v>
      </c>
      <c r="C40" s="127" t="s">
        <v>501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502</v>
      </c>
      <c r="N40" s="122" t="s">
        <v>503</v>
      </c>
      <c r="O40" s="122" t="s">
        <v>504</v>
      </c>
      <c r="P40" s="123" t="s">
        <v>225</v>
      </c>
      <c r="Q40" s="118" t="s">
        <v>505</v>
      </c>
      <c r="R40" s="118" t="s">
        <v>506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">
      <c r="B41" s="126" t="s">
        <v>4</v>
      </c>
      <c r="C41" s="127" t="s">
        <v>507</v>
      </c>
      <c r="D41" s="128" t="s">
        <v>24</v>
      </c>
      <c r="E41" s="121" t="s">
        <v>303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508</v>
      </c>
      <c r="N41" s="122" t="s">
        <v>509</v>
      </c>
      <c r="O41" s="122" t="s">
        <v>510</v>
      </c>
      <c r="P41" s="123" t="s">
        <v>239</v>
      </c>
      <c r="Q41" s="118" t="s">
        <v>511</v>
      </c>
      <c r="R41" s="118" t="s">
        <v>512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">
      <c r="B42" s="126" t="s">
        <v>4</v>
      </c>
      <c r="C42" s="127" t="s">
        <v>513</v>
      </c>
      <c r="D42" s="128" t="s">
        <v>24</v>
      </c>
      <c r="E42" s="121" t="s">
        <v>303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514</v>
      </c>
      <c r="N42" s="122" t="s">
        <v>515</v>
      </c>
      <c r="O42" s="122" t="s">
        <v>516</v>
      </c>
      <c r="P42" s="123" t="s">
        <v>242</v>
      </c>
      <c r="Q42" s="118" t="s">
        <v>517</v>
      </c>
      <c r="R42" s="118" t="s">
        <v>512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">
      <c r="B43" s="126" t="s">
        <v>4</v>
      </c>
      <c r="C43" s="127" t="s">
        <v>518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519</v>
      </c>
      <c r="N43" s="129" t="s">
        <v>520</v>
      </c>
      <c r="O43" s="122" t="s">
        <v>521</v>
      </c>
      <c r="P43" s="123" t="s">
        <v>223</v>
      </c>
      <c r="Q43" s="118" t="s">
        <v>522</v>
      </c>
      <c r="R43" s="118" t="s">
        <v>523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">
      <c r="B44" s="126" t="s">
        <v>4</v>
      </c>
      <c r="C44" s="127" t="s">
        <v>428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429</v>
      </c>
      <c r="N44" s="122" t="s">
        <v>430</v>
      </c>
      <c r="O44" s="122" t="s">
        <v>431</v>
      </c>
      <c r="P44" s="123" t="s">
        <v>211</v>
      </c>
      <c r="Q44" s="118" t="s">
        <v>432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">
      <c r="B45" s="126" t="s">
        <v>4</v>
      </c>
      <c r="C45" s="127" t="s">
        <v>438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439</v>
      </c>
      <c r="N45" s="122" t="s">
        <v>440</v>
      </c>
      <c r="O45" s="122" t="s">
        <v>441</v>
      </c>
      <c r="P45" s="123" t="s">
        <v>202</v>
      </c>
      <c r="Q45" s="118" t="s">
        <v>442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">
      <c r="B46" s="126" t="s">
        <v>4</v>
      </c>
      <c r="C46" s="127" t="s">
        <v>443</v>
      </c>
      <c r="D46" s="128" t="s">
        <v>26</v>
      </c>
      <c r="E46" s="121" t="s">
        <v>319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444</v>
      </c>
      <c r="N46" s="122" t="s">
        <v>445</v>
      </c>
      <c r="O46" s="122" t="s">
        <v>446</v>
      </c>
      <c r="P46" s="123" t="s">
        <v>198</v>
      </c>
      <c r="Q46" s="118" t="s">
        <v>447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">
      <c r="B47" s="126" t="s">
        <v>4</v>
      </c>
      <c r="C47" s="127" t="s">
        <v>448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449</v>
      </c>
      <c r="N47" s="122" t="s">
        <v>450</v>
      </c>
      <c r="O47" s="122" t="s">
        <v>451</v>
      </c>
      <c r="P47" s="123" t="s">
        <v>216</v>
      </c>
      <c r="Q47" s="118" t="s">
        <v>452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">
      <c r="B48" s="126" t="s">
        <v>4</v>
      </c>
      <c r="C48" s="127" t="s">
        <v>453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454</v>
      </c>
      <c r="N48" s="122" t="s">
        <v>455</v>
      </c>
      <c r="O48" s="122" t="s">
        <v>456</v>
      </c>
      <c r="P48" s="123" t="s">
        <v>210</v>
      </c>
      <c r="Q48" s="118" t="s">
        <v>457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">
      <c r="B49" s="126" t="s">
        <v>4</v>
      </c>
      <c r="C49" s="127" t="s">
        <v>458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459</v>
      </c>
      <c r="N49" s="122" t="s">
        <v>460</v>
      </c>
      <c r="O49" s="122" t="s">
        <v>461</v>
      </c>
      <c r="P49" s="123" t="s">
        <v>215</v>
      </c>
      <c r="Q49" s="118" t="s">
        <v>462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">
      <c r="B50" s="126" t="s">
        <v>4</v>
      </c>
      <c r="C50" s="127" t="s">
        <v>539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540</v>
      </c>
      <c r="L50" s="128"/>
      <c r="M50" s="122" t="s">
        <v>541</v>
      </c>
      <c r="N50" s="122" t="s">
        <v>542</v>
      </c>
      <c r="O50" s="122" t="s">
        <v>543</v>
      </c>
      <c r="P50" s="123" t="s">
        <v>232</v>
      </c>
      <c r="Q50" s="118" t="s">
        <v>544</v>
      </c>
      <c r="R50" s="118" t="s">
        <v>545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">
      <c r="B51" s="126" t="s">
        <v>4</v>
      </c>
      <c r="C51" s="127" t="s">
        <v>552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640</v>
      </c>
      <c r="N51" s="122" t="s">
        <v>641</v>
      </c>
      <c r="O51" s="122" t="s">
        <v>639</v>
      </c>
      <c r="P51" s="123" t="s">
        <v>230</v>
      </c>
      <c r="Q51" s="118" t="s">
        <v>553</v>
      </c>
      <c r="R51" s="118" t="s">
        <v>554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">
      <c r="B52" s="126" t="s">
        <v>4</v>
      </c>
      <c r="C52" s="127" t="s">
        <v>671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682</v>
      </c>
      <c r="L52" s="128"/>
      <c r="M52" s="122" t="s">
        <v>1161</v>
      </c>
      <c r="N52" s="122" t="s">
        <v>1162</v>
      </c>
      <c r="O52" s="122" t="s">
        <v>673</v>
      </c>
      <c r="P52" s="284" t="s">
        <v>680</v>
      </c>
      <c r="Q52" s="118" t="s">
        <v>675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">
      <c r="B53" s="218" t="s">
        <v>4</v>
      </c>
      <c r="C53" s="127" t="s">
        <v>803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793</v>
      </c>
      <c r="L53" s="128"/>
      <c r="M53" s="122" t="s">
        <v>1159</v>
      </c>
      <c r="N53" s="122" t="s">
        <v>1160</v>
      </c>
      <c r="O53" s="122" t="s">
        <v>804</v>
      </c>
      <c r="P53" s="216" t="s">
        <v>805</v>
      </c>
      <c r="Q53" s="250" t="s">
        <v>806</v>
      </c>
      <c r="R53" s="131" t="s">
        <v>807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ht="16" x14ac:dyDescent="0.2">
      <c r="B54" s="263" t="s">
        <v>4</v>
      </c>
      <c r="C54" s="253" t="s">
        <v>891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877</v>
      </c>
      <c r="L54" s="254"/>
      <c r="M54" s="256" t="s">
        <v>892</v>
      </c>
      <c r="N54" s="256" t="s">
        <v>893</v>
      </c>
      <c r="O54" s="283" t="s">
        <v>894</v>
      </c>
      <c r="P54" s="258" t="s">
        <v>895</v>
      </c>
      <c r="Q54" s="259" t="s">
        <v>896</v>
      </c>
      <c r="R54" s="260" t="s">
        <v>897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">
      <c r="B55" s="281" t="s">
        <v>4</v>
      </c>
      <c r="C55" s="253" t="s">
        <v>914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915</v>
      </c>
      <c r="N55" s="256" t="s">
        <v>916</v>
      </c>
      <c r="O55" s="256" t="s">
        <v>894</v>
      </c>
      <c r="P55" s="278"/>
      <c r="Q55" s="279" t="s">
        <v>896</v>
      </c>
      <c r="R55" s="260" t="s">
        <v>897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">
      <c r="B56" s="126" t="s">
        <v>4</v>
      </c>
      <c r="C56" s="127" t="s">
        <v>324</v>
      </c>
      <c r="D56" s="128" t="s">
        <v>25</v>
      </c>
      <c r="E56" s="121" t="s">
        <v>319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325</v>
      </c>
      <c r="N56" s="122" t="s">
        <v>326</v>
      </c>
      <c r="O56" s="122" t="s">
        <v>327</v>
      </c>
      <c r="P56" s="123" t="s">
        <v>97</v>
      </c>
      <c r="Q56" s="118" t="s">
        <v>328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">
      <c r="B57" s="126" t="s">
        <v>4</v>
      </c>
      <c r="C57" s="127" t="s">
        <v>384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385</v>
      </c>
      <c r="N57" s="122" t="s">
        <v>386</v>
      </c>
      <c r="O57" s="122" t="s">
        <v>387</v>
      </c>
      <c r="P57" s="123" t="s">
        <v>68</v>
      </c>
      <c r="Q57" s="118" t="s">
        <v>388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">
      <c r="B58" s="126" t="s">
        <v>4</v>
      </c>
      <c r="C58" s="127" t="s">
        <v>403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404</v>
      </c>
      <c r="N58" s="122" t="s">
        <v>405</v>
      </c>
      <c r="O58" s="122" t="s">
        <v>406</v>
      </c>
      <c r="P58" s="123" t="s">
        <v>192</v>
      </c>
      <c r="Q58" s="118" t="s">
        <v>407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">
      <c r="B59" s="126" t="s">
        <v>4</v>
      </c>
      <c r="C59" s="127" t="s">
        <v>408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409</v>
      </c>
      <c r="N59" s="122" t="s">
        <v>410</v>
      </c>
      <c r="O59" s="122" t="s">
        <v>411</v>
      </c>
      <c r="P59" s="123" t="s">
        <v>195</v>
      </c>
      <c r="Q59" s="118" t="s">
        <v>412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">
      <c r="B60" s="126" t="s">
        <v>4</v>
      </c>
      <c r="C60" s="127" t="s">
        <v>413</v>
      </c>
      <c r="D60" s="128" t="s">
        <v>25</v>
      </c>
      <c r="E60" s="121" t="s">
        <v>303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668</v>
      </c>
      <c r="M60" s="122" t="s">
        <v>414</v>
      </c>
      <c r="N60" s="122" t="s">
        <v>415</v>
      </c>
      <c r="O60" s="122" t="s">
        <v>416</v>
      </c>
      <c r="P60" s="123" t="s">
        <v>197</v>
      </c>
      <c r="Q60" s="118" t="s">
        <v>417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">
      <c r="B61" s="126" t="s">
        <v>4</v>
      </c>
      <c r="C61" s="127" t="s">
        <v>418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668</v>
      </c>
      <c r="M61" s="122" t="s">
        <v>419</v>
      </c>
      <c r="N61" s="122" t="s">
        <v>420</v>
      </c>
      <c r="O61" s="122" t="s">
        <v>421</v>
      </c>
      <c r="P61" s="123" t="s">
        <v>214</v>
      </c>
      <c r="Q61" s="118" t="s">
        <v>422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">
      <c r="B62" s="126" t="s">
        <v>4</v>
      </c>
      <c r="C62" s="127" t="s">
        <v>423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424</v>
      </c>
      <c r="N62" s="122" t="s">
        <v>425</v>
      </c>
      <c r="O62" s="122" t="s">
        <v>426</v>
      </c>
      <c r="P62" s="123" t="s">
        <v>191</v>
      </c>
      <c r="Q62" s="118" t="s">
        <v>427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">
      <c r="B63" s="126" t="s">
        <v>4</v>
      </c>
      <c r="C63" s="127" t="s">
        <v>433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434</v>
      </c>
      <c r="N63" s="122" t="s">
        <v>435</v>
      </c>
      <c r="O63" s="122" t="s">
        <v>436</v>
      </c>
      <c r="P63" s="123" t="s">
        <v>204</v>
      </c>
      <c r="Q63" s="118" t="s">
        <v>437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">
      <c r="B64" s="126" t="s">
        <v>4</v>
      </c>
      <c r="C64" s="127" t="s">
        <v>524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482</v>
      </c>
      <c r="N64" s="122" t="s">
        <v>483</v>
      </c>
      <c r="O64" s="122" t="s">
        <v>484</v>
      </c>
      <c r="P64" s="123" t="s">
        <v>231</v>
      </c>
      <c r="Q64" s="118" t="s">
        <v>525</v>
      </c>
      <c r="R64" s="118" t="s">
        <v>526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">
      <c r="B65" s="126" t="s">
        <v>4</v>
      </c>
      <c r="C65" s="127" t="s">
        <v>527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482</v>
      </c>
      <c r="N65" s="129" t="s">
        <v>483</v>
      </c>
      <c r="O65" s="129" t="s">
        <v>484</v>
      </c>
      <c r="P65" s="130" t="s">
        <v>10</v>
      </c>
      <c r="Q65" s="125" t="s">
        <v>528</v>
      </c>
      <c r="R65" s="125" t="s">
        <v>529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">
      <c r="B66" s="126" t="s">
        <v>4</v>
      </c>
      <c r="C66" s="127" t="s">
        <v>530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857</v>
      </c>
      <c r="N66" s="129" t="s">
        <v>858</v>
      </c>
      <c r="O66" s="129" t="s">
        <v>860</v>
      </c>
      <c r="P66" s="130" t="s">
        <v>235</v>
      </c>
      <c r="Q66" s="125" t="s">
        <v>531</v>
      </c>
      <c r="R66" s="125" t="s">
        <v>532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">
      <c r="B67" s="126" t="s">
        <v>4</v>
      </c>
      <c r="C67" s="127" t="s">
        <v>533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853</v>
      </c>
      <c r="N67" s="129" t="s">
        <v>854</v>
      </c>
      <c r="O67" s="129" t="s">
        <v>855</v>
      </c>
      <c r="P67" s="130" t="s">
        <v>233</v>
      </c>
      <c r="Q67" s="125" t="s">
        <v>534</v>
      </c>
      <c r="R67" s="125" t="s">
        <v>535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">
      <c r="B68" s="126" t="s">
        <v>4</v>
      </c>
      <c r="C68" s="127" t="s">
        <v>536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856</v>
      </c>
      <c r="N68" s="129" t="s">
        <v>859</v>
      </c>
      <c r="O68" s="129" t="s">
        <v>861</v>
      </c>
      <c r="P68" s="130" t="s">
        <v>236</v>
      </c>
      <c r="Q68" s="125" t="s">
        <v>537</v>
      </c>
      <c r="R68" s="125" t="s">
        <v>538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">
      <c r="B69" s="119" t="s">
        <v>4</v>
      </c>
      <c r="C69" s="120" t="s">
        <v>546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540</v>
      </c>
      <c r="L69" s="121"/>
      <c r="M69" s="122" t="s">
        <v>547</v>
      </c>
      <c r="N69" s="122" t="s">
        <v>548</v>
      </c>
      <c r="O69" s="129" t="s">
        <v>549</v>
      </c>
      <c r="P69" s="123" t="s">
        <v>243</v>
      </c>
      <c r="Q69" s="118" t="s">
        <v>550</v>
      </c>
      <c r="R69" s="131" t="s">
        <v>551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">
      <c r="B70" s="119" t="s">
        <v>4</v>
      </c>
      <c r="C70" s="120" t="s">
        <v>669</v>
      </c>
      <c r="D70" s="120" t="s">
        <v>25</v>
      </c>
      <c r="E70" s="120" t="s">
        <v>272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682</v>
      </c>
      <c r="L70" s="121"/>
      <c r="M70" s="122" t="s">
        <v>1157</v>
      </c>
      <c r="N70" s="122" t="s">
        <v>1158</v>
      </c>
      <c r="O70" s="129" t="s">
        <v>683</v>
      </c>
      <c r="P70" s="284" t="s">
        <v>684</v>
      </c>
      <c r="Q70" s="118" t="s">
        <v>676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">
      <c r="B71" s="126" t="s">
        <v>4</v>
      </c>
      <c r="C71" s="127" t="s">
        <v>670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682</v>
      </c>
      <c r="L71" s="128"/>
      <c r="M71" s="129" t="s">
        <v>1155</v>
      </c>
      <c r="N71" s="129" t="s">
        <v>1156</v>
      </c>
      <c r="O71" s="129" t="s">
        <v>672</v>
      </c>
      <c r="P71" s="242"/>
      <c r="Q71" s="125" t="s">
        <v>674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">
      <c r="B72" s="218" t="s">
        <v>4</v>
      </c>
      <c r="C72" s="127" t="s">
        <v>792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793</v>
      </c>
      <c r="L72" s="128"/>
      <c r="M72" s="129" t="s">
        <v>1147</v>
      </c>
      <c r="N72" s="129" t="s">
        <v>1148</v>
      </c>
      <c r="O72" s="129" t="s">
        <v>1149</v>
      </c>
      <c r="P72" s="219" t="s">
        <v>794</v>
      </c>
      <c r="Q72" s="220" t="s">
        <v>795</v>
      </c>
      <c r="R72" s="184" t="s">
        <v>796</v>
      </c>
      <c r="S72" s="185">
        <v>64</v>
      </c>
      <c r="T72" s="132" t="s">
        <v>797</v>
      </c>
    </row>
    <row r="73" spans="2:20" x14ac:dyDescent="0.2">
      <c r="B73" s="218" t="s">
        <v>4</v>
      </c>
      <c r="C73" s="127" t="s">
        <v>798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793</v>
      </c>
      <c r="L73" s="128"/>
      <c r="M73" s="129" t="s">
        <v>1145</v>
      </c>
      <c r="N73" s="129" t="s">
        <v>1146</v>
      </c>
      <c r="O73" s="129" t="s">
        <v>1150</v>
      </c>
      <c r="P73" s="219" t="s">
        <v>799</v>
      </c>
      <c r="Q73" s="220" t="s">
        <v>800</v>
      </c>
      <c r="R73" s="184" t="s">
        <v>801</v>
      </c>
      <c r="S73" s="185">
        <v>65</v>
      </c>
      <c r="T73" s="132" t="s">
        <v>802</v>
      </c>
    </row>
    <row r="74" spans="2:20" x14ac:dyDescent="0.2">
      <c r="B74" s="241" t="s">
        <v>4</v>
      </c>
      <c r="C74" s="120" t="s">
        <v>817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668</v>
      </c>
      <c r="M74" s="122" t="s">
        <v>1153</v>
      </c>
      <c r="N74" s="122" t="s">
        <v>1154</v>
      </c>
      <c r="O74" s="129" t="s">
        <v>819</v>
      </c>
      <c r="P74" s="216" t="s">
        <v>825</v>
      </c>
      <c r="Q74" s="118" t="s">
        <v>824</v>
      </c>
      <c r="R74" s="131" t="s">
        <v>822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">
      <c r="B75" s="126" t="s">
        <v>4</v>
      </c>
      <c r="C75" s="137" t="s">
        <v>818</v>
      </c>
      <c r="D75" s="127" t="s">
        <v>25</v>
      </c>
      <c r="E75" s="142" t="s">
        <v>272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852</v>
      </c>
      <c r="M75" s="81" t="s">
        <v>1151</v>
      </c>
      <c r="N75" s="81" t="s">
        <v>1152</v>
      </c>
      <c r="O75" s="240" t="s">
        <v>820</v>
      </c>
      <c r="P75" s="123" t="s">
        <v>57</v>
      </c>
      <c r="Q75" s="118" t="s">
        <v>821</v>
      </c>
      <c r="R75" s="131" t="s">
        <v>823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ht="16" x14ac:dyDescent="0.2">
      <c r="B76" s="263" t="s">
        <v>4</v>
      </c>
      <c r="C76" s="252" t="s">
        <v>876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877</v>
      </c>
      <c r="L76" s="254"/>
      <c r="M76" s="256" t="s">
        <v>878</v>
      </c>
      <c r="N76" s="256" t="s">
        <v>879</v>
      </c>
      <c r="O76" s="257" t="s">
        <v>880</v>
      </c>
      <c r="P76" s="264" t="s">
        <v>881</v>
      </c>
      <c r="Q76" s="259" t="s">
        <v>882</v>
      </c>
      <c r="R76" s="260" t="s">
        <v>883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ht="16" x14ac:dyDescent="0.2">
      <c r="B77" s="251" t="s">
        <v>4</v>
      </c>
      <c r="C77" s="252" t="s">
        <v>884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877</v>
      </c>
      <c r="L77" s="255"/>
      <c r="M77" s="256" t="s">
        <v>885</v>
      </c>
      <c r="N77" s="256" t="s">
        <v>886</v>
      </c>
      <c r="O77" s="257" t="s">
        <v>887</v>
      </c>
      <c r="P77" s="258" t="s">
        <v>888</v>
      </c>
      <c r="Q77" s="259" t="s">
        <v>889</v>
      </c>
      <c r="R77" s="260" t="s">
        <v>890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">
      <c r="B78" s="285" t="s">
        <v>4</v>
      </c>
      <c r="C78" s="252" t="s">
        <v>961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964</v>
      </c>
      <c r="L78" s="255"/>
      <c r="M78" s="256" t="s">
        <v>965</v>
      </c>
      <c r="N78" s="256" t="s">
        <v>966</v>
      </c>
      <c r="O78" s="287" t="s">
        <v>967</v>
      </c>
      <c r="P78" s="264" t="s">
        <v>968</v>
      </c>
      <c r="Q78" s="118" t="s">
        <v>969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">
      <c r="B79" s="288" t="s">
        <v>4</v>
      </c>
      <c r="C79" s="253" t="s">
        <v>960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970</v>
      </c>
      <c r="L79" s="254"/>
      <c r="M79" s="287" t="s">
        <v>971</v>
      </c>
      <c r="N79" s="287" t="s">
        <v>972</v>
      </c>
      <c r="O79" s="287" t="s">
        <v>973</v>
      </c>
      <c r="P79" s="258" t="s">
        <v>974</v>
      </c>
      <c r="Q79" s="118" t="s">
        <v>975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6" thickBot="1" x14ac:dyDescent="0.25"/>
    <row r="81" spans="2:17" ht="24" x14ac:dyDescent="0.3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2" x14ac:dyDescent="0.2">
      <c r="B83" s="133" t="s">
        <v>556</v>
      </c>
      <c r="C83" s="133" t="s">
        <v>0</v>
      </c>
      <c r="D83" s="134" t="s">
        <v>557</v>
      </c>
      <c r="E83" s="134" t="s">
        <v>558</v>
      </c>
      <c r="F83" s="134" t="s">
        <v>559</v>
      </c>
      <c r="G83" s="134" t="s">
        <v>560</v>
      </c>
      <c r="H83" s="134" t="s">
        <v>561</v>
      </c>
      <c r="I83" s="135" t="s">
        <v>562</v>
      </c>
      <c r="J83" s="135" t="s">
        <v>563</v>
      </c>
      <c r="K83" s="135"/>
      <c r="L83" s="135"/>
      <c r="M83" s="135" t="s">
        <v>564</v>
      </c>
      <c r="N83" s="135" t="s">
        <v>565</v>
      </c>
      <c r="O83" s="135" t="s">
        <v>566</v>
      </c>
      <c r="P83" s="135" t="s">
        <v>567</v>
      </c>
    </row>
    <row r="84" spans="2:17" x14ac:dyDescent="0.2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">
      <c r="B85" s="136" t="s">
        <v>4</v>
      </c>
      <c r="C85" s="137" t="s">
        <v>568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569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">
      <c r="B86" s="139" t="s">
        <v>4</v>
      </c>
      <c r="C86" s="140" t="s">
        <v>570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571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">
      <c r="B87" s="139" t="s">
        <v>4</v>
      </c>
      <c r="C87" s="140" t="s">
        <v>572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571</v>
      </c>
      <c r="N87" s="81" t="b">
        <v>0</v>
      </c>
      <c r="O87" s="81">
        <v>4</v>
      </c>
      <c r="P87" s="81">
        <v>4</v>
      </c>
    </row>
    <row r="88" spans="2:17" x14ac:dyDescent="0.2">
      <c r="B88" s="139" t="s">
        <v>4</v>
      </c>
      <c r="C88" s="140" t="s">
        <v>211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">
      <c r="B89" s="139" t="s">
        <v>4</v>
      </c>
      <c r="C89" s="140" t="s">
        <v>242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573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6" thickBot="1" x14ac:dyDescent="0.25"/>
    <row r="91" spans="2:17" ht="24" x14ac:dyDescent="0.3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">
      <c r="B92" s="2"/>
      <c r="C92" s="2"/>
    </row>
    <row r="93" spans="2:17" ht="120" x14ac:dyDescent="0.2">
      <c r="B93" s="70" t="s">
        <v>575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576</v>
      </c>
    </row>
    <row r="95" spans="2:17" x14ac:dyDescent="0.2">
      <c r="B95" s="126" t="s">
        <v>4</v>
      </c>
      <c r="C95" s="142" t="s">
        <v>272</v>
      </c>
      <c r="D95" s="128">
        <v>1</v>
      </c>
      <c r="E95" s="129" t="s">
        <v>201</v>
      </c>
      <c r="F95" s="141" t="s">
        <v>577</v>
      </c>
    </row>
    <row r="96" spans="2:17" x14ac:dyDescent="0.2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578</v>
      </c>
    </row>
    <row r="97" spans="2:6" x14ac:dyDescent="0.2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579</v>
      </c>
    </row>
    <row r="98" spans="2:6" x14ac:dyDescent="0.2">
      <c r="B98" s="126" t="s">
        <v>4</v>
      </c>
      <c r="C98" s="137" t="s">
        <v>319</v>
      </c>
      <c r="D98" s="121">
        <v>4</v>
      </c>
      <c r="E98" s="122" t="s">
        <v>199</v>
      </c>
      <c r="F98" s="141" t="s">
        <v>580</v>
      </c>
    </row>
    <row r="99" spans="2:6" x14ac:dyDescent="0.2">
      <c r="B99" s="126" t="s">
        <v>4</v>
      </c>
      <c r="C99" s="137" t="s">
        <v>303</v>
      </c>
      <c r="D99" s="121">
        <v>5</v>
      </c>
      <c r="E99" s="122" t="s">
        <v>184</v>
      </c>
      <c r="F99" s="141" t="s">
        <v>581</v>
      </c>
    </row>
    <row r="100" spans="2:6" x14ac:dyDescent="0.2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582</v>
      </c>
    </row>
  </sheetData>
  <dataValidations count="3">
    <dataValidation showInputMessage="1" showErrorMessage="1" sqref="D84:H89 F5:F23 F25:F26 F28:F79 G5:L79" xr:uid="{00000000-0002-0000-0100-000000000000}"/>
    <dataValidation type="list" showInputMessage="1" showErrorMessage="1" sqref="E5:E79" xr:uid="{00000000-0002-0000-0100-000001000000}">
      <formula1>INDIRECT("petCategoryDefinitions['[sku']]")</formula1>
    </dataValidation>
    <dataValidation type="list" showInputMessage="1" showErrorMessage="1" sqref="D5:D79" xr:uid="{00000000-0002-0000-0100-000002000000}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'/Users/msana/Library/Containers/com.microsoft.Excel/Data/Documents/Users/aortin/Library/Containers/com.microsoft.Excel/Data/Documents/C:/Users/hsemroud/Documents/ContentSplit/[HungryDragonContent.xlsx]powerups'!#REF!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B1:K9"/>
  <sheetViews>
    <sheetView workbookViewId="0"/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32" x14ac:dyDescent="0.2">
      <c r="B3" s="16"/>
      <c r="C3" s="2"/>
      <c r="D3" s="2" t="s">
        <v>29</v>
      </c>
      <c r="E3" s="2"/>
      <c r="F3" s="335"/>
      <c r="G3" s="335"/>
      <c r="H3" s="2"/>
      <c r="I3" s="17"/>
      <c r="J3" s="18"/>
      <c r="K3" s="18"/>
    </row>
    <row r="4" spans="2:11" ht="123" x14ac:dyDescent="0.2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200-000000000000}"/>
    <dataValidation allowBlank="1" showInputMessage="1" showErrorMessage="1" prompt="percentage [0..1]" sqref="E5:E9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S54"/>
  <sheetViews>
    <sheetView workbookViewId="0"/>
  </sheetViews>
  <sheetFormatPr baseColWidth="10" defaultColWidth="11.5" defaultRowHeight="15" x14ac:dyDescent="0.2"/>
  <cols>
    <col min="2" max="2" width="34.33203125" bestFit="1" customWidth="1"/>
    <col min="3" max="3" width="18.664062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664062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  <col min="18" max="18" width="38.6640625" customWidth="1"/>
  </cols>
  <sheetData>
    <row r="1" spans="2:19" ht="16" thickBot="1" x14ac:dyDescent="0.25"/>
    <row r="2" spans="2:19" ht="24" x14ac:dyDescent="0.3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8" thickBot="1" x14ac:dyDescent="0.2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6" thickBot="1" x14ac:dyDescent="0.2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6" thickBot="1" x14ac:dyDescent="0.2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6" thickBot="1" x14ac:dyDescent="0.2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6" thickBot="1" x14ac:dyDescent="0.2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6" thickBot="1" x14ac:dyDescent="0.2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6" thickBot="1" x14ac:dyDescent="0.2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6" thickBot="1" x14ac:dyDescent="0.2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6" thickBot="1" x14ac:dyDescent="0.2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6" thickBot="1" x14ac:dyDescent="0.25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3">
        <v>35</v>
      </c>
    </row>
    <row r="40" spans="2:19" x14ac:dyDescent="0.2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6" thickBot="1" x14ac:dyDescent="0.2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6" thickBot="1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XFD70"/>
  <sheetViews>
    <sheetView topLeftCell="I1" workbookViewId="0">
      <selection activeCell="L3" sqref="L3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  <col min="14" max="14" width="52.5" bestFit="1" customWidth="1"/>
  </cols>
  <sheetData>
    <row r="1" spans="2:14" ht="24" x14ac:dyDescent="0.3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">
      <c r="I2" s="309" t="s">
        <v>1099</v>
      </c>
    </row>
    <row r="3" spans="2:14" ht="112" x14ac:dyDescent="0.2">
      <c r="D3" s="70" t="s">
        <v>176</v>
      </c>
      <c r="E3" s="71" t="s">
        <v>0</v>
      </c>
      <c r="F3" s="72" t="s">
        <v>1</v>
      </c>
      <c r="G3" s="72" t="s">
        <v>252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">
      <c r="D4" s="78" t="s">
        <v>4</v>
      </c>
      <c r="E4" s="79" t="s">
        <v>79</v>
      </c>
      <c r="F4" s="61" t="s">
        <v>187</v>
      </c>
      <c r="G4" s="61" t="s">
        <v>723</v>
      </c>
      <c r="H4" s="80">
        <v>10</v>
      </c>
      <c r="I4" s="80"/>
      <c r="J4" s="81" t="s">
        <v>1163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">
      <c r="D5" s="78" t="s">
        <v>4</v>
      </c>
      <c r="E5" s="79" t="s">
        <v>8</v>
      </c>
      <c r="F5" s="61" t="s">
        <v>189</v>
      </c>
      <c r="G5" s="61" t="s">
        <v>723</v>
      </c>
      <c r="H5" s="80">
        <v>5</v>
      </c>
      <c r="I5" s="80"/>
      <c r="J5" s="81" t="s">
        <v>1164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">
      <c r="D6" s="78" t="s">
        <v>4</v>
      </c>
      <c r="E6" s="79" t="s">
        <v>57</v>
      </c>
      <c r="F6" s="61" t="s">
        <v>200</v>
      </c>
      <c r="G6" s="61" t="s">
        <v>723</v>
      </c>
      <c r="H6" s="80">
        <v>10</v>
      </c>
      <c r="I6" s="80"/>
      <c r="J6" s="81" t="s">
        <v>1165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">
      <c r="D7" s="78" t="s">
        <v>4</v>
      </c>
      <c r="E7" s="79" t="s">
        <v>97</v>
      </c>
      <c r="F7" s="61" t="s">
        <v>97</v>
      </c>
      <c r="G7" s="61" t="s">
        <v>723</v>
      </c>
      <c r="H7" s="80">
        <v>10</v>
      </c>
      <c r="I7" s="80"/>
      <c r="J7" s="81" t="s">
        <v>1166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">
      <c r="D8" s="301" t="s">
        <v>4</v>
      </c>
      <c r="E8" s="302" t="s">
        <v>1097</v>
      </c>
      <c r="F8" s="303" t="s">
        <v>97</v>
      </c>
      <c r="G8" s="303" t="s">
        <v>723</v>
      </c>
      <c r="H8" s="304">
        <v>50</v>
      </c>
      <c r="I8" s="304"/>
      <c r="J8" s="299" t="s">
        <v>1166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">
      <c r="D9" s="78" t="s">
        <v>4</v>
      </c>
      <c r="E9" s="79" t="s">
        <v>85</v>
      </c>
      <c r="F9" s="61" t="s">
        <v>205</v>
      </c>
      <c r="G9" s="61" t="s">
        <v>723</v>
      </c>
      <c r="H9" s="80">
        <v>10</v>
      </c>
      <c r="I9" s="80"/>
      <c r="J9" s="81" t="s">
        <v>1166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">
      <c r="D10" s="78" t="s">
        <v>4</v>
      </c>
      <c r="E10" s="79" t="s">
        <v>75</v>
      </c>
      <c r="F10" s="61" t="s">
        <v>206</v>
      </c>
      <c r="G10" s="61" t="s">
        <v>723</v>
      </c>
      <c r="H10" s="80">
        <v>10</v>
      </c>
      <c r="I10" s="80"/>
      <c r="J10" s="81" t="s">
        <v>1167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">
      <c r="D11" s="78" t="s">
        <v>4</v>
      </c>
      <c r="E11" s="79" t="s">
        <v>207</v>
      </c>
      <c r="F11" s="61" t="s">
        <v>208</v>
      </c>
      <c r="G11" s="61" t="s">
        <v>723</v>
      </c>
      <c r="H11" s="80" t="s">
        <v>209</v>
      </c>
      <c r="I11" s="80">
        <v>10</v>
      </c>
      <c r="J11" s="81" t="s">
        <v>1168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">
      <c r="D12" s="78" t="s">
        <v>4</v>
      </c>
      <c r="E12" s="79" t="s">
        <v>121</v>
      </c>
      <c r="F12" s="61" t="s">
        <v>208</v>
      </c>
      <c r="G12" s="61" t="s">
        <v>723</v>
      </c>
      <c r="H12" s="80" t="s">
        <v>183</v>
      </c>
      <c r="I12" s="80">
        <v>10</v>
      </c>
      <c r="J12" s="81" t="s">
        <v>1168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">
      <c r="D13" s="78" t="s">
        <v>4</v>
      </c>
      <c r="E13" s="84" t="s">
        <v>64</v>
      </c>
      <c r="F13" s="85" t="s">
        <v>208</v>
      </c>
      <c r="G13" s="85" t="s">
        <v>723</v>
      </c>
      <c r="H13" s="86" t="s">
        <v>186</v>
      </c>
      <c r="I13" s="86">
        <v>10</v>
      </c>
      <c r="J13" s="81" t="s">
        <v>1168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">
      <c r="D14" s="87" t="s">
        <v>4</v>
      </c>
      <c r="E14" s="88" t="s">
        <v>68</v>
      </c>
      <c r="F14" s="89" t="s">
        <v>68</v>
      </c>
      <c r="G14" s="89" t="s">
        <v>723</v>
      </c>
      <c r="H14" s="90">
        <v>5</v>
      </c>
      <c r="I14" s="90"/>
      <c r="J14" s="91" t="s">
        <v>1164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">
      <c r="D15" s="78" t="s">
        <v>4</v>
      </c>
      <c r="E15" s="79" t="s">
        <v>131</v>
      </c>
      <c r="F15" s="61" t="s">
        <v>131</v>
      </c>
      <c r="G15" s="61" t="s">
        <v>723</v>
      </c>
      <c r="H15" s="80">
        <v>-50</v>
      </c>
      <c r="I15" s="80"/>
      <c r="J15" s="81" t="s">
        <v>1168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">
      <c r="D16" s="78" t="s">
        <v>4</v>
      </c>
      <c r="E16" s="79" t="s">
        <v>6</v>
      </c>
      <c r="F16" s="61" t="s">
        <v>212</v>
      </c>
      <c r="G16" s="61" t="s">
        <v>723</v>
      </c>
      <c r="H16" s="80">
        <v>20</v>
      </c>
      <c r="I16" s="80"/>
      <c r="J16" s="81" t="s">
        <v>1164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">
      <c r="D17" s="301" t="s">
        <v>4</v>
      </c>
      <c r="E17" s="302" t="s">
        <v>1096</v>
      </c>
      <c r="F17" s="303" t="s">
        <v>212</v>
      </c>
      <c r="G17" s="303" t="s">
        <v>723</v>
      </c>
      <c r="H17" s="304">
        <v>-10</v>
      </c>
      <c r="I17" s="304"/>
      <c r="J17" s="299" t="s">
        <v>1164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">
      <c r="D18" s="78" t="s">
        <v>4</v>
      </c>
      <c r="E18" s="84" t="s">
        <v>157</v>
      </c>
      <c r="F18" s="85" t="s">
        <v>213</v>
      </c>
      <c r="G18" s="85" t="s">
        <v>723</v>
      </c>
      <c r="H18" s="86">
        <v>10</v>
      </c>
      <c r="I18" s="86"/>
      <c r="J18" s="81" t="s">
        <v>1163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32" x14ac:dyDescent="0.2">
      <c r="D19" s="99" t="s">
        <v>4</v>
      </c>
      <c r="E19" s="100" t="s">
        <v>219</v>
      </c>
      <c r="F19" s="101" t="s">
        <v>220</v>
      </c>
      <c r="G19" s="61" t="s">
        <v>723</v>
      </c>
      <c r="H19" s="102" t="s">
        <v>221</v>
      </c>
      <c r="I19" s="102">
        <v>30</v>
      </c>
      <c r="J19" s="103" t="s">
        <v>1165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2" x14ac:dyDescent="0.2">
      <c r="D20" s="78" t="s">
        <v>4</v>
      </c>
      <c r="E20" s="79" t="s">
        <v>222</v>
      </c>
      <c r="F20" s="101" t="s">
        <v>220</v>
      </c>
      <c r="G20" s="61" t="s">
        <v>723</v>
      </c>
      <c r="H20" s="102" t="s">
        <v>9</v>
      </c>
      <c r="I20" s="102">
        <v>30</v>
      </c>
      <c r="J20" s="103" t="s">
        <v>1165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ht="16" x14ac:dyDescent="0.2">
      <c r="D21" s="78" t="s">
        <v>4</v>
      </c>
      <c r="E21" s="79" t="s">
        <v>223</v>
      </c>
      <c r="F21" s="101" t="s">
        <v>220</v>
      </c>
      <c r="G21" s="61" t="s">
        <v>723</v>
      </c>
      <c r="H21" s="102" t="s">
        <v>224</v>
      </c>
      <c r="I21" s="102">
        <v>30</v>
      </c>
      <c r="J21" s="103" t="s">
        <v>1165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ht="16" x14ac:dyDescent="0.2">
      <c r="D22" s="78" t="s">
        <v>4</v>
      </c>
      <c r="E22" s="79" t="s">
        <v>225</v>
      </c>
      <c r="F22" s="101" t="s">
        <v>220</v>
      </c>
      <c r="G22" s="61" t="s">
        <v>723</v>
      </c>
      <c r="H22" s="80" t="s">
        <v>226</v>
      </c>
      <c r="I22" s="102">
        <v>30</v>
      </c>
      <c r="J22" s="103" t="s">
        <v>1165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">
      <c r="D23" s="78" t="s">
        <v>4</v>
      </c>
      <c r="E23" s="79" t="s">
        <v>231</v>
      </c>
      <c r="F23" s="61" t="s">
        <v>231</v>
      </c>
      <c r="G23" s="61" t="s">
        <v>723</v>
      </c>
      <c r="H23" s="80">
        <v>100</v>
      </c>
      <c r="I23" s="80"/>
      <c r="J23" s="91" t="s">
        <v>1163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">
      <c r="D24" s="78" t="s">
        <v>4</v>
      </c>
      <c r="E24" s="79" t="s">
        <v>237</v>
      </c>
      <c r="F24" s="61" t="s">
        <v>238</v>
      </c>
      <c r="G24" s="61" t="s">
        <v>723</v>
      </c>
      <c r="H24" s="80" t="s">
        <v>9</v>
      </c>
      <c r="I24" s="80">
        <v>10</v>
      </c>
      <c r="J24" s="91" t="s">
        <v>1168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">
      <c r="D25" s="186" t="s">
        <v>4</v>
      </c>
      <c r="E25" s="187" t="s">
        <v>677</v>
      </c>
      <c r="F25" s="188" t="s">
        <v>131</v>
      </c>
      <c r="G25" s="61" t="s">
        <v>723</v>
      </c>
      <c r="H25" s="189">
        <v>-50</v>
      </c>
      <c r="I25" s="189"/>
      <c r="J25" s="91" t="s">
        <v>1167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">
      <c r="D26" s="186" t="s">
        <v>4</v>
      </c>
      <c r="E26" s="187" t="s">
        <v>678</v>
      </c>
      <c r="F26" s="188" t="s">
        <v>206</v>
      </c>
      <c r="G26" s="61" t="s">
        <v>723</v>
      </c>
      <c r="H26" s="189">
        <v>-30</v>
      </c>
      <c r="I26" s="189"/>
      <c r="J26" s="91" t="s">
        <v>1167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">
      <c r="D27" s="186" t="s">
        <v>4</v>
      </c>
      <c r="E27" s="187" t="s">
        <v>684</v>
      </c>
      <c r="F27" s="188" t="s">
        <v>679</v>
      </c>
      <c r="G27" s="61" t="s">
        <v>723</v>
      </c>
      <c r="H27" s="189" t="s">
        <v>677</v>
      </c>
      <c r="I27" s="189" t="s">
        <v>678</v>
      </c>
      <c r="J27" s="91" t="s">
        <v>1168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">
      <c r="D28" s="301" t="s">
        <v>4</v>
      </c>
      <c r="E28" s="302" t="s">
        <v>1098</v>
      </c>
      <c r="F28" s="303" t="s">
        <v>679</v>
      </c>
      <c r="G28" s="303" t="s">
        <v>723</v>
      </c>
      <c r="H28" s="304" t="s">
        <v>1096</v>
      </c>
      <c r="I28" s="304" t="s">
        <v>1097</v>
      </c>
      <c r="J28" s="307" t="s">
        <v>1166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">
      <c r="D29" s="78" t="s">
        <v>4</v>
      </c>
      <c r="E29" s="79" t="s">
        <v>181</v>
      </c>
      <c r="F29" s="61" t="s">
        <v>182</v>
      </c>
      <c r="G29" s="61" t="s">
        <v>724</v>
      </c>
      <c r="H29" s="80" t="s">
        <v>183</v>
      </c>
      <c r="I29" s="80">
        <v>1</v>
      </c>
      <c r="J29" s="81" t="s">
        <v>1168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">
      <c r="D30" s="78" t="s">
        <v>4</v>
      </c>
      <c r="E30" s="79" t="s">
        <v>185</v>
      </c>
      <c r="F30" s="61" t="s">
        <v>182</v>
      </c>
      <c r="G30" s="61" t="s">
        <v>724</v>
      </c>
      <c r="H30" s="80" t="s">
        <v>186</v>
      </c>
      <c r="I30" s="80">
        <v>1</v>
      </c>
      <c r="J30" s="81" t="s">
        <v>1168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">
      <c r="D31" s="78" t="s">
        <v>4</v>
      </c>
      <c r="E31" s="79" t="s">
        <v>10</v>
      </c>
      <c r="F31" s="61" t="s">
        <v>10</v>
      </c>
      <c r="G31" s="61" t="s">
        <v>724</v>
      </c>
      <c r="H31" s="80"/>
      <c r="I31" s="80"/>
      <c r="J31" s="81" t="s">
        <v>1169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">
      <c r="D32" s="78" t="s">
        <v>4</v>
      </c>
      <c r="E32" s="79" t="s">
        <v>191</v>
      </c>
      <c r="F32" s="61" t="s">
        <v>191</v>
      </c>
      <c r="G32" s="61" t="s">
        <v>724</v>
      </c>
      <c r="H32" s="80">
        <v>1</v>
      </c>
      <c r="I32" s="80"/>
      <c r="J32" s="81" t="s">
        <v>1169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">
      <c r="D33" s="78" t="s">
        <v>4</v>
      </c>
      <c r="E33" s="79" t="s">
        <v>192</v>
      </c>
      <c r="F33" s="61" t="s">
        <v>193</v>
      </c>
      <c r="G33" s="61" t="s">
        <v>724</v>
      </c>
      <c r="H33" s="80">
        <v>11</v>
      </c>
      <c r="I33" s="80"/>
      <c r="J33" s="81" t="s">
        <v>1165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">
      <c r="D34" s="78" t="s">
        <v>4</v>
      </c>
      <c r="E34" s="79" t="s">
        <v>195</v>
      </c>
      <c r="F34" s="61" t="s">
        <v>193</v>
      </c>
      <c r="G34" s="61" t="s">
        <v>724</v>
      </c>
      <c r="H34" s="80">
        <v>12</v>
      </c>
      <c r="I34" s="80"/>
      <c r="J34" s="81" t="s">
        <v>1165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">
      <c r="D35" s="78" t="s">
        <v>4</v>
      </c>
      <c r="E35" s="79" t="s">
        <v>196</v>
      </c>
      <c r="F35" s="61" t="s">
        <v>193</v>
      </c>
      <c r="G35" s="61" t="s">
        <v>724</v>
      </c>
      <c r="H35" s="80">
        <v>1</v>
      </c>
      <c r="I35" s="80">
        <v>1</v>
      </c>
      <c r="J35" s="81" t="s">
        <v>1165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">
      <c r="D36" s="78" t="s">
        <v>4</v>
      </c>
      <c r="E36" s="79" t="s">
        <v>197</v>
      </c>
      <c r="F36" s="61" t="s">
        <v>197</v>
      </c>
      <c r="G36" s="61" t="s">
        <v>724</v>
      </c>
      <c r="H36" s="80">
        <v>1</v>
      </c>
      <c r="I36" s="80"/>
      <c r="J36" s="81" t="s">
        <v>1168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">
      <c r="D37" s="78" t="s">
        <v>4</v>
      </c>
      <c r="E37" s="79" t="s">
        <v>198</v>
      </c>
      <c r="F37" s="61" t="s">
        <v>198</v>
      </c>
      <c r="G37" s="61" t="s">
        <v>724</v>
      </c>
      <c r="H37" s="80">
        <v>1</v>
      </c>
      <c r="I37" s="80"/>
      <c r="J37" s="91" t="s">
        <v>1166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">
      <c r="D38" s="78" t="s">
        <v>4</v>
      </c>
      <c r="E38" s="79" t="s">
        <v>202</v>
      </c>
      <c r="F38" s="61" t="s">
        <v>203</v>
      </c>
      <c r="G38" s="61" t="s">
        <v>724</v>
      </c>
      <c r="H38" s="80">
        <v>1</v>
      </c>
      <c r="I38" s="80"/>
      <c r="J38" s="81" t="s">
        <v>1169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">
      <c r="D39" s="78" t="s">
        <v>4</v>
      </c>
      <c r="E39" s="79" t="s">
        <v>204</v>
      </c>
      <c r="F39" s="61" t="s">
        <v>204</v>
      </c>
      <c r="G39" s="61" t="s">
        <v>724</v>
      </c>
      <c r="H39" s="80">
        <v>1</v>
      </c>
      <c r="I39" s="80"/>
      <c r="J39" s="81" t="s">
        <v>1169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">
      <c r="D40" s="78" t="s">
        <v>4</v>
      </c>
      <c r="E40" s="79" t="s">
        <v>210</v>
      </c>
      <c r="F40" s="61" t="s">
        <v>210</v>
      </c>
      <c r="G40" s="61" t="s">
        <v>724</v>
      </c>
      <c r="H40" s="93">
        <v>1</v>
      </c>
      <c r="I40" s="93"/>
      <c r="J40" s="81" t="s">
        <v>1169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">
      <c r="D41" s="78" t="s">
        <v>4</v>
      </c>
      <c r="E41" s="79" t="s">
        <v>211</v>
      </c>
      <c r="F41" s="61" t="s">
        <v>211</v>
      </c>
      <c r="G41" s="61" t="s">
        <v>724</v>
      </c>
      <c r="H41" s="80">
        <v>1</v>
      </c>
      <c r="I41" s="80"/>
      <c r="J41" s="81" t="s">
        <v>1169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">
      <c r="D42" s="78" t="s">
        <v>4</v>
      </c>
      <c r="E42" s="97" t="s">
        <v>214</v>
      </c>
      <c r="F42" s="98" t="s">
        <v>214</v>
      </c>
      <c r="G42" s="61" t="s">
        <v>724</v>
      </c>
      <c r="H42" s="93">
        <v>100</v>
      </c>
      <c r="I42" s="93"/>
      <c r="J42" s="91" t="s">
        <v>1165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">
      <c r="D43" s="78" t="s">
        <v>4</v>
      </c>
      <c r="E43" s="79" t="s">
        <v>215</v>
      </c>
      <c r="F43" s="61" t="s">
        <v>215</v>
      </c>
      <c r="G43" s="61" t="s">
        <v>724</v>
      </c>
      <c r="H43" s="93">
        <v>0</v>
      </c>
      <c r="I43" s="93"/>
      <c r="J43" s="91" t="s">
        <v>1169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">
      <c r="D44" s="78" t="s">
        <v>4</v>
      </c>
      <c r="E44" s="79" t="s">
        <v>216</v>
      </c>
      <c r="F44" s="61" t="s">
        <v>216</v>
      </c>
      <c r="G44" s="61" t="s">
        <v>724</v>
      </c>
      <c r="H44" s="80">
        <v>0</v>
      </c>
      <c r="I44" s="80"/>
      <c r="J44" s="91" t="s">
        <v>1169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">
      <c r="D45" s="78" t="s">
        <v>4</v>
      </c>
      <c r="E45" s="79" t="s">
        <v>217</v>
      </c>
      <c r="F45" s="61" t="s">
        <v>217</v>
      </c>
      <c r="G45" s="61" t="s">
        <v>724</v>
      </c>
      <c r="H45" s="80" t="s">
        <v>218</v>
      </c>
      <c r="I45" s="80"/>
      <c r="J45" s="91" t="s">
        <v>1168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">
      <c r="D46" s="78" t="s">
        <v>4</v>
      </c>
      <c r="E46" s="79" t="s">
        <v>227</v>
      </c>
      <c r="F46" s="61" t="s">
        <v>228</v>
      </c>
      <c r="G46" s="61" t="s">
        <v>724</v>
      </c>
      <c r="H46" s="80"/>
      <c r="I46" s="80"/>
      <c r="J46" s="91" t="s">
        <v>1168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">
      <c r="D47" s="78" t="s">
        <v>4</v>
      </c>
      <c r="E47" s="79" t="s">
        <v>229</v>
      </c>
      <c r="F47" s="61" t="s">
        <v>229</v>
      </c>
      <c r="G47" s="61" t="s">
        <v>724</v>
      </c>
      <c r="H47" s="80"/>
      <c r="I47" s="80"/>
      <c r="J47" s="91" t="s">
        <v>1168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">
      <c r="D48" s="78" t="s">
        <v>4</v>
      </c>
      <c r="E48" s="79" t="s">
        <v>230</v>
      </c>
      <c r="F48" s="61" t="s">
        <v>230</v>
      </c>
      <c r="G48" s="61" t="s">
        <v>724</v>
      </c>
      <c r="H48" s="80"/>
      <c r="I48" s="80"/>
      <c r="J48" s="91" t="s">
        <v>1169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">
      <c r="D49" s="108" t="s">
        <v>4</v>
      </c>
      <c r="E49" s="84" t="s">
        <v>232</v>
      </c>
      <c r="F49" s="85" t="s">
        <v>232</v>
      </c>
      <c r="G49" s="61" t="s">
        <v>724</v>
      </c>
      <c r="H49" s="86"/>
      <c r="I49" s="86"/>
      <c r="J49" s="109" t="s">
        <v>1163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">
      <c r="D50" s="108" t="s">
        <v>4</v>
      </c>
      <c r="E50" s="84" t="s">
        <v>233</v>
      </c>
      <c r="F50" s="85" t="s">
        <v>234</v>
      </c>
      <c r="G50" s="61" t="s">
        <v>724</v>
      </c>
      <c r="H50" s="86"/>
      <c r="I50" s="86"/>
      <c r="J50" s="109" t="s">
        <v>1169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">
      <c r="D51" s="108" t="s">
        <v>4</v>
      </c>
      <c r="E51" s="84" t="s">
        <v>235</v>
      </c>
      <c r="F51" s="85" t="s">
        <v>234</v>
      </c>
      <c r="G51" s="61" t="s">
        <v>724</v>
      </c>
      <c r="H51" s="86"/>
      <c r="I51" s="86"/>
      <c r="J51" s="109" t="s">
        <v>1169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">
      <c r="D52" s="78" t="s">
        <v>4</v>
      </c>
      <c r="E52" s="79" t="s">
        <v>236</v>
      </c>
      <c r="F52" s="61" t="s">
        <v>234</v>
      </c>
      <c r="G52" s="61" t="s">
        <v>724</v>
      </c>
      <c r="H52" s="80"/>
      <c r="I52" s="80"/>
      <c r="J52" s="109" t="s">
        <v>1169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">
      <c r="D53" s="78" t="s">
        <v>4</v>
      </c>
      <c r="E53" s="79" t="s">
        <v>239</v>
      </c>
      <c r="F53" s="61" t="s">
        <v>239</v>
      </c>
      <c r="G53" s="61" t="s">
        <v>724</v>
      </c>
      <c r="H53" s="80"/>
      <c r="I53" s="80"/>
      <c r="J53" s="194" t="s">
        <v>240</v>
      </c>
      <c r="K53" s="194" t="s">
        <v>240</v>
      </c>
      <c r="L53" s="82" t="s">
        <v>241</v>
      </c>
      <c r="M53" s="83" t="s">
        <v>241</v>
      </c>
      <c r="N53" s="92" t="s">
        <v>241</v>
      </c>
    </row>
    <row r="54" spans="4:14" x14ac:dyDescent="0.2">
      <c r="D54" s="78" t="s">
        <v>4</v>
      </c>
      <c r="E54" s="79" t="s">
        <v>242</v>
      </c>
      <c r="F54" s="61" t="s">
        <v>242</v>
      </c>
      <c r="G54" s="61" t="s">
        <v>724</v>
      </c>
      <c r="H54" s="80">
        <v>1</v>
      </c>
      <c r="I54" s="80">
        <v>1</v>
      </c>
      <c r="J54" s="194" t="s">
        <v>1165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">
      <c r="D55" s="78" t="s">
        <v>4</v>
      </c>
      <c r="E55" s="79" t="s">
        <v>243</v>
      </c>
      <c r="F55" s="61" t="s">
        <v>243</v>
      </c>
      <c r="G55" s="61" t="s">
        <v>724</v>
      </c>
      <c r="H55" s="80">
        <v>1</v>
      </c>
      <c r="I55" s="80">
        <v>1</v>
      </c>
      <c r="J55" s="91" t="s">
        <v>1165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">
      <c r="D56" s="186" t="s">
        <v>4</v>
      </c>
      <c r="E56" s="187" t="s">
        <v>680</v>
      </c>
      <c r="F56" s="188" t="s">
        <v>681</v>
      </c>
      <c r="G56" s="61" t="s">
        <v>724</v>
      </c>
      <c r="H56" s="189"/>
      <c r="I56" s="189"/>
      <c r="J56" s="91" t="s">
        <v>1169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">
      <c r="D57" s="221" t="s">
        <v>4</v>
      </c>
      <c r="E57" s="222" t="s">
        <v>794</v>
      </c>
      <c r="F57" s="223" t="s">
        <v>794</v>
      </c>
      <c r="G57" s="224" t="s">
        <v>724</v>
      </c>
      <c r="H57" s="226"/>
      <c r="I57" s="226"/>
      <c r="J57" s="91" t="s">
        <v>1169</v>
      </c>
      <c r="K57" s="227" t="s">
        <v>190</v>
      </c>
      <c r="L57" s="228" t="s">
        <v>808</v>
      </c>
      <c r="M57" s="229" t="s">
        <v>809</v>
      </c>
      <c r="N57" s="230" t="s">
        <v>810</v>
      </c>
    </row>
    <row r="58" spans="4:14" x14ac:dyDescent="0.2">
      <c r="D58" s="221" t="s">
        <v>4</v>
      </c>
      <c r="E58" s="222" t="s">
        <v>799</v>
      </c>
      <c r="F58" s="223" t="s">
        <v>799</v>
      </c>
      <c r="G58" s="225" t="s">
        <v>724</v>
      </c>
      <c r="H58" s="226"/>
      <c r="I58" s="226"/>
      <c r="J58" s="91" t="s">
        <v>1169</v>
      </c>
      <c r="K58" s="227" t="s">
        <v>190</v>
      </c>
      <c r="L58" s="228" t="s">
        <v>811</v>
      </c>
      <c r="M58" s="229" t="s">
        <v>812</v>
      </c>
      <c r="N58" s="230" t="s">
        <v>813</v>
      </c>
    </row>
    <row r="59" spans="4:14" x14ac:dyDescent="0.2">
      <c r="D59" s="231" t="s">
        <v>4</v>
      </c>
      <c r="E59" s="232" t="s">
        <v>805</v>
      </c>
      <c r="F59" s="224" t="s">
        <v>805</v>
      </c>
      <c r="G59" s="225" t="s">
        <v>724</v>
      </c>
      <c r="H59" s="233"/>
      <c r="I59" s="233"/>
      <c r="J59" s="91" t="s">
        <v>1169</v>
      </c>
      <c r="K59" s="234" t="s">
        <v>190</v>
      </c>
      <c r="L59" s="235" t="s">
        <v>814</v>
      </c>
      <c r="M59" s="236" t="s">
        <v>815</v>
      </c>
      <c r="N59" s="237" t="s">
        <v>816</v>
      </c>
    </row>
    <row r="60" spans="4:14" s="238" customFormat="1" x14ac:dyDescent="0.2">
      <c r="D60" s="265" t="s">
        <v>4</v>
      </c>
      <c r="E60" s="266" t="s">
        <v>825</v>
      </c>
      <c r="F60" s="267" t="s">
        <v>825</v>
      </c>
      <c r="G60" s="267" t="s">
        <v>724</v>
      </c>
      <c r="H60" s="268"/>
      <c r="I60" s="268"/>
      <c r="J60" s="91" t="s">
        <v>1169</v>
      </c>
      <c r="K60" s="269" t="s">
        <v>190</v>
      </c>
      <c r="L60" s="270" t="s">
        <v>826</v>
      </c>
      <c r="M60" s="271" t="s">
        <v>827</v>
      </c>
      <c r="N60" s="271" t="s">
        <v>828</v>
      </c>
    </row>
    <row r="61" spans="4:14" s="272" customFormat="1" x14ac:dyDescent="0.2">
      <c r="D61" s="273" t="s">
        <v>4</v>
      </c>
      <c r="E61" s="273" t="s">
        <v>881</v>
      </c>
      <c r="F61" s="274" t="s">
        <v>898</v>
      </c>
      <c r="G61" s="274" t="s">
        <v>724</v>
      </c>
      <c r="H61" s="275"/>
      <c r="I61" s="275"/>
      <c r="J61" s="91" t="s">
        <v>1169</v>
      </c>
      <c r="K61" s="276" t="s">
        <v>190</v>
      </c>
      <c r="L61" s="277" t="s">
        <v>899</v>
      </c>
      <c r="M61" s="277" t="s">
        <v>900</v>
      </c>
      <c r="N61" s="277" t="s">
        <v>901</v>
      </c>
    </row>
    <row r="62" spans="4:14" s="272" customFormat="1" x14ac:dyDescent="0.2">
      <c r="D62" s="273" t="s">
        <v>4</v>
      </c>
      <c r="E62" s="273" t="s">
        <v>888</v>
      </c>
      <c r="F62" s="274" t="s">
        <v>898</v>
      </c>
      <c r="G62" s="274" t="s">
        <v>724</v>
      </c>
      <c r="H62" s="275"/>
      <c r="I62" s="275"/>
      <c r="J62" s="91" t="s">
        <v>1169</v>
      </c>
      <c r="K62" s="276" t="s">
        <v>190</v>
      </c>
      <c r="L62" s="277" t="s">
        <v>902</v>
      </c>
      <c r="M62" s="277" t="s">
        <v>903</v>
      </c>
      <c r="N62" s="277" t="s">
        <v>904</v>
      </c>
    </row>
    <row r="63" spans="4:14" s="272" customFormat="1" x14ac:dyDescent="0.2">
      <c r="D63" s="273" t="s">
        <v>4</v>
      </c>
      <c r="E63" s="273" t="s">
        <v>968</v>
      </c>
      <c r="F63" s="274" t="s">
        <v>898</v>
      </c>
      <c r="G63" s="274" t="s">
        <v>724</v>
      </c>
      <c r="H63" s="290"/>
      <c r="I63" s="290"/>
      <c r="J63" s="91" t="s">
        <v>1169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">
      <c r="D64" s="273" t="s">
        <v>4</v>
      </c>
      <c r="E64" s="273" t="s">
        <v>974</v>
      </c>
      <c r="F64" s="274" t="s">
        <v>230</v>
      </c>
      <c r="G64" s="274" t="s">
        <v>724</v>
      </c>
      <c r="H64" s="294"/>
      <c r="I64" s="294"/>
      <c r="J64" s="91" t="s">
        <v>1169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">
      <c r="D65" s="315" t="s">
        <v>4</v>
      </c>
      <c r="E65" s="315" t="s">
        <v>895</v>
      </c>
      <c r="F65" s="316" t="s">
        <v>895</v>
      </c>
      <c r="G65" s="316" t="s">
        <v>724</v>
      </c>
      <c r="H65" s="317" t="s">
        <v>908</v>
      </c>
      <c r="I65" s="317"/>
      <c r="J65" s="318" t="s">
        <v>1169</v>
      </c>
      <c r="K65" s="318" t="s">
        <v>190</v>
      </c>
      <c r="L65" s="319" t="s">
        <v>905</v>
      </c>
      <c r="M65" s="319" t="s">
        <v>906</v>
      </c>
      <c r="N65" s="319" t="s">
        <v>907</v>
      </c>
    </row>
    <row r="66" spans="1:16384" ht="16" thickBot="1" x14ac:dyDescent="0.25"/>
    <row r="67" spans="1:16384" ht="24" x14ac:dyDescent="0.3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2" x14ac:dyDescent="0.2">
      <c r="D69" s="3" t="s">
        <v>245</v>
      </c>
      <c r="E69" s="3" t="s">
        <v>0</v>
      </c>
      <c r="F69" s="113" t="s">
        <v>246</v>
      </c>
      <c r="G69" s="114" t="s">
        <v>247</v>
      </c>
      <c r="H69" s="114" t="s">
        <v>248</v>
      </c>
    </row>
    <row r="70" spans="1:16384" x14ac:dyDescent="0.2">
      <c r="D70" s="115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K47"/>
  <sheetViews>
    <sheetView workbookViewId="0">
      <selection sqref="A1:E12"/>
    </sheetView>
  </sheetViews>
  <sheetFormatPr baseColWidth="10" defaultColWidth="8.83203125" defaultRowHeight="15" x14ac:dyDescent="0.2"/>
  <cols>
    <col min="1" max="1" width="28.6640625" bestFit="1" customWidth="1"/>
    <col min="2" max="2" width="26.1640625" bestFit="1" customWidth="1"/>
    <col min="3" max="3" width="20.83203125" customWidth="1"/>
    <col min="4" max="4" width="17.83203125" customWidth="1"/>
    <col min="5" max="5" width="57" bestFit="1" customWidth="1"/>
    <col min="6" max="6" width="107" bestFit="1" customWidth="1"/>
    <col min="7" max="7" width="42.5" bestFit="1" customWidth="1"/>
    <col min="8" max="8" width="48.8320312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4" x14ac:dyDescent="0.3">
      <c r="A1" s="1" t="s">
        <v>753</v>
      </c>
      <c r="B1" s="1"/>
      <c r="C1" s="1"/>
      <c r="D1" s="1"/>
      <c r="E1" s="1"/>
    </row>
    <row r="3" spans="1:11" ht="92" x14ac:dyDescent="0.2">
      <c r="A3" s="202" t="s">
        <v>754</v>
      </c>
      <c r="B3" s="195" t="s">
        <v>0</v>
      </c>
      <c r="C3" s="196" t="s">
        <v>1</v>
      </c>
      <c r="D3" s="196" t="s">
        <v>785</v>
      </c>
      <c r="E3" s="197" t="s">
        <v>742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">
      <c r="A4" s="203" t="s">
        <v>4</v>
      </c>
      <c r="B4" s="198" t="s">
        <v>727</v>
      </c>
      <c r="C4" s="199" t="s">
        <v>738</v>
      </c>
      <c r="D4" s="199" t="s">
        <v>787</v>
      </c>
      <c r="E4" s="200" t="s">
        <v>743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1170</v>
      </c>
    </row>
    <row r="5" spans="1:11" x14ac:dyDescent="0.2">
      <c r="A5" s="203" t="s">
        <v>4</v>
      </c>
      <c r="B5" s="198" t="s">
        <v>729</v>
      </c>
      <c r="C5" s="199" t="s">
        <v>738</v>
      </c>
      <c r="D5" s="199" t="s">
        <v>787</v>
      </c>
      <c r="E5" s="200" t="s">
        <v>744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1170</v>
      </c>
    </row>
    <row r="6" spans="1:11" x14ac:dyDescent="0.2">
      <c r="A6" s="203" t="s">
        <v>4</v>
      </c>
      <c r="B6" s="198" t="s">
        <v>758</v>
      </c>
      <c r="C6" s="199" t="s">
        <v>738</v>
      </c>
      <c r="D6" s="199" t="s">
        <v>787</v>
      </c>
      <c r="E6" s="200" t="s">
        <v>770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1170</v>
      </c>
    </row>
    <row r="7" spans="1:11" x14ac:dyDescent="0.2">
      <c r="A7" s="203" t="s">
        <v>4</v>
      </c>
      <c r="B7" s="198" t="s">
        <v>765</v>
      </c>
      <c r="C7" s="199" t="s">
        <v>738</v>
      </c>
      <c r="D7" s="199" t="s">
        <v>787</v>
      </c>
      <c r="E7" s="200" t="s">
        <v>772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1170</v>
      </c>
    </row>
    <row r="8" spans="1:11" x14ac:dyDescent="0.2">
      <c r="A8" s="203" t="s">
        <v>4</v>
      </c>
      <c r="B8" s="198" t="s">
        <v>732</v>
      </c>
      <c r="C8" s="199" t="s">
        <v>739</v>
      </c>
      <c r="D8" s="199" t="s">
        <v>787</v>
      </c>
      <c r="E8" s="200" t="s">
        <v>747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1170</v>
      </c>
    </row>
    <row r="9" spans="1:11" x14ac:dyDescent="0.2">
      <c r="A9" s="203" t="s">
        <v>4</v>
      </c>
      <c r="B9" s="198" t="s">
        <v>726</v>
      </c>
      <c r="C9" s="199" t="s">
        <v>739</v>
      </c>
      <c r="D9" s="199" t="s">
        <v>787</v>
      </c>
      <c r="E9" s="200" t="s">
        <v>603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782</v>
      </c>
    </row>
    <row r="10" spans="1:11" x14ac:dyDescent="0.2">
      <c r="A10" s="203" t="s">
        <v>4</v>
      </c>
      <c r="B10" s="198" t="s">
        <v>733</v>
      </c>
      <c r="C10" s="199" t="s">
        <v>739</v>
      </c>
      <c r="D10" s="199" t="s">
        <v>786</v>
      </c>
      <c r="E10" s="200" t="s">
        <v>748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782</v>
      </c>
    </row>
    <row r="11" spans="1:11" x14ac:dyDescent="0.2">
      <c r="A11" s="203" t="s">
        <v>4</v>
      </c>
      <c r="B11" s="198" t="s">
        <v>734</v>
      </c>
      <c r="C11" s="199" t="s">
        <v>739</v>
      </c>
      <c r="D11" s="199" t="s">
        <v>787</v>
      </c>
      <c r="E11" s="200" t="s">
        <v>749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782</v>
      </c>
    </row>
    <row r="12" spans="1:11" x14ac:dyDescent="0.2">
      <c r="A12" s="203" t="s">
        <v>4</v>
      </c>
      <c r="B12" s="198" t="s">
        <v>760</v>
      </c>
      <c r="C12" s="199" t="s">
        <v>740</v>
      </c>
      <c r="D12" s="199" t="s">
        <v>787</v>
      </c>
      <c r="E12" s="200" t="s">
        <v>771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782</v>
      </c>
    </row>
    <row r="13" spans="1:11" x14ac:dyDescent="0.2">
      <c r="A13" s="203" t="s">
        <v>4</v>
      </c>
      <c r="B13" s="198" t="s">
        <v>728</v>
      </c>
      <c r="C13" s="199" t="s">
        <v>738</v>
      </c>
      <c r="D13" s="199" t="s">
        <v>787</v>
      </c>
      <c r="E13" s="200" t="s">
        <v>743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1170</v>
      </c>
    </row>
    <row r="14" spans="1:11" x14ac:dyDescent="0.2">
      <c r="A14" s="203" t="s">
        <v>4</v>
      </c>
      <c r="B14" s="198" t="s">
        <v>763</v>
      </c>
      <c r="C14" s="199" t="s">
        <v>738</v>
      </c>
      <c r="D14" s="199" t="s">
        <v>787</v>
      </c>
      <c r="E14" s="200" t="s">
        <v>772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1170</v>
      </c>
    </row>
    <row r="15" spans="1:11" x14ac:dyDescent="0.2">
      <c r="A15" s="210" t="s">
        <v>4</v>
      </c>
      <c r="B15" s="211" t="s">
        <v>777</v>
      </c>
      <c r="C15" s="212" t="s">
        <v>741</v>
      </c>
      <c r="D15" s="199" t="s">
        <v>786</v>
      </c>
      <c r="E15" s="200" t="s">
        <v>788</v>
      </c>
      <c r="F15" s="214" t="s">
        <v>428</v>
      </c>
      <c r="G15" s="214">
        <v>3</v>
      </c>
      <c r="H15" s="200" t="s">
        <v>789</v>
      </c>
      <c r="I15" s="200" t="s">
        <v>790</v>
      </c>
      <c r="J15" s="205" t="s">
        <v>791</v>
      </c>
      <c r="K15" s="205" t="s">
        <v>781</v>
      </c>
    </row>
    <row r="16" spans="1:11" x14ac:dyDescent="0.2">
      <c r="A16" s="210" t="s">
        <v>4</v>
      </c>
      <c r="B16" s="211" t="s">
        <v>778</v>
      </c>
      <c r="C16" s="212" t="s">
        <v>741</v>
      </c>
      <c r="D16" s="199" t="s">
        <v>786</v>
      </c>
      <c r="E16" s="200" t="s">
        <v>788</v>
      </c>
      <c r="F16" s="214" t="s">
        <v>438</v>
      </c>
      <c r="G16" s="214">
        <v>3</v>
      </c>
      <c r="H16" s="200" t="s">
        <v>789</v>
      </c>
      <c r="I16" s="200" t="s">
        <v>790</v>
      </c>
      <c r="J16" s="205" t="s">
        <v>791</v>
      </c>
      <c r="K16" s="205" t="s">
        <v>781</v>
      </c>
    </row>
    <row r="17" spans="1:11" x14ac:dyDescent="0.2">
      <c r="A17" s="210" t="s">
        <v>4</v>
      </c>
      <c r="B17" s="211" t="s">
        <v>779</v>
      </c>
      <c r="C17" s="212" t="s">
        <v>741</v>
      </c>
      <c r="D17" s="199" t="s">
        <v>786</v>
      </c>
      <c r="E17" s="200" t="s">
        <v>788</v>
      </c>
      <c r="F17" s="214" t="s">
        <v>443</v>
      </c>
      <c r="G17" s="214">
        <v>3</v>
      </c>
      <c r="H17" s="200" t="s">
        <v>789</v>
      </c>
      <c r="I17" s="200" t="s">
        <v>790</v>
      </c>
      <c r="J17" s="205" t="s">
        <v>791</v>
      </c>
      <c r="K17" s="205" t="s">
        <v>781</v>
      </c>
    </row>
    <row r="18" spans="1:11" x14ac:dyDescent="0.2">
      <c r="A18" s="203" t="s">
        <v>4</v>
      </c>
      <c r="B18" s="198" t="s">
        <v>780</v>
      </c>
      <c r="C18" s="199" t="s">
        <v>741</v>
      </c>
      <c r="D18" s="199" t="s">
        <v>786</v>
      </c>
      <c r="E18" s="200" t="s">
        <v>788</v>
      </c>
      <c r="F18" s="200" t="s">
        <v>552</v>
      </c>
      <c r="G18" s="200">
        <v>3</v>
      </c>
      <c r="H18" s="200" t="s">
        <v>789</v>
      </c>
      <c r="I18" s="200" t="s">
        <v>790</v>
      </c>
      <c r="J18" s="205" t="s">
        <v>791</v>
      </c>
      <c r="K18" s="205" t="s">
        <v>781</v>
      </c>
    </row>
    <row r="19" spans="1:11" x14ac:dyDescent="0.2">
      <c r="A19" s="203" t="s">
        <v>4</v>
      </c>
      <c r="B19" s="198" t="s">
        <v>956</v>
      </c>
      <c r="C19" s="199" t="s">
        <v>741</v>
      </c>
      <c r="D19" s="199" t="s">
        <v>786</v>
      </c>
      <c r="E19" s="200" t="s">
        <v>788</v>
      </c>
      <c r="F19" s="200" t="s">
        <v>458</v>
      </c>
      <c r="G19" s="200">
        <v>3</v>
      </c>
      <c r="H19" s="200" t="s">
        <v>789</v>
      </c>
      <c r="I19" s="200" t="s">
        <v>790</v>
      </c>
      <c r="J19" s="205" t="s">
        <v>791</v>
      </c>
      <c r="K19" s="205" t="s">
        <v>781</v>
      </c>
    </row>
    <row r="20" spans="1:11" x14ac:dyDescent="0.2">
      <c r="A20" s="203" t="s">
        <v>4</v>
      </c>
      <c r="B20" s="198" t="s">
        <v>957</v>
      </c>
      <c r="C20" s="199" t="s">
        <v>741</v>
      </c>
      <c r="D20" s="199" t="s">
        <v>786</v>
      </c>
      <c r="E20" s="200" t="s">
        <v>788</v>
      </c>
      <c r="F20" s="200" t="s">
        <v>539</v>
      </c>
      <c r="G20" s="200">
        <v>3</v>
      </c>
      <c r="H20" s="200" t="s">
        <v>789</v>
      </c>
      <c r="I20" s="200" t="s">
        <v>790</v>
      </c>
      <c r="J20" s="205" t="s">
        <v>791</v>
      </c>
      <c r="K20" s="205" t="s">
        <v>781</v>
      </c>
    </row>
    <row r="21" spans="1:11" x14ac:dyDescent="0.2">
      <c r="A21" s="203" t="s">
        <v>4</v>
      </c>
      <c r="B21" s="198" t="s">
        <v>958</v>
      </c>
      <c r="C21" s="199" t="s">
        <v>741</v>
      </c>
      <c r="D21" s="199" t="s">
        <v>786</v>
      </c>
      <c r="E21" s="200" t="s">
        <v>788</v>
      </c>
      <c r="F21" s="200" t="s">
        <v>453</v>
      </c>
      <c r="G21" s="200">
        <v>3</v>
      </c>
      <c r="H21" s="200" t="s">
        <v>789</v>
      </c>
      <c r="I21" s="200" t="s">
        <v>790</v>
      </c>
      <c r="J21" s="205" t="s">
        <v>791</v>
      </c>
      <c r="K21" s="205" t="s">
        <v>781</v>
      </c>
    </row>
    <row r="22" spans="1:11" x14ac:dyDescent="0.2">
      <c r="A22" s="203" t="s">
        <v>4</v>
      </c>
      <c r="B22" s="198" t="s">
        <v>959</v>
      </c>
      <c r="C22" s="199" t="s">
        <v>741</v>
      </c>
      <c r="D22" s="199" t="s">
        <v>786</v>
      </c>
      <c r="E22" s="200" t="s">
        <v>788</v>
      </c>
      <c r="F22" s="200" t="s">
        <v>448</v>
      </c>
      <c r="G22" s="200">
        <v>3</v>
      </c>
      <c r="H22" s="200" t="s">
        <v>789</v>
      </c>
      <c r="I22" s="200" t="s">
        <v>790</v>
      </c>
      <c r="J22" s="205" t="s">
        <v>791</v>
      </c>
      <c r="K22" s="205" t="s">
        <v>781</v>
      </c>
    </row>
    <row r="23" spans="1:11" x14ac:dyDescent="0.2">
      <c r="A23" s="203" t="s">
        <v>4</v>
      </c>
      <c r="B23" s="198" t="s">
        <v>963</v>
      </c>
      <c r="C23" s="199" t="s">
        <v>741</v>
      </c>
      <c r="D23" s="199" t="s">
        <v>786</v>
      </c>
      <c r="E23" s="200" t="s">
        <v>788</v>
      </c>
      <c r="F23" s="200" t="s">
        <v>961</v>
      </c>
      <c r="G23" s="200">
        <v>3</v>
      </c>
      <c r="H23" s="200" t="s">
        <v>789</v>
      </c>
      <c r="I23" s="200" t="s">
        <v>790</v>
      </c>
      <c r="J23" s="205" t="s">
        <v>791</v>
      </c>
      <c r="K23" s="205" t="s">
        <v>781</v>
      </c>
    </row>
    <row r="24" spans="1:11" x14ac:dyDescent="0.2">
      <c r="A24" s="203" t="s">
        <v>4</v>
      </c>
      <c r="B24" s="198" t="s">
        <v>962</v>
      </c>
      <c r="C24" s="199" t="s">
        <v>741</v>
      </c>
      <c r="D24" s="199" t="s">
        <v>786</v>
      </c>
      <c r="E24" s="200" t="s">
        <v>788</v>
      </c>
      <c r="F24" s="200" t="s">
        <v>960</v>
      </c>
      <c r="G24" s="200">
        <v>3</v>
      </c>
      <c r="H24" s="200" t="s">
        <v>789</v>
      </c>
      <c r="I24" s="200" t="s">
        <v>790</v>
      </c>
      <c r="J24" s="205" t="s">
        <v>791</v>
      </c>
      <c r="K24" s="205" t="s">
        <v>781</v>
      </c>
    </row>
    <row r="25" spans="1:11" x14ac:dyDescent="0.2">
      <c r="A25" s="203" t="s">
        <v>4</v>
      </c>
      <c r="B25" s="198" t="s">
        <v>909</v>
      </c>
      <c r="C25" s="199" t="s">
        <v>741</v>
      </c>
      <c r="D25" s="199" t="s">
        <v>786</v>
      </c>
      <c r="E25" s="200" t="s">
        <v>788</v>
      </c>
      <c r="F25" s="200" t="s">
        <v>891</v>
      </c>
      <c r="G25" s="200">
        <v>3</v>
      </c>
      <c r="H25" s="200" t="s">
        <v>789</v>
      </c>
      <c r="I25" s="200" t="s">
        <v>790</v>
      </c>
      <c r="J25" s="205" t="s">
        <v>791</v>
      </c>
      <c r="K25" s="205" t="s">
        <v>781</v>
      </c>
    </row>
    <row r="26" spans="1:11" x14ac:dyDescent="0.2">
      <c r="A26" s="203" t="s">
        <v>4</v>
      </c>
      <c r="B26" s="198" t="s">
        <v>1143</v>
      </c>
      <c r="C26" s="199" t="s">
        <v>741</v>
      </c>
      <c r="D26" s="199" t="s">
        <v>786</v>
      </c>
      <c r="E26" s="200" t="s">
        <v>788</v>
      </c>
      <c r="F26" s="200" t="s">
        <v>792</v>
      </c>
      <c r="G26" s="200">
        <v>3</v>
      </c>
      <c r="H26" s="200" t="s">
        <v>789</v>
      </c>
      <c r="I26" s="200" t="s">
        <v>790</v>
      </c>
      <c r="J26" s="205" t="s">
        <v>791</v>
      </c>
      <c r="K26" s="205" t="s">
        <v>781</v>
      </c>
    </row>
    <row r="27" spans="1:11" x14ac:dyDescent="0.2">
      <c r="A27" s="203" t="s">
        <v>4</v>
      </c>
      <c r="B27" s="198" t="s">
        <v>1144</v>
      </c>
      <c r="C27" s="199" t="s">
        <v>741</v>
      </c>
      <c r="D27" s="199" t="s">
        <v>786</v>
      </c>
      <c r="E27" s="200" t="s">
        <v>788</v>
      </c>
      <c r="F27" s="200" t="s">
        <v>798</v>
      </c>
      <c r="G27" s="200">
        <v>3</v>
      </c>
      <c r="H27" s="200" t="s">
        <v>789</v>
      </c>
      <c r="I27" s="200" t="s">
        <v>790</v>
      </c>
      <c r="J27" s="205" t="s">
        <v>791</v>
      </c>
      <c r="K27" s="205" t="s">
        <v>781</v>
      </c>
    </row>
    <row r="28" spans="1:11" x14ac:dyDescent="0.2">
      <c r="A28" s="203" t="s">
        <v>4</v>
      </c>
      <c r="B28" s="198" t="s">
        <v>910</v>
      </c>
      <c r="C28" s="199" t="s">
        <v>741</v>
      </c>
      <c r="D28" s="199" t="s">
        <v>786</v>
      </c>
      <c r="E28" s="200" t="s">
        <v>788</v>
      </c>
      <c r="F28" s="200" t="s">
        <v>912</v>
      </c>
      <c r="G28" s="200">
        <v>3</v>
      </c>
      <c r="H28" s="200" t="s">
        <v>789</v>
      </c>
      <c r="I28" s="200" t="s">
        <v>911</v>
      </c>
      <c r="J28" s="205" t="s">
        <v>791</v>
      </c>
      <c r="K28" s="205" t="s">
        <v>781</v>
      </c>
    </row>
    <row r="29" spans="1:11" x14ac:dyDescent="0.2">
      <c r="A29" s="203" t="s">
        <v>4</v>
      </c>
      <c r="B29" s="198" t="s">
        <v>755</v>
      </c>
      <c r="C29" s="199" t="s">
        <v>741</v>
      </c>
      <c r="D29" s="199" t="s">
        <v>786</v>
      </c>
      <c r="E29" s="200" t="s">
        <v>752</v>
      </c>
      <c r="F29" s="200" t="s">
        <v>784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781</v>
      </c>
    </row>
    <row r="30" spans="1:11" x14ac:dyDescent="0.2">
      <c r="A30" s="203" t="s">
        <v>4</v>
      </c>
      <c r="B30" s="198" t="s">
        <v>762</v>
      </c>
      <c r="C30" s="199" t="s">
        <v>741</v>
      </c>
      <c r="D30" s="199" t="s">
        <v>786</v>
      </c>
      <c r="E30" s="200" t="s">
        <v>752</v>
      </c>
      <c r="F30" s="200" t="s">
        <v>783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781</v>
      </c>
    </row>
    <row r="31" spans="1:11" x14ac:dyDescent="0.2">
      <c r="A31" s="203" t="s">
        <v>4</v>
      </c>
      <c r="B31" s="198" t="s">
        <v>756</v>
      </c>
      <c r="C31" s="199" t="s">
        <v>738</v>
      </c>
      <c r="D31" s="199" t="s">
        <v>787</v>
      </c>
      <c r="E31" s="200" t="s">
        <v>769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1170</v>
      </c>
    </row>
    <row r="32" spans="1:11" x14ac:dyDescent="0.2">
      <c r="A32" s="203" t="s">
        <v>4</v>
      </c>
      <c r="B32" s="198" t="s">
        <v>766</v>
      </c>
      <c r="C32" s="199" t="s">
        <v>738</v>
      </c>
      <c r="D32" s="199" t="s">
        <v>787</v>
      </c>
      <c r="E32" s="200" t="s">
        <v>774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1170</v>
      </c>
    </row>
    <row r="33" spans="1:11" x14ac:dyDescent="0.2">
      <c r="A33" s="203" t="s">
        <v>4</v>
      </c>
      <c r="B33" s="198" t="s">
        <v>736</v>
      </c>
      <c r="C33" s="199" t="s">
        <v>739</v>
      </c>
      <c r="D33" s="199" t="s">
        <v>787</v>
      </c>
      <c r="E33" s="200" t="s">
        <v>776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1170</v>
      </c>
    </row>
    <row r="34" spans="1:11" x14ac:dyDescent="0.2">
      <c r="A34" s="203" t="s">
        <v>4</v>
      </c>
      <c r="B34" s="198" t="s">
        <v>768</v>
      </c>
      <c r="C34" s="199" t="s">
        <v>739</v>
      </c>
      <c r="D34" s="199" t="s">
        <v>787</v>
      </c>
      <c r="E34" s="200" t="s">
        <v>750</v>
      </c>
      <c r="F34" s="200" t="s">
        <v>775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1170</v>
      </c>
    </row>
    <row r="35" spans="1:11" x14ac:dyDescent="0.2">
      <c r="A35" s="203" t="s">
        <v>4</v>
      </c>
      <c r="B35" s="198" t="s">
        <v>735</v>
      </c>
      <c r="C35" s="199" t="s">
        <v>738</v>
      </c>
      <c r="D35" s="199" t="s">
        <v>787</v>
      </c>
      <c r="E35" s="200" t="s">
        <v>97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1170</v>
      </c>
    </row>
    <row r="36" spans="1:11" x14ac:dyDescent="0.2">
      <c r="A36" s="203" t="s">
        <v>4</v>
      </c>
      <c r="B36" s="198" t="s">
        <v>730</v>
      </c>
      <c r="C36" s="199" t="s">
        <v>740</v>
      </c>
      <c r="D36" s="199" t="s">
        <v>787</v>
      </c>
      <c r="E36" s="200" t="s">
        <v>745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1170</v>
      </c>
    </row>
    <row r="37" spans="1:11" x14ac:dyDescent="0.2">
      <c r="A37" s="203" t="s">
        <v>4</v>
      </c>
      <c r="B37" s="198" t="s">
        <v>761</v>
      </c>
      <c r="C37" s="199" t="s">
        <v>738</v>
      </c>
      <c r="D37" s="199" t="s">
        <v>787</v>
      </c>
      <c r="E37" s="200" t="s">
        <v>769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1170</v>
      </c>
    </row>
    <row r="38" spans="1:11" x14ac:dyDescent="0.2">
      <c r="A38" s="203" t="s">
        <v>4</v>
      </c>
      <c r="B38" s="198" t="s">
        <v>757</v>
      </c>
      <c r="C38" s="199" t="s">
        <v>738</v>
      </c>
      <c r="D38" s="199" t="s">
        <v>787</v>
      </c>
      <c r="E38" s="200" t="s">
        <v>157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1170</v>
      </c>
    </row>
    <row r="39" spans="1:11" x14ac:dyDescent="0.2">
      <c r="A39" s="203" t="s">
        <v>4</v>
      </c>
      <c r="B39" s="198" t="s">
        <v>725</v>
      </c>
      <c r="C39" s="199" t="s">
        <v>738</v>
      </c>
      <c r="D39" s="199" t="s">
        <v>787</v>
      </c>
      <c r="E39" s="200" t="s">
        <v>157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1170</v>
      </c>
    </row>
    <row r="40" spans="1:11" x14ac:dyDescent="0.2">
      <c r="A40" s="203" t="s">
        <v>4</v>
      </c>
      <c r="B40" s="198" t="s">
        <v>767</v>
      </c>
      <c r="C40" s="199" t="s">
        <v>738</v>
      </c>
      <c r="D40" s="199" t="s">
        <v>787</v>
      </c>
      <c r="E40" s="200" t="s">
        <v>774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1170</v>
      </c>
    </row>
    <row r="41" spans="1:11" x14ac:dyDescent="0.2">
      <c r="A41" s="176" t="s">
        <v>4</v>
      </c>
      <c r="B41" s="206" t="s">
        <v>731</v>
      </c>
      <c r="C41" s="207" t="s">
        <v>738</v>
      </c>
      <c r="D41" s="199" t="s">
        <v>787</v>
      </c>
      <c r="E41" s="208" t="s">
        <v>746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1170</v>
      </c>
    </row>
    <row r="42" spans="1:11" x14ac:dyDescent="0.2">
      <c r="A42" s="203" t="s">
        <v>4</v>
      </c>
      <c r="B42" s="198" t="s">
        <v>759</v>
      </c>
      <c r="C42" s="207" t="s">
        <v>738</v>
      </c>
      <c r="D42" s="199" t="s">
        <v>787</v>
      </c>
      <c r="E42" s="200" t="s">
        <v>770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1170</v>
      </c>
    </row>
    <row r="43" spans="1:11" x14ac:dyDescent="0.2">
      <c r="A43" s="203" t="s">
        <v>4</v>
      </c>
      <c r="B43" s="198" t="s">
        <v>737</v>
      </c>
      <c r="C43" s="213" t="s">
        <v>738</v>
      </c>
      <c r="D43" s="199" t="s">
        <v>787</v>
      </c>
      <c r="E43" s="200" t="s">
        <v>751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1170</v>
      </c>
    </row>
    <row r="44" spans="1:11" x14ac:dyDescent="0.2">
      <c r="A44" s="203" t="s">
        <v>4</v>
      </c>
      <c r="B44" s="198" t="s">
        <v>764</v>
      </c>
      <c r="C44" s="213" t="s">
        <v>739</v>
      </c>
      <c r="D44" s="199" t="s">
        <v>787</v>
      </c>
      <c r="E44" s="200" t="s">
        <v>773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782</v>
      </c>
    </row>
    <row r="45" spans="1:11" x14ac:dyDescent="0.2">
      <c r="A45" s="203" t="s">
        <v>4</v>
      </c>
      <c r="B45" s="206" t="s">
        <v>1130</v>
      </c>
      <c r="C45" s="310" t="s">
        <v>739</v>
      </c>
      <c r="D45" s="199" t="s">
        <v>787</v>
      </c>
      <c r="E45" s="200" t="s">
        <v>1129</v>
      </c>
      <c r="F45" s="208" t="s">
        <v>1142</v>
      </c>
      <c r="G45" s="208" t="s">
        <v>1139</v>
      </c>
      <c r="H45" s="311" t="s">
        <v>1131</v>
      </c>
      <c r="I45" s="311" t="s">
        <v>1132</v>
      </c>
      <c r="J45" s="312" t="s">
        <v>1133</v>
      </c>
      <c r="K45" s="312" t="s">
        <v>1170</v>
      </c>
    </row>
    <row r="46" spans="1:11" x14ac:dyDescent="0.2">
      <c r="A46" s="203" t="s">
        <v>4</v>
      </c>
      <c r="B46" s="206" t="s">
        <v>1134</v>
      </c>
      <c r="C46" s="207" t="s">
        <v>739</v>
      </c>
      <c r="D46" s="199" t="s">
        <v>787</v>
      </c>
      <c r="E46" s="200" t="s">
        <v>1129</v>
      </c>
      <c r="F46" s="208" t="s">
        <v>1141</v>
      </c>
      <c r="G46" s="208" t="s">
        <v>1139</v>
      </c>
      <c r="H46" s="314" t="s">
        <v>1135</v>
      </c>
      <c r="I46" s="314" t="s">
        <v>1136</v>
      </c>
      <c r="J46" s="313" t="s">
        <v>1137</v>
      </c>
      <c r="K46" s="313" t="s">
        <v>1170</v>
      </c>
    </row>
    <row r="47" spans="1:11" x14ac:dyDescent="0.2">
      <c r="A47" s="176" t="s">
        <v>4</v>
      </c>
      <c r="B47" s="206" t="s">
        <v>1138</v>
      </c>
      <c r="C47" s="207" t="s">
        <v>739</v>
      </c>
      <c r="D47" s="207" t="s">
        <v>787</v>
      </c>
      <c r="E47" s="200" t="s">
        <v>1129</v>
      </c>
      <c r="F47" s="208" t="s">
        <v>1140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783-7365-4C41-BC4A-30DB7CB8A956}">
  <sheetPr>
    <tabColor theme="7"/>
  </sheetPr>
  <dimension ref="A1:G90"/>
  <sheetViews>
    <sheetView tabSelected="1" topLeftCell="A30" zoomScale="120" zoomScaleNormal="120" workbookViewId="0">
      <selection activeCell="H28" sqref="H28"/>
    </sheetView>
  </sheetViews>
  <sheetFormatPr baseColWidth="10" defaultRowHeight="15" x14ac:dyDescent="0.2"/>
  <cols>
    <col min="1" max="1" width="47.33203125" bestFit="1" customWidth="1"/>
    <col min="2" max="2" width="17.33203125" bestFit="1" customWidth="1"/>
    <col min="4" max="4" width="24.5" bestFit="1" customWidth="1"/>
    <col min="5" max="5" width="26.83203125" customWidth="1"/>
    <col min="6" max="6" width="34.1640625" bestFit="1" customWidth="1"/>
  </cols>
  <sheetData>
    <row r="1" spans="1:6" ht="16" thickBot="1" x14ac:dyDescent="0.25"/>
    <row r="2" spans="1:6" ht="24" x14ac:dyDescent="0.3">
      <c r="A2" s="1" t="s">
        <v>1172</v>
      </c>
      <c r="B2" s="1"/>
      <c r="C2" s="1"/>
      <c r="D2" s="1"/>
      <c r="E2" s="1"/>
    </row>
    <row r="4" spans="1:6" ht="138" x14ac:dyDescent="0.2">
      <c r="A4" s="202" t="s">
        <v>1171</v>
      </c>
      <c r="B4" s="195" t="s">
        <v>0</v>
      </c>
      <c r="C4" s="196" t="s">
        <v>1173</v>
      </c>
      <c r="D4" s="196" t="s">
        <v>1193</v>
      </c>
      <c r="E4" s="196" t="s">
        <v>11</v>
      </c>
      <c r="F4" s="197" t="s">
        <v>2</v>
      </c>
    </row>
    <row r="5" spans="1:6" x14ac:dyDescent="0.2">
      <c r="A5" s="203" t="s">
        <v>4</v>
      </c>
      <c r="B5" s="198" t="s">
        <v>1174</v>
      </c>
      <c r="C5" s="199" t="s">
        <v>1181</v>
      </c>
      <c r="D5" s="199" t="s">
        <v>1194</v>
      </c>
      <c r="E5" s="199" t="str">
        <f>CONCATENATE("TID_SPAWN_POINT_",UPPER(C5),"_",UPPER(B5))</f>
        <v>TID_SPAWN_POINT_AREA1_V0</v>
      </c>
      <c r="F5" s="200" t="str">
        <f>CONCATENATE("icon_",C5,"_",B5)</f>
        <v>icon_area1_v0</v>
      </c>
    </row>
    <row r="6" spans="1:6" x14ac:dyDescent="0.2">
      <c r="A6" s="203" t="s">
        <v>4</v>
      </c>
      <c r="B6" s="198" t="s">
        <v>1175</v>
      </c>
      <c r="C6" s="199" t="s">
        <v>1181</v>
      </c>
      <c r="D6" s="199" t="s">
        <v>1194</v>
      </c>
      <c r="E6" s="199" t="str">
        <f t="shared" ref="E6:E17" si="0">CONCATENATE("TID_SPAWN_POINT_",UPPER(C6),"_",UPPER(B6))</f>
        <v>TID_SPAWN_POINT_AREA1_V1</v>
      </c>
      <c r="F6" s="200" t="str">
        <f t="shared" ref="F6:F17" si="1">CONCATENATE("icon_",C6,"_",B6)</f>
        <v>icon_area1_v1</v>
      </c>
    </row>
    <row r="7" spans="1:6" x14ac:dyDescent="0.2">
      <c r="A7" s="203" t="s">
        <v>4</v>
      </c>
      <c r="B7" s="198" t="s">
        <v>1176</v>
      </c>
      <c r="C7" s="199" t="s">
        <v>1181</v>
      </c>
      <c r="D7" s="199" t="s">
        <v>1194</v>
      </c>
      <c r="E7" s="199" t="str">
        <f t="shared" si="0"/>
        <v>TID_SPAWN_POINT_AREA1_V2</v>
      </c>
      <c r="F7" s="200" t="str">
        <f t="shared" si="1"/>
        <v>icon_area1_v2</v>
      </c>
    </row>
    <row r="8" spans="1:6" x14ac:dyDescent="0.2">
      <c r="A8" s="203" t="s">
        <v>4</v>
      </c>
      <c r="B8" s="198" t="s">
        <v>1195</v>
      </c>
      <c r="C8" s="199" t="s">
        <v>1181</v>
      </c>
      <c r="D8" s="199" t="s">
        <v>1197</v>
      </c>
      <c r="E8" s="199" t="str">
        <f t="shared" si="0"/>
        <v>TID_SPAWN_POINT_AREA1_F1</v>
      </c>
      <c r="F8" s="200" t="str">
        <f t="shared" si="1"/>
        <v>icon_area1_f1</v>
      </c>
    </row>
    <row r="9" spans="1:6" x14ac:dyDescent="0.2">
      <c r="A9" s="203" t="s">
        <v>4</v>
      </c>
      <c r="B9" s="198" t="s">
        <v>1196</v>
      </c>
      <c r="C9" s="199" t="s">
        <v>1182</v>
      </c>
      <c r="D9" s="199" t="s">
        <v>1197</v>
      </c>
      <c r="E9" s="199" t="str">
        <f t="shared" si="0"/>
        <v>TID_SPAWN_POINT_AREA2_F2</v>
      </c>
      <c r="F9" s="200" t="str">
        <f t="shared" si="1"/>
        <v>icon_area2_f2</v>
      </c>
    </row>
    <row r="10" spans="1:6" x14ac:dyDescent="0.2">
      <c r="A10" s="203" t="s">
        <v>4</v>
      </c>
      <c r="B10" s="198" t="s">
        <v>1177</v>
      </c>
      <c r="C10" s="199" t="s">
        <v>1182</v>
      </c>
      <c r="D10" s="199" t="s">
        <v>1198</v>
      </c>
      <c r="E10" s="199" t="str">
        <f t="shared" si="0"/>
        <v>TID_SPAWN_POINT_AREA2_C1</v>
      </c>
      <c r="F10" s="200" t="str">
        <f t="shared" si="1"/>
        <v>icon_area2_c1</v>
      </c>
    </row>
    <row r="11" spans="1:6" x14ac:dyDescent="0.2">
      <c r="A11" s="203" t="s">
        <v>4</v>
      </c>
      <c r="B11" s="198" t="s">
        <v>1178</v>
      </c>
      <c r="C11" s="199" t="s">
        <v>1182</v>
      </c>
      <c r="D11" s="199" t="s">
        <v>1198</v>
      </c>
      <c r="E11" s="199" t="str">
        <f t="shared" si="0"/>
        <v>TID_SPAWN_POINT_AREA2_C2</v>
      </c>
      <c r="F11" s="200" t="str">
        <f t="shared" si="1"/>
        <v>icon_area2_c2</v>
      </c>
    </row>
    <row r="12" spans="1:6" x14ac:dyDescent="0.2">
      <c r="A12" s="203" t="s">
        <v>4</v>
      </c>
      <c r="B12" s="198" t="s">
        <v>1200</v>
      </c>
      <c r="C12" s="199" t="s">
        <v>1182</v>
      </c>
      <c r="D12" s="199" t="s">
        <v>1202</v>
      </c>
      <c r="E12" s="199" t="str">
        <f t="shared" ref="E12:E15" si="2">CONCATENATE("TID_SPAWN_POINT_",UPPER(C12),"_",UPPER(B12))</f>
        <v>TID_SPAWN_POINT_AREA2_M1</v>
      </c>
      <c r="F12" s="200" t="str">
        <f t="shared" ref="F12:F15" si="3">CONCATENATE("icon_",C12,"_",B12)</f>
        <v>icon_area2_m1</v>
      </c>
    </row>
    <row r="13" spans="1:6" x14ac:dyDescent="0.2">
      <c r="A13" s="203" t="s">
        <v>4</v>
      </c>
      <c r="B13" s="198" t="s">
        <v>1201</v>
      </c>
      <c r="C13" s="199" t="s">
        <v>1182</v>
      </c>
      <c r="D13" s="199" t="s">
        <v>1202</v>
      </c>
      <c r="E13" s="199" t="str">
        <f t="shared" si="2"/>
        <v>TID_SPAWN_POINT_AREA2_M2</v>
      </c>
      <c r="F13" s="200" t="str">
        <f t="shared" si="3"/>
        <v>icon_area2_m2</v>
      </c>
    </row>
    <row r="14" spans="1:6" x14ac:dyDescent="0.2">
      <c r="A14" s="203" t="s">
        <v>4</v>
      </c>
      <c r="B14" s="198" t="s">
        <v>1203</v>
      </c>
      <c r="C14" s="199" t="s">
        <v>1183</v>
      </c>
      <c r="D14" s="199" t="s">
        <v>1205</v>
      </c>
      <c r="E14" s="199" t="str">
        <f t="shared" si="2"/>
        <v>TID_SPAWN_POINT_AREA3_W1</v>
      </c>
      <c r="F14" s="200" t="str">
        <f t="shared" si="3"/>
        <v>icon_area3_w1</v>
      </c>
    </row>
    <row r="15" spans="1:6" x14ac:dyDescent="0.2">
      <c r="A15" s="203" t="s">
        <v>4</v>
      </c>
      <c r="B15" s="198" t="s">
        <v>1204</v>
      </c>
      <c r="C15" s="199" t="s">
        <v>1183</v>
      </c>
      <c r="D15" s="199" t="s">
        <v>1205</v>
      </c>
      <c r="E15" s="199" t="str">
        <f t="shared" si="2"/>
        <v>TID_SPAWN_POINT_AREA3_W2</v>
      </c>
      <c r="F15" s="200" t="str">
        <f t="shared" si="3"/>
        <v>icon_area3_w2</v>
      </c>
    </row>
    <row r="16" spans="1:6" x14ac:dyDescent="0.2">
      <c r="A16" s="203" t="s">
        <v>4</v>
      </c>
      <c r="B16" s="198" t="s">
        <v>1179</v>
      </c>
      <c r="C16" s="199" t="s">
        <v>1183</v>
      </c>
      <c r="D16" s="199" t="s">
        <v>1199</v>
      </c>
      <c r="E16" s="199" t="str">
        <f t="shared" si="0"/>
        <v>TID_SPAWN_POINT_AREA3_D1</v>
      </c>
      <c r="F16" s="200" t="str">
        <f t="shared" si="1"/>
        <v>icon_area3_d1</v>
      </c>
    </row>
    <row r="17" spans="1:7" x14ac:dyDescent="0.2">
      <c r="A17" s="203" t="s">
        <v>4</v>
      </c>
      <c r="B17" s="198" t="s">
        <v>1180</v>
      </c>
      <c r="C17" s="199" t="s">
        <v>1183</v>
      </c>
      <c r="D17" s="199" t="s">
        <v>1199</v>
      </c>
      <c r="E17" s="199" t="str">
        <f t="shared" si="0"/>
        <v>TID_SPAWN_POINT_AREA3_D2</v>
      </c>
      <c r="F17" s="200" t="str">
        <f t="shared" si="1"/>
        <v>icon_area3_d2</v>
      </c>
    </row>
    <row r="22" spans="1:7" ht="16" thickBot="1" x14ac:dyDescent="0.25"/>
    <row r="23" spans="1:7" ht="24" x14ac:dyDescent="0.3">
      <c r="A23" s="1" t="s">
        <v>1172</v>
      </c>
      <c r="B23" s="1"/>
      <c r="C23" s="1"/>
      <c r="D23" s="1"/>
      <c r="E23" s="1"/>
    </row>
    <row r="25" spans="1:7" ht="138" thickBot="1" x14ac:dyDescent="0.25">
      <c r="A25" s="322" t="s">
        <v>1184</v>
      </c>
      <c r="B25" s="323" t="s">
        <v>0</v>
      </c>
      <c r="C25" s="324" t="s">
        <v>594</v>
      </c>
      <c r="D25" s="324" t="s">
        <v>1185</v>
      </c>
      <c r="E25" s="325" t="s">
        <v>1186</v>
      </c>
      <c r="F25" s="325" t="s">
        <v>1187</v>
      </c>
      <c r="G25" s="325" t="s">
        <v>1206</v>
      </c>
    </row>
    <row r="26" spans="1:7" x14ac:dyDescent="0.2">
      <c r="A26" s="332" t="s">
        <v>4</v>
      </c>
      <c r="B26" s="333" t="str">
        <f>CONCATENATE("sp_",REPLACE(C26,5,1,""),"_",D26,"_default")</f>
        <v>sp_tier1_v0_default</v>
      </c>
      <c r="C26" s="333" t="s">
        <v>1188</v>
      </c>
      <c r="D26" s="333" t="s">
        <v>1174</v>
      </c>
      <c r="E26" s="333">
        <v>0</v>
      </c>
      <c r="F26" s="333">
        <v>0</v>
      </c>
      <c r="G26" s="334" t="b">
        <v>1</v>
      </c>
    </row>
    <row r="27" spans="1:7" x14ac:dyDescent="0.2">
      <c r="A27" s="326" t="s">
        <v>4</v>
      </c>
      <c r="B27" s="321" t="str">
        <f>CONCATENATE("sp_",REPLACE(C27,5,1,""),"_",D27,"_easy")</f>
        <v>sp_tier1_v1_easy</v>
      </c>
      <c r="C27" s="321" t="s">
        <v>1188</v>
      </c>
      <c r="D27" s="321" t="s">
        <v>1175</v>
      </c>
      <c r="E27" s="321">
        <v>3000</v>
      </c>
      <c r="F27" s="321">
        <v>0</v>
      </c>
      <c r="G27" s="327" t="b">
        <v>1</v>
      </c>
    </row>
    <row r="28" spans="1:7" x14ac:dyDescent="0.2">
      <c r="A28" s="326" t="s">
        <v>4</v>
      </c>
      <c r="B28" s="321" t="str">
        <f>CONCATENATE("sp_",REPLACE(C28,5,1,""),"_",D27,"_medium")</f>
        <v>sp_tier1_v1_medium</v>
      </c>
      <c r="C28" s="321" t="s">
        <v>1188</v>
      </c>
      <c r="D28" s="321" t="s">
        <v>1175</v>
      </c>
      <c r="E28" s="321">
        <v>5000</v>
      </c>
      <c r="F28" s="321">
        <v>15</v>
      </c>
      <c r="G28" s="327" t="b">
        <v>0</v>
      </c>
    </row>
    <row r="29" spans="1:7" x14ac:dyDescent="0.2">
      <c r="A29" s="326" t="s">
        <v>4</v>
      </c>
      <c r="B29" s="321" t="str">
        <f>CONCATENATE("sp_",REPLACE(C29,5,1,""),"_",D27,"_hard")</f>
        <v>sp_tier1_v1_hard</v>
      </c>
      <c r="C29" s="321" t="s">
        <v>1188</v>
      </c>
      <c r="D29" s="321" t="s">
        <v>1175</v>
      </c>
      <c r="E29" s="321">
        <v>8000</v>
      </c>
      <c r="F29" s="321">
        <v>20</v>
      </c>
      <c r="G29" s="327" t="b">
        <v>0</v>
      </c>
    </row>
    <row r="30" spans="1:7" x14ac:dyDescent="0.2">
      <c r="A30" s="328" t="s">
        <v>4</v>
      </c>
      <c r="B30" s="320" t="str">
        <f>CONCATENATE("sp_",REPLACE(C30,5,1,""),"_",D30,"_easy")</f>
        <v>sp_tier1_v2_easy</v>
      </c>
      <c r="C30" s="320" t="s">
        <v>1188</v>
      </c>
      <c r="D30" s="320" t="s">
        <v>1176</v>
      </c>
      <c r="E30" s="320">
        <v>3500</v>
      </c>
      <c r="F30" s="320">
        <v>5</v>
      </c>
      <c r="G30" s="329" t="b">
        <v>1</v>
      </c>
    </row>
    <row r="31" spans="1:7" x14ac:dyDescent="0.2">
      <c r="A31" s="328" t="s">
        <v>4</v>
      </c>
      <c r="B31" s="320" t="str">
        <f>CONCATENATE("sp_",REPLACE(C31,5,1,""),"_",D30,"_medium")</f>
        <v>sp_tier1_v2_medium</v>
      </c>
      <c r="C31" s="320" t="s">
        <v>1188</v>
      </c>
      <c r="D31" s="320" t="s">
        <v>1176</v>
      </c>
      <c r="E31" s="320">
        <v>5500</v>
      </c>
      <c r="F31" s="320">
        <v>20</v>
      </c>
      <c r="G31" s="329" t="b">
        <v>0</v>
      </c>
    </row>
    <row r="32" spans="1:7" x14ac:dyDescent="0.2">
      <c r="A32" s="328" t="s">
        <v>4</v>
      </c>
      <c r="B32" s="320" t="str">
        <f>CONCATENATE("sp_",REPLACE(C32,5,1,""),"_",D30,"_hard")</f>
        <v>sp_tier1_v2_hard</v>
      </c>
      <c r="C32" s="320" t="s">
        <v>1188</v>
      </c>
      <c r="D32" s="320" t="s">
        <v>1176</v>
      </c>
      <c r="E32" s="320">
        <v>8500</v>
      </c>
      <c r="F32" s="320">
        <v>25</v>
      </c>
      <c r="G32" s="329" t="b">
        <v>0</v>
      </c>
    </row>
    <row r="33" spans="1:7" x14ac:dyDescent="0.2">
      <c r="A33" s="326" t="s">
        <v>4</v>
      </c>
      <c r="B33" s="321" t="str">
        <f>CONCATENATE("sp_",REPLACE(C33,5,1,""),"_",D33,"_easy")</f>
        <v>sp_tier1_c1_easy</v>
      </c>
      <c r="C33" s="321" t="s">
        <v>1188</v>
      </c>
      <c r="D33" s="321" t="s">
        <v>1177</v>
      </c>
      <c r="E33" s="321">
        <v>3000</v>
      </c>
      <c r="F33" s="321">
        <v>0</v>
      </c>
      <c r="G33" s="327" t="b">
        <v>1</v>
      </c>
    </row>
    <row r="34" spans="1:7" x14ac:dyDescent="0.2">
      <c r="A34" s="326" t="s">
        <v>4</v>
      </c>
      <c r="B34" s="321" t="str">
        <f>CONCATENATE("sp_",REPLACE(C34,5,1,""),"_",D33,"_medium")</f>
        <v>sp_tier1_c1_medium</v>
      </c>
      <c r="C34" s="321" t="s">
        <v>1188</v>
      </c>
      <c r="D34" s="321" t="s">
        <v>1177</v>
      </c>
      <c r="E34" s="321">
        <v>5000</v>
      </c>
      <c r="F34" s="321">
        <v>15</v>
      </c>
      <c r="G34" s="327" t="b">
        <v>0</v>
      </c>
    </row>
    <row r="35" spans="1:7" x14ac:dyDescent="0.2">
      <c r="A35" s="326" t="s">
        <v>4</v>
      </c>
      <c r="B35" s="321" t="str">
        <f>CONCATENATE("sp_",REPLACE(C35,5,1,""),"_",D33,"_hard")</f>
        <v>sp_tier1_c1_hard</v>
      </c>
      <c r="C35" s="321" t="s">
        <v>1188</v>
      </c>
      <c r="D35" s="321" t="s">
        <v>1177</v>
      </c>
      <c r="E35" s="321">
        <v>8000</v>
      </c>
      <c r="F35" s="321">
        <v>20</v>
      </c>
      <c r="G35" s="327" t="b">
        <v>0</v>
      </c>
    </row>
    <row r="36" spans="1:7" x14ac:dyDescent="0.2">
      <c r="A36" s="328" t="s">
        <v>4</v>
      </c>
      <c r="B36" s="320" t="str">
        <f>CONCATENATE("sp_",REPLACE(C36,5,1,""),"_",D36,"_easy")</f>
        <v>sp_tier1_c2_easy</v>
      </c>
      <c r="C36" s="320" t="s">
        <v>1188</v>
      </c>
      <c r="D36" s="320" t="s">
        <v>1178</v>
      </c>
      <c r="E36" s="320">
        <v>3500</v>
      </c>
      <c r="F36" s="320">
        <v>5</v>
      </c>
      <c r="G36" s="329" t="b">
        <v>1</v>
      </c>
    </row>
    <row r="37" spans="1:7" x14ac:dyDescent="0.2">
      <c r="A37" s="328" t="s">
        <v>4</v>
      </c>
      <c r="B37" s="320" t="str">
        <f>CONCATENATE("sp_",REPLACE(C37,5,1,""),"_",D36,"_medium")</f>
        <v>sp_tier1_c2_medium</v>
      </c>
      <c r="C37" s="320" t="s">
        <v>1188</v>
      </c>
      <c r="D37" s="320" t="s">
        <v>1178</v>
      </c>
      <c r="E37" s="320">
        <v>5500</v>
      </c>
      <c r="F37" s="320">
        <v>20</v>
      </c>
      <c r="G37" s="329" t="b">
        <v>0</v>
      </c>
    </row>
    <row r="38" spans="1:7" ht="16" thickBot="1" x14ac:dyDescent="0.25">
      <c r="A38" s="330" t="s">
        <v>4</v>
      </c>
      <c r="B38" s="331" t="str">
        <f>CONCATENATE("sp_",REPLACE(C38,5,1,""),"_",D36,"_hard")</f>
        <v>sp_tier1_c2_hard</v>
      </c>
      <c r="C38" s="331" t="s">
        <v>1188</v>
      </c>
      <c r="D38" s="331" t="s">
        <v>1178</v>
      </c>
      <c r="E38" s="331">
        <v>8500</v>
      </c>
      <c r="F38" s="331">
        <v>25</v>
      </c>
      <c r="G38" s="331" t="b">
        <v>0</v>
      </c>
    </row>
    <row r="39" spans="1:7" x14ac:dyDescent="0.2">
      <c r="A39" s="332" t="s">
        <v>4</v>
      </c>
      <c r="B39" s="333" t="str">
        <f>CONCATENATE("sp_",REPLACE(C39,5,1,""),"_",D39,"_default")</f>
        <v>sp_tier2_v0_default</v>
      </c>
      <c r="C39" s="333" t="s">
        <v>1189</v>
      </c>
      <c r="D39" s="333" t="s">
        <v>1174</v>
      </c>
      <c r="E39" s="333">
        <v>0</v>
      </c>
      <c r="F39" s="333">
        <v>0</v>
      </c>
      <c r="G39" s="334" t="b">
        <v>1</v>
      </c>
    </row>
    <row r="40" spans="1:7" x14ac:dyDescent="0.2">
      <c r="A40" s="326" t="s">
        <v>4</v>
      </c>
      <c r="B40" s="321" t="str">
        <f>CONCATENATE("sp_",REPLACE(C40,5,1,""),"_",D40,"_easy")</f>
        <v>sp_tier2_v1_easy</v>
      </c>
      <c r="C40" s="321" t="s">
        <v>1189</v>
      </c>
      <c r="D40" s="321" t="s">
        <v>1175</v>
      </c>
      <c r="E40" s="321">
        <v>3000</v>
      </c>
      <c r="F40" s="321">
        <v>0</v>
      </c>
      <c r="G40" s="327" t="b">
        <v>1</v>
      </c>
    </row>
    <row r="41" spans="1:7" x14ac:dyDescent="0.2">
      <c r="A41" s="326" t="s">
        <v>4</v>
      </c>
      <c r="B41" s="321" t="str">
        <f>CONCATENATE("sp_",REPLACE(C41,5,1,""),"_",D40,"_medium")</f>
        <v>sp_tier2_v1_medium</v>
      </c>
      <c r="C41" s="321" t="s">
        <v>1189</v>
      </c>
      <c r="D41" s="321" t="s">
        <v>1175</v>
      </c>
      <c r="E41" s="321">
        <v>5000</v>
      </c>
      <c r="F41" s="321">
        <v>15</v>
      </c>
      <c r="G41" s="327" t="b">
        <v>0</v>
      </c>
    </row>
    <row r="42" spans="1:7" x14ac:dyDescent="0.2">
      <c r="A42" s="326" t="s">
        <v>4</v>
      </c>
      <c r="B42" s="321" t="str">
        <f>CONCATENATE("sp_",REPLACE(C42,5,1,""),"_",D40,"_hard")</f>
        <v>sp_tier2_v1_hard</v>
      </c>
      <c r="C42" s="321" t="s">
        <v>1189</v>
      </c>
      <c r="D42" s="321" t="s">
        <v>1175</v>
      </c>
      <c r="E42" s="321">
        <v>8000</v>
      </c>
      <c r="F42" s="321">
        <v>20</v>
      </c>
      <c r="G42" s="327" t="b">
        <v>0</v>
      </c>
    </row>
    <row r="43" spans="1:7" x14ac:dyDescent="0.2">
      <c r="A43" s="328" t="s">
        <v>4</v>
      </c>
      <c r="B43" s="320" t="str">
        <f>CONCATENATE("sp_",REPLACE(C43,5,1,""),"_",D43,"_easy")</f>
        <v>sp_tier2_v2_easy</v>
      </c>
      <c r="C43" s="320" t="s">
        <v>1189</v>
      </c>
      <c r="D43" s="320" t="s">
        <v>1176</v>
      </c>
      <c r="E43" s="320">
        <v>3500</v>
      </c>
      <c r="F43" s="320">
        <v>5</v>
      </c>
      <c r="G43" s="329" t="b">
        <v>1</v>
      </c>
    </row>
    <row r="44" spans="1:7" x14ac:dyDescent="0.2">
      <c r="A44" s="328" t="s">
        <v>4</v>
      </c>
      <c r="B44" s="320" t="str">
        <f>CONCATENATE("sp_",REPLACE(C44,5,1,""),"_",D43,"_medium")</f>
        <v>sp_tier2_v2_medium</v>
      </c>
      <c r="C44" s="320" t="s">
        <v>1189</v>
      </c>
      <c r="D44" s="320" t="s">
        <v>1176</v>
      </c>
      <c r="E44" s="320">
        <v>5500</v>
      </c>
      <c r="F44" s="320">
        <v>20</v>
      </c>
      <c r="G44" s="329" t="b">
        <v>0</v>
      </c>
    </row>
    <row r="45" spans="1:7" x14ac:dyDescent="0.2">
      <c r="A45" s="328" t="s">
        <v>4</v>
      </c>
      <c r="B45" s="320" t="str">
        <f>CONCATENATE("sp_",REPLACE(C45,5,1,""),"_",D43,"_hard")</f>
        <v>sp_tier2_v2_hard</v>
      </c>
      <c r="C45" s="320" t="s">
        <v>1189</v>
      </c>
      <c r="D45" s="320" t="s">
        <v>1176</v>
      </c>
      <c r="E45" s="320">
        <v>8500</v>
      </c>
      <c r="F45" s="320">
        <v>25</v>
      </c>
      <c r="G45" s="329" t="b">
        <v>0</v>
      </c>
    </row>
    <row r="46" spans="1:7" x14ac:dyDescent="0.2">
      <c r="A46" s="326" t="s">
        <v>4</v>
      </c>
      <c r="B46" s="321" t="str">
        <f>CONCATENATE("sp_",REPLACE(C46,5,1,""),"_",D46,"_easy")</f>
        <v>sp_tier2_c1_easy</v>
      </c>
      <c r="C46" s="321" t="s">
        <v>1189</v>
      </c>
      <c r="D46" s="321" t="s">
        <v>1177</v>
      </c>
      <c r="E46" s="321">
        <v>3000</v>
      </c>
      <c r="F46" s="321">
        <v>0</v>
      </c>
      <c r="G46" s="327" t="b">
        <v>1</v>
      </c>
    </row>
    <row r="47" spans="1:7" x14ac:dyDescent="0.2">
      <c r="A47" s="326" t="s">
        <v>4</v>
      </c>
      <c r="B47" s="321" t="str">
        <f>CONCATENATE("sp_",REPLACE(C47,5,1,""),"_",D46,"_medium")</f>
        <v>sp_tier2_c1_medium</v>
      </c>
      <c r="C47" s="321" t="s">
        <v>1189</v>
      </c>
      <c r="D47" s="321" t="s">
        <v>1177</v>
      </c>
      <c r="E47" s="321">
        <v>5000</v>
      </c>
      <c r="F47" s="321">
        <v>15</v>
      </c>
      <c r="G47" s="327" t="b">
        <v>0</v>
      </c>
    </row>
    <row r="48" spans="1:7" x14ac:dyDescent="0.2">
      <c r="A48" s="326" t="s">
        <v>4</v>
      </c>
      <c r="B48" s="321" t="str">
        <f>CONCATENATE("sp_",REPLACE(C48,5,1,""),"_",D46,"_hard")</f>
        <v>sp_tier2_c1_hard</v>
      </c>
      <c r="C48" s="321" t="s">
        <v>1189</v>
      </c>
      <c r="D48" s="321" t="s">
        <v>1177</v>
      </c>
      <c r="E48" s="321">
        <v>8000</v>
      </c>
      <c r="F48" s="321">
        <v>20</v>
      </c>
      <c r="G48" s="327" t="b">
        <v>0</v>
      </c>
    </row>
    <row r="49" spans="1:7" x14ac:dyDescent="0.2">
      <c r="A49" s="328" t="s">
        <v>4</v>
      </c>
      <c r="B49" s="320" t="str">
        <f>CONCATENATE("sp_",REPLACE(C49,5,1,""),"_",D49,"_easy")</f>
        <v>sp_tier2_c2_easy</v>
      </c>
      <c r="C49" s="320" t="s">
        <v>1189</v>
      </c>
      <c r="D49" s="320" t="s">
        <v>1178</v>
      </c>
      <c r="E49" s="320">
        <v>3500</v>
      </c>
      <c r="F49" s="320">
        <v>5</v>
      </c>
      <c r="G49" s="329" t="b">
        <v>1</v>
      </c>
    </row>
    <row r="50" spans="1:7" x14ac:dyDescent="0.2">
      <c r="A50" s="328" t="s">
        <v>4</v>
      </c>
      <c r="B50" s="320" t="str">
        <f>CONCATENATE("sp_",REPLACE(C50,5,1,""),"_",D49,"_medium")</f>
        <v>sp_tier2_c2_medium</v>
      </c>
      <c r="C50" s="320" t="s">
        <v>1189</v>
      </c>
      <c r="D50" s="320" t="s">
        <v>1178</v>
      </c>
      <c r="E50" s="320">
        <v>5500</v>
      </c>
      <c r="F50" s="320">
        <v>20</v>
      </c>
      <c r="G50" s="329" t="b">
        <v>0</v>
      </c>
    </row>
    <row r="51" spans="1:7" ht="16" thickBot="1" x14ac:dyDescent="0.25">
      <c r="A51" s="330" t="s">
        <v>4</v>
      </c>
      <c r="B51" s="331" t="str">
        <f>CONCATENATE("sp_",REPLACE(C51,5,1,""),"_",D49,"_hard")</f>
        <v>sp_tier2_c2_hard</v>
      </c>
      <c r="C51" s="331" t="s">
        <v>1189</v>
      </c>
      <c r="D51" s="331" t="s">
        <v>1178</v>
      </c>
      <c r="E51" s="331">
        <v>8500</v>
      </c>
      <c r="F51" s="331">
        <v>25</v>
      </c>
      <c r="G51" s="331" t="b">
        <v>0</v>
      </c>
    </row>
    <row r="52" spans="1:7" x14ac:dyDescent="0.2">
      <c r="A52" s="332" t="s">
        <v>4</v>
      </c>
      <c r="B52" s="333" t="str">
        <f>CONCATENATE("sp_",REPLACE(C52,5,1,""),"_",D52,"_default")</f>
        <v>sp_tier3_v0_default</v>
      </c>
      <c r="C52" s="333" t="s">
        <v>1190</v>
      </c>
      <c r="D52" s="333" t="s">
        <v>1174</v>
      </c>
      <c r="E52" s="333">
        <v>0</v>
      </c>
      <c r="F52" s="333">
        <v>0</v>
      </c>
      <c r="G52" s="334" t="b">
        <v>1</v>
      </c>
    </row>
    <row r="53" spans="1:7" x14ac:dyDescent="0.2">
      <c r="A53" s="326" t="s">
        <v>4</v>
      </c>
      <c r="B53" s="321" t="str">
        <f>CONCATENATE("sp_",REPLACE(C53,5,1,""),"_",D53,"_easy")</f>
        <v>sp_tier3_v1_easy</v>
      </c>
      <c r="C53" s="321" t="s">
        <v>1190</v>
      </c>
      <c r="D53" s="321" t="s">
        <v>1175</v>
      </c>
      <c r="E53" s="321">
        <v>3000</v>
      </c>
      <c r="F53" s="321">
        <v>0</v>
      </c>
      <c r="G53" s="327" t="b">
        <v>1</v>
      </c>
    </row>
    <row r="54" spans="1:7" x14ac:dyDescent="0.2">
      <c r="A54" s="326" t="s">
        <v>4</v>
      </c>
      <c r="B54" s="321" t="str">
        <f>CONCATENATE("sp_",REPLACE(C54,5,1,""),"_",D53,"_medium")</f>
        <v>sp_tier3_v1_medium</v>
      </c>
      <c r="C54" s="321" t="s">
        <v>1190</v>
      </c>
      <c r="D54" s="321" t="s">
        <v>1175</v>
      </c>
      <c r="E54" s="321">
        <v>5000</v>
      </c>
      <c r="F54" s="321">
        <v>15</v>
      </c>
      <c r="G54" s="327" t="b">
        <v>0</v>
      </c>
    </row>
    <row r="55" spans="1:7" x14ac:dyDescent="0.2">
      <c r="A55" s="326" t="s">
        <v>4</v>
      </c>
      <c r="B55" s="321" t="str">
        <f>CONCATENATE("sp_",REPLACE(C55,5,1,""),"_",D53,"_hard")</f>
        <v>sp_tier3_v1_hard</v>
      </c>
      <c r="C55" s="321" t="s">
        <v>1190</v>
      </c>
      <c r="D55" s="321" t="s">
        <v>1175</v>
      </c>
      <c r="E55" s="321">
        <v>8000</v>
      </c>
      <c r="F55" s="321">
        <v>20</v>
      </c>
      <c r="G55" s="327" t="b">
        <v>0</v>
      </c>
    </row>
    <row r="56" spans="1:7" x14ac:dyDescent="0.2">
      <c r="A56" s="328" t="s">
        <v>4</v>
      </c>
      <c r="B56" s="320" t="str">
        <f>CONCATENATE("sp_",REPLACE(C56,5,1,""),"_",D56,"_easy")</f>
        <v>sp_tier3_v2_easy</v>
      </c>
      <c r="C56" s="320" t="s">
        <v>1190</v>
      </c>
      <c r="D56" s="320" t="s">
        <v>1176</v>
      </c>
      <c r="E56" s="320">
        <v>3500</v>
      </c>
      <c r="F56" s="320">
        <v>5</v>
      </c>
      <c r="G56" s="329" t="b">
        <v>1</v>
      </c>
    </row>
    <row r="57" spans="1:7" x14ac:dyDescent="0.2">
      <c r="A57" s="328" t="s">
        <v>4</v>
      </c>
      <c r="B57" s="320" t="str">
        <f>CONCATENATE("sp_",REPLACE(C57,5,1,""),"_",D56,"_medium")</f>
        <v>sp_tier3_v2_medium</v>
      </c>
      <c r="C57" s="320" t="s">
        <v>1190</v>
      </c>
      <c r="D57" s="320" t="s">
        <v>1176</v>
      </c>
      <c r="E57" s="320">
        <v>5500</v>
      </c>
      <c r="F57" s="320">
        <v>20</v>
      </c>
      <c r="G57" s="329" t="b">
        <v>0</v>
      </c>
    </row>
    <row r="58" spans="1:7" x14ac:dyDescent="0.2">
      <c r="A58" s="328" t="s">
        <v>4</v>
      </c>
      <c r="B58" s="320" t="str">
        <f>CONCATENATE("sp_",REPLACE(C58,5,1,""),"_",D56,"_hard")</f>
        <v>sp_tier3_v2_hard</v>
      </c>
      <c r="C58" s="320" t="s">
        <v>1190</v>
      </c>
      <c r="D58" s="320" t="s">
        <v>1176</v>
      </c>
      <c r="E58" s="320">
        <v>8500</v>
      </c>
      <c r="F58" s="320">
        <v>25</v>
      </c>
      <c r="G58" s="329" t="b">
        <v>0</v>
      </c>
    </row>
    <row r="59" spans="1:7" x14ac:dyDescent="0.2">
      <c r="A59" s="326" t="s">
        <v>4</v>
      </c>
      <c r="B59" s="321" t="str">
        <f>CONCATENATE("sp_",REPLACE(C59,5,1,""),"_",D59,"_easy")</f>
        <v>sp_tier3_c1_easy</v>
      </c>
      <c r="C59" s="321" t="s">
        <v>1190</v>
      </c>
      <c r="D59" s="321" t="s">
        <v>1177</v>
      </c>
      <c r="E59" s="321">
        <v>3000</v>
      </c>
      <c r="F59" s="321">
        <v>0</v>
      </c>
      <c r="G59" s="327" t="b">
        <v>1</v>
      </c>
    </row>
    <row r="60" spans="1:7" x14ac:dyDescent="0.2">
      <c r="A60" s="326" t="s">
        <v>4</v>
      </c>
      <c r="B60" s="321" t="str">
        <f>CONCATENATE("sp_",REPLACE(C60,5,1,""),"_",D59,"_medium")</f>
        <v>sp_tier3_c1_medium</v>
      </c>
      <c r="C60" s="321" t="s">
        <v>1190</v>
      </c>
      <c r="D60" s="321" t="s">
        <v>1177</v>
      </c>
      <c r="E60" s="321">
        <v>5000</v>
      </c>
      <c r="F60" s="321">
        <v>15</v>
      </c>
      <c r="G60" s="327" t="b">
        <v>0</v>
      </c>
    </row>
    <row r="61" spans="1:7" x14ac:dyDescent="0.2">
      <c r="A61" s="326" t="s">
        <v>4</v>
      </c>
      <c r="B61" s="321" t="str">
        <f>CONCATENATE("sp_",REPLACE(C61,5,1,""),"_",D59,"_hard")</f>
        <v>sp_tier3_c1_hard</v>
      </c>
      <c r="C61" s="321" t="s">
        <v>1190</v>
      </c>
      <c r="D61" s="321" t="s">
        <v>1177</v>
      </c>
      <c r="E61" s="321">
        <v>8000</v>
      </c>
      <c r="F61" s="321">
        <v>20</v>
      </c>
      <c r="G61" s="327" t="b">
        <v>0</v>
      </c>
    </row>
    <row r="62" spans="1:7" x14ac:dyDescent="0.2">
      <c r="A62" s="328" t="s">
        <v>4</v>
      </c>
      <c r="B62" s="320" t="str">
        <f>CONCATENATE("sp_",REPLACE(C62,5,1,""),"_",D62,"_easy")</f>
        <v>sp_tier3_c2_easy</v>
      </c>
      <c r="C62" s="320" t="s">
        <v>1190</v>
      </c>
      <c r="D62" s="320" t="s">
        <v>1178</v>
      </c>
      <c r="E62" s="320">
        <v>3500</v>
      </c>
      <c r="F62" s="320">
        <v>5</v>
      </c>
      <c r="G62" s="329" t="b">
        <v>1</v>
      </c>
    </row>
    <row r="63" spans="1:7" x14ac:dyDescent="0.2">
      <c r="A63" s="328" t="s">
        <v>4</v>
      </c>
      <c r="B63" s="320" t="str">
        <f>CONCATENATE("sp_",REPLACE(C63,5,1,""),"_",D62,"_medium")</f>
        <v>sp_tier3_c2_medium</v>
      </c>
      <c r="C63" s="320" t="s">
        <v>1190</v>
      </c>
      <c r="D63" s="320" t="s">
        <v>1178</v>
      </c>
      <c r="E63" s="320">
        <v>5500</v>
      </c>
      <c r="F63" s="320">
        <v>20</v>
      </c>
      <c r="G63" s="329" t="b">
        <v>0</v>
      </c>
    </row>
    <row r="64" spans="1:7" ht="16" thickBot="1" x14ac:dyDescent="0.25">
      <c r="A64" s="330" t="s">
        <v>4</v>
      </c>
      <c r="B64" s="331" t="str">
        <f>CONCATENATE("sp_",REPLACE(C64,5,1,""),"_",D62,"_hard")</f>
        <v>sp_tier3_c2_hard</v>
      </c>
      <c r="C64" s="331" t="s">
        <v>1190</v>
      </c>
      <c r="D64" s="331" t="s">
        <v>1178</v>
      </c>
      <c r="E64" s="331">
        <v>8500</v>
      </c>
      <c r="F64" s="331">
        <v>25</v>
      </c>
      <c r="G64" s="331" t="b">
        <v>0</v>
      </c>
    </row>
    <row r="65" spans="1:7" x14ac:dyDescent="0.2">
      <c r="A65" s="332" t="s">
        <v>4</v>
      </c>
      <c r="B65" s="333" t="str">
        <f>CONCATENATE("sp_",REPLACE(C65,5,1,""),"_",D65,"_default")</f>
        <v>sp_tier4_v0_default</v>
      </c>
      <c r="C65" s="333" t="s">
        <v>1191</v>
      </c>
      <c r="D65" s="333" t="s">
        <v>1174</v>
      </c>
      <c r="E65" s="333">
        <v>0</v>
      </c>
      <c r="F65" s="333">
        <v>0</v>
      </c>
      <c r="G65" s="334" t="b">
        <v>1</v>
      </c>
    </row>
    <row r="66" spans="1:7" x14ac:dyDescent="0.2">
      <c r="A66" s="326" t="s">
        <v>4</v>
      </c>
      <c r="B66" s="321" t="str">
        <f>CONCATENATE("sp_",REPLACE(C66,5,1,""),"_",D66,"_easy")</f>
        <v>sp_tier4_v1_easy</v>
      </c>
      <c r="C66" s="321" t="s">
        <v>1191</v>
      </c>
      <c r="D66" s="321" t="s">
        <v>1175</v>
      </c>
      <c r="E66" s="321">
        <v>3000</v>
      </c>
      <c r="F66" s="321">
        <v>0</v>
      </c>
      <c r="G66" s="327" t="b">
        <v>1</v>
      </c>
    </row>
    <row r="67" spans="1:7" x14ac:dyDescent="0.2">
      <c r="A67" s="326" t="s">
        <v>4</v>
      </c>
      <c r="B67" s="321" t="str">
        <f>CONCATENATE("sp_",REPLACE(C67,5,1,""),"_",D66,"_medium")</f>
        <v>sp_tier4_v1_medium</v>
      </c>
      <c r="C67" s="321" t="s">
        <v>1191</v>
      </c>
      <c r="D67" s="321" t="s">
        <v>1175</v>
      </c>
      <c r="E67" s="321">
        <v>5000</v>
      </c>
      <c r="F67" s="321">
        <v>15</v>
      </c>
      <c r="G67" s="327" t="b">
        <v>0</v>
      </c>
    </row>
    <row r="68" spans="1:7" x14ac:dyDescent="0.2">
      <c r="A68" s="326" t="s">
        <v>4</v>
      </c>
      <c r="B68" s="321" t="str">
        <f>CONCATENATE("sp_",REPLACE(C68,5,1,""),"_",D66,"_hard")</f>
        <v>sp_tier4_v1_hard</v>
      </c>
      <c r="C68" s="321" t="s">
        <v>1191</v>
      </c>
      <c r="D68" s="321" t="s">
        <v>1175</v>
      </c>
      <c r="E68" s="321">
        <v>8000</v>
      </c>
      <c r="F68" s="321">
        <v>20</v>
      </c>
      <c r="G68" s="327" t="b">
        <v>0</v>
      </c>
    </row>
    <row r="69" spans="1:7" x14ac:dyDescent="0.2">
      <c r="A69" s="328" t="s">
        <v>4</v>
      </c>
      <c r="B69" s="320" t="str">
        <f>CONCATENATE("sp_",REPLACE(C69,5,1,""),"_",D69,"_easy")</f>
        <v>sp_tier4_v2_easy</v>
      </c>
      <c r="C69" s="320" t="s">
        <v>1191</v>
      </c>
      <c r="D69" s="320" t="s">
        <v>1176</v>
      </c>
      <c r="E69" s="320">
        <v>3500</v>
      </c>
      <c r="F69" s="320">
        <v>5</v>
      </c>
      <c r="G69" s="329" t="b">
        <v>1</v>
      </c>
    </row>
    <row r="70" spans="1:7" x14ac:dyDescent="0.2">
      <c r="A70" s="328" t="s">
        <v>4</v>
      </c>
      <c r="B70" s="320" t="str">
        <f>CONCATENATE("sp_",REPLACE(C70,5,1,""),"_",D69,"_medium")</f>
        <v>sp_tier4_v2_medium</v>
      </c>
      <c r="C70" s="320" t="s">
        <v>1191</v>
      </c>
      <c r="D70" s="320" t="s">
        <v>1176</v>
      </c>
      <c r="E70" s="320">
        <v>5500</v>
      </c>
      <c r="F70" s="320">
        <v>20</v>
      </c>
      <c r="G70" s="329" t="b">
        <v>0</v>
      </c>
    </row>
    <row r="71" spans="1:7" x14ac:dyDescent="0.2">
      <c r="A71" s="328" t="s">
        <v>4</v>
      </c>
      <c r="B71" s="320" t="str">
        <f>CONCATENATE("sp_",REPLACE(C71,5,1,""),"_",D69,"_hard")</f>
        <v>sp_tier4_v2_hard</v>
      </c>
      <c r="C71" s="320" t="s">
        <v>1191</v>
      </c>
      <c r="D71" s="320" t="s">
        <v>1176</v>
      </c>
      <c r="E71" s="320">
        <v>8500</v>
      </c>
      <c r="F71" s="320">
        <v>25</v>
      </c>
      <c r="G71" s="329" t="b">
        <v>0</v>
      </c>
    </row>
    <row r="72" spans="1:7" x14ac:dyDescent="0.2">
      <c r="A72" s="326" t="s">
        <v>4</v>
      </c>
      <c r="B72" s="321" t="str">
        <f>CONCATENATE("sp_",REPLACE(C72,5,1,""),"_",D72,"_easy")</f>
        <v>sp_tier4_c1_easy</v>
      </c>
      <c r="C72" s="321" t="s">
        <v>1191</v>
      </c>
      <c r="D72" s="321" t="s">
        <v>1177</v>
      </c>
      <c r="E72" s="321">
        <v>3000</v>
      </c>
      <c r="F72" s="321">
        <v>0</v>
      </c>
      <c r="G72" s="327" t="b">
        <v>1</v>
      </c>
    </row>
    <row r="73" spans="1:7" x14ac:dyDescent="0.2">
      <c r="A73" s="326" t="s">
        <v>4</v>
      </c>
      <c r="B73" s="321" t="str">
        <f>CONCATENATE("sp_",REPLACE(C73,5,1,""),"_",D72,"_medium")</f>
        <v>sp_tier4_c1_medium</v>
      </c>
      <c r="C73" s="321" t="s">
        <v>1191</v>
      </c>
      <c r="D73" s="321" t="s">
        <v>1177</v>
      </c>
      <c r="E73" s="321">
        <v>5000</v>
      </c>
      <c r="F73" s="321">
        <v>15</v>
      </c>
      <c r="G73" s="327" t="b">
        <v>0</v>
      </c>
    </row>
    <row r="74" spans="1:7" x14ac:dyDescent="0.2">
      <c r="A74" s="326" t="s">
        <v>4</v>
      </c>
      <c r="B74" s="321" t="str">
        <f>CONCATENATE("sp_",REPLACE(C74,5,1,""),"_",D72,"_hard")</f>
        <v>sp_tier4_c1_hard</v>
      </c>
      <c r="C74" s="321" t="s">
        <v>1191</v>
      </c>
      <c r="D74" s="321" t="s">
        <v>1177</v>
      </c>
      <c r="E74" s="321">
        <v>8000</v>
      </c>
      <c r="F74" s="321">
        <v>20</v>
      </c>
      <c r="G74" s="327" t="b">
        <v>0</v>
      </c>
    </row>
    <row r="75" spans="1:7" x14ac:dyDescent="0.2">
      <c r="A75" s="328" t="s">
        <v>4</v>
      </c>
      <c r="B75" s="320" t="str">
        <f>CONCATENATE("sp_",REPLACE(C75,5,1,""),"_",D75,"_easy")</f>
        <v>sp_tier4_c2_easy</v>
      </c>
      <c r="C75" s="320" t="s">
        <v>1191</v>
      </c>
      <c r="D75" s="320" t="s">
        <v>1178</v>
      </c>
      <c r="E75" s="320">
        <v>3500</v>
      </c>
      <c r="F75" s="320">
        <v>5</v>
      </c>
      <c r="G75" s="329" t="b">
        <v>1</v>
      </c>
    </row>
    <row r="76" spans="1:7" x14ac:dyDescent="0.2">
      <c r="A76" s="328" t="s">
        <v>4</v>
      </c>
      <c r="B76" s="320" t="str">
        <f>CONCATENATE("sp_",REPLACE(C76,5,1,""),"_",D75,"_medium")</f>
        <v>sp_tier4_c2_medium</v>
      </c>
      <c r="C76" s="320" t="s">
        <v>1191</v>
      </c>
      <c r="D76" s="320" t="s">
        <v>1178</v>
      </c>
      <c r="E76" s="320">
        <v>5500</v>
      </c>
      <c r="F76" s="320">
        <v>20</v>
      </c>
      <c r="G76" s="329" t="b">
        <v>0</v>
      </c>
    </row>
    <row r="77" spans="1:7" ht="16" thickBot="1" x14ac:dyDescent="0.25">
      <c r="A77" s="330" t="s">
        <v>4</v>
      </c>
      <c r="B77" s="331" t="str">
        <f>CONCATENATE("sp_",REPLACE(C77,5,1,""),"_",D75,"_hard")</f>
        <v>sp_tier4_c2_hard</v>
      </c>
      <c r="C77" s="331" t="s">
        <v>1191</v>
      </c>
      <c r="D77" s="331" t="s">
        <v>1178</v>
      </c>
      <c r="E77" s="331">
        <v>8500</v>
      </c>
      <c r="F77" s="331">
        <v>25</v>
      </c>
      <c r="G77" s="331" t="b">
        <v>0</v>
      </c>
    </row>
    <row r="78" spans="1:7" x14ac:dyDescent="0.2">
      <c r="A78" s="332" t="s">
        <v>4</v>
      </c>
      <c r="B78" s="333" t="str">
        <f>CONCATENATE("sp_",REPLACE(C78,5,1,""),"_",D78,"_default")</f>
        <v>sp_tier5_v0_default</v>
      </c>
      <c r="C78" s="333" t="s">
        <v>1192</v>
      </c>
      <c r="D78" s="333" t="s">
        <v>1174</v>
      </c>
      <c r="E78" s="333">
        <v>0</v>
      </c>
      <c r="F78" s="333">
        <v>0</v>
      </c>
      <c r="G78" s="334" t="b">
        <v>1</v>
      </c>
    </row>
    <row r="79" spans="1:7" x14ac:dyDescent="0.2">
      <c r="A79" s="326" t="s">
        <v>4</v>
      </c>
      <c r="B79" s="321" t="str">
        <f>CONCATENATE("sp_",REPLACE(C79,5,1,""),"_",D79,"_easy")</f>
        <v>sp_tier5_v1_easy</v>
      </c>
      <c r="C79" s="321" t="s">
        <v>1192</v>
      </c>
      <c r="D79" s="321" t="s">
        <v>1175</v>
      </c>
      <c r="E79" s="321">
        <v>3000</v>
      </c>
      <c r="F79" s="321">
        <v>0</v>
      </c>
      <c r="G79" s="327" t="b">
        <v>1</v>
      </c>
    </row>
    <row r="80" spans="1:7" x14ac:dyDescent="0.2">
      <c r="A80" s="326" t="s">
        <v>4</v>
      </c>
      <c r="B80" s="321" t="str">
        <f>CONCATENATE("sp_",REPLACE(C80,5,1,""),"_",D79,"_medium")</f>
        <v>sp_tier5_v1_medium</v>
      </c>
      <c r="C80" s="321" t="s">
        <v>1192</v>
      </c>
      <c r="D80" s="321" t="s">
        <v>1175</v>
      </c>
      <c r="E80" s="321">
        <v>5000</v>
      </c>
      <c r="F80" s="321">
        <v>15</v>
      </c>
      <c r="G80" s="327" t="b">
        <v>0</v>
      </c>
    </row>
    <row r="81" spans="1:7" x14ac:dyDescent="0.2">
      <c r="A81" s="326" t="s">
        <v>4</v>
      </c>
      <c r="B81" s="321" t="str">
        <f>CONCATENATE("sp_",REPLACE(C81,5,1,""),"_",D79,"_hard")</f>
        <v>sp_tier5_v1_hard</v>
      </c>
      <c r="C81" s="321" t="s">
        <v>1192</v>
      </c>
      <c r="D81" s="321" t="s">
        <v>1175</v>
      </c>
      <c r="E81" s="321">
        <v>8000</v>
      </c>
      <c r="F81" s="321">
        <v>20</v>
      </c>
      <c r="G81" s="327" t="b">
        <v>0</v>
      </c>
    </row>
    <row r="82" spans="1:7" x14ac:dyDescent="0.2">
      <c r="A82" s="328" t="s">
        <v>4</v>
      </c>
      <c r="B82" s="320" t="str">
        <f>CONCATENATE("sp_",REPLACE(C82,5,1,""),"_",D82,"_easy")</f>
        <v>sp_tier5_v2_easy</v>
      </c>
      <c r="C82" s="320" t="s">
        <v>1192</v>
      </c>
      <c r="D82" s="320" t="s">
        <v>1176</v>
      </c>
      <c r="E82" s="320">
        <v>3500</v>
      </c>
      <c r="F82" s="320">
        <v>5</v>
      </c>
      <c r="G82" s="329" t="b">
        <v>1</v>
      </c>
    </row>
    <row r="83" spans="1:7" x14ac:dyDescent="0.2">
      <c r="A83" s="328" t="s">
        <v>4</v>
      </c>
      <c r="B83" s="320" t="str">
        <f>CONCATENATE("sp_",REPLACE(C83,5,1,""),"_",D82,"_medium")</f>
        <v>sp_tier5_v2_medium</v>
      </c>
      <c r="C83" s="320" t="s">
        <v>1192</v>
      </c>
      <c r="D83" s="320" t="s">
        <v>1176</v>
      </c>
      <c r="E83" s="320">
        <v>5500</v>
      </c>
      <c r="F83" s="320">
        <v>20</v>
      </c>
      <c r="G83" s="329" t="b">
        <v>0</v>
      </c>
    </row>
    <row r="84" spans="1:7" x14ac:dyDescent="0.2">
      <c r="A84" s="328" t="s">
        <v>4</v>
      </c>
      <c r="B84" s="320" t="str">
        <f>CONCATENATE("sp_",REPLACE(C84,5,1,""),"_",D82,"_hard")</f>
        <v>sp_tier5_v2_hard</v>
      </c>
      <c r="C84" s="320" t="s">
        <v>1192</v>
      </c>
      <c r="D84" s="320" t="s">
        <v>1176</v>
      </c>
      <c r="E84" s="320">
        <v>8500</v>
      </c>
      <c r="F84" s="320">
        <v>25</v>
      </c>
      <c r="G84" s="329" t="b">
        <v>0</v>
      </c>
    </row>
    <row r="85" spans="1:7" x14ac:dyDescent="0.2">
      <c r="A85" s="326" t="s">
        <v>4</v>
      </c>
      <c r="B85" s="321" t="str">
        <f>CONCATENATE("sp_",REPLACE(C85,5,1,""),"_",D85,"_easy")</f>
        <v>sp_tier5_c1_easy</v>
      </c>
      <c r="C85" s="321" t="s">
        <v>1192</v>
      </c>
      <c r="D85" s="321" t="s">
        <v>1177</v>
      </c>
      <c r="E85" s="321">
        <v>3000</v>
      </c>
      <c r="F85" s="321">
        <v>0</v>
      </c>
      <c r="G85" s="327" t="b">
        <v>1</v>
      </c>
    </row>
    <row r="86" spans="1:7" x14ac:dyDescent="0.2">
      <c r="A86" s="326" t="s">
        <v>4</v>
      </c>
      <c r="B86" s="321" t="str">
        <f>CONCATENATE("sp_",REPLACE(C86,5,1,""),"_",D85,"_medium")</f>
        <v>sp_tier5_c1_medium</v>
      </c>
      <c r="C86" s="321" t="s">
        <v>1192</v>
      </c>
      <c r="D86" s="321" t="s">
        <v>1177</v>
      </c>
      <c r="E86" s="321">
        <v>5000</v>
      </c>
      <c r="F86" s="321">
        <v>15</v>
      </c>
      <c r="G86" s="327" t="b">
        <v>0</v>
      </c>
    </row>
    <row r="87" spans="1:7" x14ac:dyDescent="0.2">
      <c r="A87" s="326" t="s">
        <v>4</v>
      </c>
      <c r="B87" s="321" t="str">
        <f>CONCATENATE("sp_",REPLACE(C87,5,1,""),"_",D85,"_hard")</f>
        <v>sp_tier5_c1_hard</v>
      </c>
      <c r="C87" s="321" t="s">
        <v>1192</v>
      </c>
      <c r="D87" s="321" t="s">
        <v>1177</v>
      </c>
      <c r="E87" s="321">
        <v>8000</v>
      </c>
      <c r="F87" s="321">
        <v>20</v>
      </c>
      <c r="G87" s="327" t="b">
        <v>0</v>
      </c>
    </row>
    <row r="88" spans="1:7" x14ac:dyDescent="0.2">
      <c r="A88" s="328" t="s">
        <v>4</v>
      </c>
      <c r="B88" s="320" t="str">
        <f>CONCATENATE("sp_",REPLACE(C88,5,1,""),"_",D88,"_easy")</f>
        <v>sp_tier5_c2_easy</v>
      </c>
      <c r="C88" s="320" t="s">
        <v>1192</v>
      </c>
      <c r="D88" s="320" t="s">
        <v>1178</v>
      </c>
      <c r="E88" s="320">
        <v>3500</v>
      </c>
      <c r="F88" s="320">
        <v>5</v>
      </c>
      <c r="G88" s="329" t="b">
        <v>1</v>
      </c>
    </row>
    <row r="89" spans="1:7" x14ac:dyDescent="0.2">
      <c r="A89" s="328" t="s">
        <v>4</v>
      </c>
      <c r="B89" s="320" t="str">
        <f>CONCATENATE("sp_",REPLACE(C89,5,1,""),"_",D88,"_medium")</f>
        <v>sp_tier5_c2_medium</v>
      </c>
      <c r="C89" s="320" t="s">
        <v>1192</v>
      </c>
      <c r="D89" s="320" t="s">
        <v>1178</v>
      </c>
      <c r="E89" s="320">
        <v>5500</v>
      </c>
      <c r="F89" s="320">
        <v>20</v>
      </c>
      <c r="G89" s="329" t="b">
        <v>0</v>
      </c>
    </row>
    <row r="90" spans="1:7" ht="16" thickBot="1" x14ac:dyDescent="0.25">
      <c r="A90" s="330" t="s">
        <v>4</v>
      </c>
      <c r="B90" s="331" t="str">
        <f>CONCATENATE("sp_",REPLACE(C90,5,1,""),"_",D88,"_hard")</f>
        <v>sp_tier5_c2_hard</v>
      </c>
      <c r="C90" s="331" t="s">
        <v>1192</v>
      </c>
      <c r="D90" s="331" t="s">
        <v>1178</v>
      </c>
      <c r="E90" s="331">
        <v>8500</v>
      </c>
      <c r="F90" s="331">
        <v>25</v>
      </c>
      <c r="G90" s="33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13"/>
  <sheetViews>
    <sheetView workbookViewId="0"/>
  </sheetViews>
  <sheetFormatPr baseColWidth="10" defaultColWidth="8.83203125" defaultRowHeight="15" x14ac:dyDescent="0.2"/>
  <cols>
    <col min="1" max="1" width="15.1640625" customWidth="1"/>
    <col min="2" max="2" width="19.5" customWidth="1"/>
    <col min="3" max="3" width="27" customWidth="1"/>
    <col min="4" max="4" width="6.33203125" bestFit="1" customWidth="1"/>
    <col min="5" max="5" width="17.6640625" customWidth="1"/>
  </cols>
  <sheetData>
    <row r="1" spans="1:6" ht="24" x14ac:dyDescent="0.3">
      <c r="A1" s="1" t="s">
        <v>835</v>
      </c>
      <c r="B1" s="1"/>
      <c r="C1" s="1"/>
      <c r="D1" s="1"/>
      <c r="E1" s="1"/>
    </row>
    <row r="3" spans="1:6" ht="157" x14ac:dyDescent="0.2">
      <c r="A3" s="195" t="s">
        <v>836</v>
      </c>
      <c r="B3" s="195" t="s">
        <v>0</v>
      </c>
      <c r="C3" s="196" t="s">
        <v>829</v>
      </c>
      <c r="D3" s="196" t="s">
        <v>830</v>
      </c>
    </row>
    <row r="4" spans="1:6" x14ac:dyDescent="0.2">
      <c r="A4" s="243" t="s">
        <v>4</v>
      </c>
      <c r="B4" s="198" t="s">
        <v>831</v>
      </c>
      <c r="C4" s="199"/>
      <c r="D4" s="199" t="b">
        <v>1</v>
      </c>
    </row>
    <row r="5" spans="1:6" x14ac:dyDescent="0.2">
      <c r="A5" s="243" t="s">
        <v>4</v>
      </c>
      <c r="B5" s="198" t="s">
        <v>832</v>
      </c>
      <c r="C5" s="199"/>
      <c r="D5" s="199" t="b">
        <v>1</v>
      </c>
    </row>
    <row r="6" spans="1:6" x14ac:dyDescent="0.2">
      <c r="A6" s="243" t="s">
        <v>4</v>
      </c>
      <c r="B6" s="198" t="s">
        <v>833</v>
      </c>
      <c r="C6" s="199">
        <v>69</v>
      </c>
      <c r="D6" s="199" t="b">
        <v>0</v>
      </c>
    </row>
    <row r="7" spans="1:6" x14ac:dyDescent="0.2">
      <c r="A7" s="243" t="s">
        <v>4</v>
      </c>
      <c r="B7" s="198" t="s">
        <v>834</v>
      </c>
      <c r="C7" s="199">
        <v>2</v>
      </c>
      <c r="D7" s="199" t="b">
        <v>1</v>
      </c>
    </row>
    <row r="9" spans="1:6" ht="16" thickBot="1" x14ac:dyDescent="0.25"/>
    <row r="10" spans="1:6" ht="24" x14ac:dyDescent="0.3">
      <c r="A10" s="1" t="s">
        <v>837</v>
      </c>
      <c r="B10" s="1"/>
      <c r="C10" s="1"/>
    </row>
    <row r="12" spans="1:6" ht="161" x14ac:dyDescent="0.2">
      <c r="A12" s="195" t="s">
        <v>838</v>
      </c>
      <c r="B12" s="195" t="s">
        <v>0</v>
      </c>
      <c r="C12" s="196" t="s">
        <v>839</v>
      </c>
      <c r="D12" s="196" t="s">
        <v>1093</v>
      </c>
      <c r="E12" s="196" t="s">
        <v>1094</v>
      </c>
      <c r="F12" s="298" t="s">
        <v>1095</v>
      </c>
    </row>
    <row r="13" spans="1:6" x14ac:dyDescent="0.2">
      <c r="A13" s="243" t="s">
        <v>4</v>
      </c>
      <c r="B13" s="198" t="s">
        <v>1092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F11"/>
  <sheetViews>
    <sheetView workbookViewId="0"/>
  </sheetViews>
  <sheetFormatPr baseColWidth="10" defaultColWidth="8.83203125" defaultRowHeight="15" x14ac:dyDescent="0.2"/>
  <cols>
    <col min="1" max="1" width="30.1640625" customWidth="1"/>
    <col min="2" max="2" width="15.6640625" bestFit="1" customWidth="1"/>
    <col min="3" max="5" width="6.33203125" bestFit="1" customWidth="1"/>
    <col min="6" max="6" width="14.33203125" bestFit="1" customWidth="1"/>
  </cols>
  <sheetData>
    <row r="1" spans="1:6" ht="24" x14ac:dyDescent="0.3">
      <c r="A1" s="1" t="s">
        <v>1100</v>
      </c>
      <c r="B1" s="1"/>
      <c r="C1" s="1"/>
    </row>
    <row r="3" spans="1:6" ht="125" x14ac:dyDescent="0.2">
      <c r="A3" s="195" t="s">
        <v>1101</v>
      </c>
      <c r="B3" s="195" t="s">
        <v>0</v>
      </c>
      <c r="C3" s="196" t="s">
        <v>1102</v>
      </c>
      <c r="D3" s="196" t="s">
        <v>1</v>
      </c>
      <c r="E3" s="196" t="s">
        <v>32</v>
      </c>
      <c r="F3" s="196" t="s">
        <v>1105</v>
      </c>
    </row>
    <row r="4" spans="1:6" x14ac:dyDescent="0.2">
      <c r="A4" s="243" t="s">
        <v>4</v>
      </c>
      <c r="B4" s="198" t="s">
        <v>34</v>
      </c>
      <c r="C4" s="199">
        <v>1</v>
      </c>
      <c r="D4" s="199" t="s">
        <v>603</v>
      </c>
      <c r="E4" s="199">
        <v>300</v>
      </c>
      <c r="F4" s="199"/>
    </row>
    <row r="5" spans="1:6" x14ac:dyDescent="0.2">
      <c r="A5" s="243" t="s">
        <v>4</v>
      </c>
      <c r="B5" s="198" t="s">
        <v>35</v>
      </c>
      <c r="C5" s="199">
        <v>2</v>
      </c>
      <c r="D5" s="199" t="s">
        <v>597</v>
      </c>
      <c r="E5" s="199">
        <v>2</v>
      </c>
      <c r="F5" s="199"/>
    </row>
    <row r="6" spans="1:6" x14ac:dyDescent="0.2">
      <c r="A6" s="243" t="s">
        <v>4</v>
      </c>
      <c r="B6" s="198" t="s">
        <v>37</v>
      </c>
      <c r="C6" s="199">
        <v>3</v>
      </c>
      <c r="D6" s="199" t="s">
        <v>603</v>
      </c>
      <c r="E6" s="199">
        <v>700</v>
      </c>
      <c r="F6" s="199"/>
    </row>
    <row r="7" spans="1:6" x14ac:dyDescent="0.2">
      <c r="A7" s="243" t="s">
        <v>4</v>
      </c>
      <c r="B7" s="198" t="s">
        <v>38</v>
      </c>
      <c r="C7" s="199">
        <v>4</v>
      </c>
      <c r="D7" s="199" t="s">
        <v>597</v>
      </c>
      <c r="E7" s="199">
        <v>3</v>
      </c>
      <c r="F7" s="199"/>
    </row>
    <row r="8" spans="1:6" x14ac:dyDescent="0.2">
      <c r="A8" s="243" t="s">
        <v>4</v>
      </c>
      <c r="B8" s="198" t="s">
        <v>1107</v>
      </c>
      <c r="C8" s="199">
        <v>5</v>
      </c>
      <c r="D8" s="199" t="s">
        <v>603</v>
      </c>
      <c r="E8" s="199">
        <v>1000</v>
      </c>
      <c r="F8" s="199"/>
    </row>
    <row r="9" spans="1:6" x14ac:dyDescent="0.2">
      <c r="A9" s="243" t="s">
        <v>4</v>
      </c>
      <c r="B9" s="198" t="s">
        <v>1108</v>
      </c>
      <c r="C9" s="199">
        <v>6</v>
      </c>
      <c r="D9" s="199" t="s">
        <v>597</v>
      </c>
      <c r="E9" s="199">
        <v>5</v>
      </c>
      <c r="F9" s="199"/>
    </row>
    <row r="10" spans="1:6" x14ac:dyDescent="0.2">
      <c r="A10" s="243" t="s">
        <v>4</v>
      </c>
      <c r="B10" s="198" t="s">
        <v>1109</v>
      </c>
      <c r="C10" s="199">
        <v>7</v>
      </c>
      <c r="D10" s="199" t="s">
        <v>1103</v>
      </c>
      <c r="E10" s="199">
        <v>1</v>
      </c>
      <c r="F10" s="199" t="s">
        <v>817</v>
      </c>
    </row>
    <row r="11" spans="1:6" x14ac:dyDescent="0.2">
      <c r="A11" s="243" t="s">
        <v>4</v>
      </c>
      <c r="B11" s="198" t="s">
        <v>1110</v>
      </c>
      <c r="C11" s="199">
        <v>14</v>
      </c>
      <c r="D11" s="199" t="s">
        <v>1104</v>
      </c>
      <c r="E11" s="199">
        <v>1</v>
      </c>
      <c r="F11" s="199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2019-06-14T08:09:55Z</dcterms:modified>
</cp:coreProperties>
</file>