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95" firstSheet="3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<sst xmlns="http://schemas.openxmlformats.org/spreadsheetml/2006/main" count="3482" uniqueCount="1499">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</sst>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3" dataDxfId="51" headerRowBorderDxfId="52" tableBorderDxfId="50" totalsRowBorderDxfId="49">
  <autoFilter ref="D3:M45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13" workbookViewId="0">
      <selection activeCell="M20" sqref="M2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81"/>
      <c r="AO14" s="581"/>
      <c r="AP14" s="581"/>
      <c r="AQ14" s="581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1433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</v>
      </c>
      <c r="P16" s="498">
        <v>1</v>
      </c>
      <c r="Q16" s="498">
        <v>7.0000000000000001E-3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1.05</v>
      </c>
      <c r="P17" s="498">
        <v>1</v>
      </c>
      <c r="Q17" s="498">
        <v>7.4999999999999997E-3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1.4</v>
      </c>
      <c r="P18" s="511">
        <v>1</v>
      </c>
      <c r="Q18" s="498">
        <v>8.0000000000000002E-3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1.34</v>
      </c>
      <c r="P19" s="498">
        <v>1</v>
      </c>
      <c r="Q19" s="498">
        <v>8.9999999999999993E-3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260</v>
      </c>
      <c r="AY19" s="491">
        <v>2.2999999999999998</v>
      </c>
      <c r="AZ19" s="491">
        <v>9.5</v>
      </c>
      <c r="BA19" s="491">
        <v>1.7</v>
      </c>
      <c r="BB19" s="491">
        <v>0.9</v>
      </c>
      <c r="BC19" s="491">
        <v>2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1.6</v>
      </c>
      <c r="P20" s="498">
        <v>1</v>
      </c>
      <c r="Q20" s="498">
        <v>1.0999999999999999E-2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1.8</v>
      </c>
      <c r="P21" s="511">
        <v>1</v>
      </c>
      <c r="Q21" s="498">
        <v>1.0999999999999999E-2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</v>
      </c>
      <c r="P22" s="498">
        <v>1</v>
      </c>
      <c r="Q22" s="498">
        <v>1.2E-2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2.2000000000000002</v>
      </c>
      <c r="P23" s="498">
        <v>1</v>
      </c>
      <c r="Q23" s="498">
        <v>1.2999999999999999E-2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2.2000000000000002</v>
      </c>
      <c r="P24" s="511">
        <v>1</v>
      </c>
      <c r="Q24" s="498">
        <v>1.4E-2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2.2999999999999998</v>
      </c>
      <c r="P25" s="511">
        <v>1</v>
      </c>
      <c r="Q25" s="498">
        <v>1.4999999999999999E-2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1.5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82" t="s">
        <v>523</v>
      </c>
      <c r="J26" s="583"/>
      <c r="K26" s="583"/>
      <c r="L26" s="584"/>
      <c r="M26" s="318"/>
      <c r="N26" s="588" t="s">
        <v>524</v>
      </c>
      <c r="O26" s="588"/>
      <c r="P26" s="588"/>
      <c r="Q26" s="588"/>
      <c r="R26" s="588"/>
      <c r="S26" s="589"/>
      <c r="T26" s="587" t="s">
        <v>525</v>
      </c>
      <c r="U26" s="587"/>
      <c r="V26" s="317" t="s">
        <v>530</v>
      </c>
      <c r="W26" s="585" t="s">
        <v>529</v>
      </c>
      <c r="X26" s="585"/>
      <c r="Y26" s="585"/>
      <c r="Z26" s="586"/>
      <c r="AA26" s="590" t="s">
        <v>526</v>
      </c>
      <c r="AB26" s="591"/>
      <c r="AC26" s="591"/>
      <c r="AD26" s="591"/>
      <c r="AE26" s="591"/>
      <c r="AF26" s="592"/>
      <c r="AG26" s="316" t="s">
        <v>527</v>
      </c>
      <c r="AH26" s="205"/>
      <c r="AI26" s="205"/>
      <c r="AX26" s="579" t="s">
        <v>531</v>
      </c>
      <c r="AY26" s="580"/>
      <c r="AZ26" s="580"/>
      <c r="BA26" s="580"/>
      <c r="BB26" s="580"/>
      <c r="BC26" s="580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abSelected="1" topLeftCell="A16" workbookViewId="0">
      <selection activeCell="I45" sqref="I45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1435</v>
      </c>
      <c r="J7" s="334" t="s">
        <v>1436</v>
      </c>
      <c r="K7" s="334" t="s">
        <v>1459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1437</v>
      </c>
      <c r="J10" s="334" t="s">
        <v>1438</v>
      </c>
      <c r="K10" s="334" t="s">
        <v>1460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1490</v>
      </c>
      <c r="J12" s="334" t="s">
        <v>1491</v>
      </c>
      <c r="K12" s="334" t="s">
        <v>1246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1439</v>
      </c>
      <c r="J13" s="334" t="s">
        <v>1440</v>
      </c>
      <c r="K13" s="334" t="s">
        <v>1461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1441</v>
      </c>
      <c r="J16" s="334" t="s">
        <v>1442</v>
      </c>
      <c r="K16" s="334" t="s">
        <v>1462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1489</v>
      </c>
      <c r="J23" s="334" t="s">
        <v>1496</v>
      </c>
      <c r="K23" s="334" t="s">
        <v>1246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648</v>
      </c>
      <c r="J29" s="334" t="s">
        <v>650</v>
      </c>
      <c r="K29" s="334" t="s">
        <v>896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1443</v>
      </c>
      <c r="J31" s="334" t="s">
        <v>1444</v>
      </c>
      <c r="K31" s="334" t="s">
        <v>1463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648</v>
      </c>
      <c r="J37" s="334" t="s">
        <v>649</v>
      </c>
      <c r="K37" s="334" t="s">
        <v>893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1498</v>
      </c>
      <c r="J45" s="334" t="s">
        <v>1497</v>
      </c>
      <c r="K45" s="334" t="s">
        <v>953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1494</v>
      </c>
      <c r="J46" s="334" t="s">
        <v>1495</v>
      </c>
      <c r="K46" s="334" t="s">
        <v>953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1492</v>
      </c>
      <c r="J47" s="334" t="s">
        <v>1493</v>
      </c>
      <c r="K47" s="334" t="s">
        <v>953</v>
      </c>
      <c r="L47" s="335" t="s">
        <v>1486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1486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1485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1477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1427</v>
      </c>
      <c r="J60" s="334" t="s">
        <v>649</v>
      </c>
      <c r="K60" s="334" t="s">
        <v>953</v>
      </c>
      <c r="L60" s="335" t="s">
        <v>1482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1428</v>
      </c>
      <c r="J61" s="334" t="s">
        <v>649</v>
      </c>
      <c r="K61" s="334" t="s">
        <v>953</v>
      </c>
      <c r="L61" s="335" t="s">
        <v>1483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1429</v>
      </c>
      <c r="J62" s="334" t="s">
        <v>649</v>
      </c>
      <c r="K62" s="334" t="s">
        <v>953</v>
      </c>
      <c r="L62" s="335" t="s">
        <v>1484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1480</v>
      </c>
      <c r="J63" s="334" t="s">
        <v>649</v>
      </c>
      <c r="K63" s="334" t="s">
        <v>953</v>
      </c>
      <c r="L63" s="335" t="s">
        <v>1479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C49" workbookViewId="0">
      <selection activeCell="H70" sqref="H7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93"/>
      <c r="F3" s="593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93"/>
      <c r="F21" s="593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1458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1469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1470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1431</v>
      </c>
      <c r="C47" s="412" t="s">
        <v>356</v>
      </c>
      <c r="D47" s="413">
        <v>60</v>
      </c>
      <c r="E47" s="414">
        <v>4</v>
      </c>
      <c r="F47" s="414">
        <v>0</v>
      </c>
      <c r="G47" s="414">
        <v>10</v>
      </c>
      <c r="H47" s="414">
        <v>40</v>
      </c>
      <c r="I47" s="414">
        <v>55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1</v>
      </c>
      <c r="P47" s="417">
        <f>entityDefinitions[[#This Row],['[edibleFromTier']]]</f>
        <v>1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4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1432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1426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 s="578" customFormat="1">
      <c r="A69" s="410" t="s">
        <v>4</v>
      </c>
      <c r="B69" s="431" t="s">
        <v>1016</v>
      </c>
      <c r="C69" s="432" t="s">
        <v>356</v>
      </c>
      <c r="D69" s="433">
        <v>60</v>
      </c>
      <c r="E69" s="335">
        <v>4</v>
      </c>
      <c r="F69" s="335">
        <v>0</v>
      </c>
      <c r="G69" s="335">
        <v>10</v>
      </c>
      <c r="H69" s="335">
        <v>0</v>
      </c>
      <c r="I69" s="335">
        <v>55</v>
      </c>
      <c r="J69" s="434">
        <v>0.15</v>
      </c>
      <c r="K69" s="335">
        <v>0</v>
      </c>
      <c r="L69" s="435" t="b">
        <v>1</v>
      </c>
      <c r="M69" s="417">
        <v>5</v>
      </c>
      <c r="N69" s="417">
        <v>5</v>
      </c>
      <c r="O69" s="435">
        <v>1</v>
      </c>
      <c r="P69" s="417">
        <v>1</v>
      </c>
      <c r="Q69" s="575" t="b">
        <v>1</v>
      </c>
      <c r="R69" s="435" t="b">
        <v>0</v>
      </c>
      <c r="S69" s="435" t="b">
        <v>0</v>
      </c>
      <c r="T69" s="435">
        <v>1</v>
      </c>
      <c r="U69" s="435">
        <v>4</v>
      </c>
      <c r="V69" s="435">
        <v>0</v>
      </c>
      <c r="W69" s="576">
        <v>0.25</v>
      </c>
      <c r="X69" s="576">
        <v>0.25</v>
      </c>
      <c r="Y69" s="576">
        <v>0</v>
      </c>
      <c r="Z69" s="437">
        <v>0</v>
      </c>
      <c r="AA69" s="420" t="s">
        <v>1193</v>
      </c>
      <c r="AB69" s="425" t="s">
        <v>696</v>
      </c>
      <c r="AC69" s="425" t="s">
        <v>716</v>
      </c>
      <c r="AD69" s="425"/>
      <c r="AE69" s="577"/>
    </row>
    <row r="70" spans="1:31" s="578" customFormat="1">
      <c r="A70" s="410" t="s">
        <v>4</v>
      </c>
      <c r="B70" s="431" t="s">
        <v>1017</v>
      </c>
      <c r="C70" s="432" t="s">
        <v>356</v>
      </c>
      <c r="D70" s="433">
        <v>20</v>
      </c>
      <c r="E70" s="335">
        <v>2</v>
      </c>
      <c r="F70" s="335">
        <v>0</v>
      </c>
      <c r="G70" s="335">
        <v>6</v>
      </c>
      <c r="H70" s="335">
        <v>0</v>
      </c>
      <c r="I70" s="335">
        <v>25</v>
      </c>
      <c r="J70" s="434">
        <v>7.4999999999999997E-2</v>
      </c>
      <c r="K70" s="335">
        <v>0</v>
      </c>
      <c r="L70" s="435" t="b">
        <v>1</v>
      </c>
      <c r="M70" s="417">
        <v>5</v>
      </c>
      <c r="N70" s="417">
        <v>5</v>
      </c>
      <c r="O70" s="435">
        <v>0</v>
      </c>
      <c r="P70" s="417">
        <f>entityDefinitions[[#This Row],['[edibleFromTier']]]</f>
        <v>0</v>
      </c>
      <c r="Q70" s="575" t="b">
        <v>1</v>
      </c>
      <c r="R70" s="435" t="b">
        <v>0</v>
      </c>
      <c r="S70" s="435" t="b">
        <v>0</v>
      </c>
      <c r="T70" s="435">
        <v>1</v>
      </c>
      <c r="U70" s="435">
        <v>3</v>
      </c>
      <c r="V70" s="435">
        <v>0</v>
      </c>
      <c r="W70" s="576">
        <v>0.25</v>
      </c>
      <c r="X70" s="576">
        <v>0.25</v>
      </c>
      <c r="Y70" s="576">
        <v>0</v>
      </c>
      <c r="Z70" s="437">
        <v>0</v>
      </c>
      <c r="AA70" s="420" t="s">
        <v>565</v>
      </c>
      <c r="AB70" s="425" t="s">
        <v>696</v>
      </c>
      <c r="AC70" s="425" t="s">
        <v>716</v>
      </c>
      <c r="AD70" s="425"/>
      <c r="AE70" s="577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1471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1472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120</v>
      </c>
      <c r="E83" s="414">
        <v>9</v>
      </c>
      <c r="F83" s="414">
        <v>0</v>
      </c>
      <c r="G83" s="414">
        <v>20</v>
      </c>
      <c r="H83" s="414">
        <v>0</v>
      </c>
      <c r="I83" s="414">
        <v>70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2</v>
      </c>
      <c r="P83" s="417">
        <f>entityDefinitions[[#This Row],['[edibleFromTier']]]</f>
        <v>2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120</v>
      </c>
      <c r="E84" s="414">
        <v>9</v>
      </c>
      <c r="F84" s="414">
        <v>0</v>
      </c>
      <c r="G84" s="414">
        <v>20</v>
      </c>
      <c r="H84" s="414">
        <v>0</v>
      </c>
      <c r="I84" s="414">
        <v>70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2</v>
      </c>
      <c r="P84" s="417">
        <f>entityDefinitions[[#This Row],['[edibleFromTier']]]</f>
        <v>2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810</v>
      </c>
      <c r="E87" s="414">
        <v>4</v>
      </c>
      <c r="F87" s="414">
        <v>0</v>
      </c>
      <c r="G87" s="414">
        <v>150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93"/>
      <c r="G94" s="593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1473</v>
      </c>
      <c r="G5" s="15" t="s">
        <v>1474</v>
      </c>
      <c r="H5" s="15" t="s">
        <v>675</v>
      </c>
      <c r="I5" s="15" t="s">
        <v>1475</v>
      </c>
      <c r="J5" s="15" t="s">
        <v>1476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93" t="s">
        <v>306</v>
      </c>
      <c r="K3" s="593"/>
      <c r="M3" s="593"/>
      <c r="N3" s="593"/>
      <c r="O3" s="593"/>
      <c r="P3" s="593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1447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1448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1447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1449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1450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1451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1452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1453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1454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1455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1456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1448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1457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94"/>
      <c r="G22" s="594"/>
      <c r="H22" s="594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95" t="s">
        <v>313</v>
      </c>
      <c r="H34" s="595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1434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1464</v>
      </c>
      <c r="H5" t="s">
        <v>1453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1465</v>
      </c>
      <c r="H6" s="67" t="s">
        <v>1467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1466</v>
      </c>
      <c r="H7" t="s">
        <v>1468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93"/>
      <c r="G3" s="593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42" sqref="N4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1446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1445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/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1425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D4" workbookViewId="0">
      <selection activeCell="H11" sqref="H1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36" t="s">
        <v>204</v>
      </c>
      <c r="G3" s="537" t="s">
        <v>392</v>
      </c>
      <c r="H3" s="537" t="s">
        <v>393</v>
      </c>
      <c r="I3" s="327" t="s">
        <v>23</v>
      </c>
      <c r="J3" s="327" t="s">
        <v>901</v>
      </c>
      <c r="K3" s="538" t="s">
        <v>38</v>
      </c>
      <c r="L3" s="329" t="s">
        <v>177</v>
      </c>
      <c r="M3" s="539" t="s">
        <v>495</v>
      </c>
    </row>
    <row r="4" spans="2:13" s="67" customFormat="1">
      <c r="D4" s="540" t="s">
        <v>4</v>
      </c>
      <c r="E4" s="541" t="s">
        <v>793</v>
      </c>
      <c r="F4" s="542" t="s">
        <v>396</v>
      </c>
      <c r="G4" s="543" t="s">
        <v>397</v>
      </c>
      <c r="H4" s="543">
        <v>1</v>
      </c>
      <c r="I4" s="376" t="str">
        <f>CONCATENATE("icon_",powerUpsDefinitions[[#This Row],['[sku']]])</f>
        <v>icon_avoid_mine</v>
      </c>
      <c r="J4" s="376" t="s">
        <v>902</v>
      </c>
      <c r="K4" s="544" t="str">
        <f>CONCATENATE("TID_POWERUP_",UPPER(powerUpsDefinitions[[#This Row],['[sku']]]),"_NAME")</f>
        <v>TID_POWERUP_AVOID_MINE_NAME</v>
      </c>
      <c r="L4" s="545" t="str">
        <f>CONCATENATE("TID_POWERUP_",UPPER(powerUpsDefinitions[[#This Row],['[sku']]]),"_DESC")</f>
        <v>TID_POWERUP_AVOID_MINE_DESC</v>
      </c>
      <c r="M4" s="545" t="str">
        <f>CONCATENATE(powerUpsDefinitions[[#This Row],['[tidDesc']]],"_SHORT")</f>
        <v>TID_POWERUP_AVOID_MINE_DESC_SHORT</v>
      </c>
    </row>
    <row r="5" spans="2:13" s="67" customFormat="1">
      <c r="D5" s="540" t="s">
        <v>4</v>
      </c>
      <c r="E5" s="541" t="s">
        <v>794</v>
      </c>
      <c r="F5" s="542" t="s">
        <v>396</v>
      </c>
      <c r="G5" s="543" t="s">
        <v>398</v>
      </c>
      <c r="H5" s="543">
        <v>1</v>
      </c>
      <c r="I5" s="376" t="str">
        <f>CONCATENATE("icon_",powerUpsDefinitions[[#This Row],['[sku']]])</f>
        <v>icon_avoid_poison</v>
      </c>
      <c r="J5" s="376" t="s">
        <v>902</v>
      </c>
      <c r="K5" s="544" t="str">
        <f>CONCATENATE("TID_POWERUP_",UPPER(powerUpsDefinitions[[#This Row],['[sku']]]),"_NAME")</f>
        <v>TID_POWERUP_AVOID_POISON_NAME</v>
      </c>
      <c r="L5" s="545" t="str">
        <f>CONCATENATE("TID_POWERUP_",UPPER(powerUpsDefinitions[[#This Row],['[sku']]]),"_DESC")</f>
        <v>TID_POWERUP_AVOID_POISON_DESC</v>
      </c>
      <c r="M5" s="545" t="str">
        <f>CONCATENATE(powerUpsDefinitions[[#This Row],['[tidDesc']]],"_SHORT")</f>
        <v>TID_POWERUP_AVOID_POISON_DESC_SHORT</v>
      </c>
    </row>
    <row r="6" spans="2:13" s="67" customFormat="1">
      <c r="D6" s="540" t="s">
        <v>4</v>
      </c>
      <c r="E6" s="541" t="s">
        <v>792</v>
      </c>
      <c r="F6" s="542" t="s">
        <v>395</v>
      </c>
      <c r="G6" s="543">
        <v>10</v>
      </c>
      <c r="H6" s="543"/>
      <c r="I6" s="376" t="str">
        <f>CONCATENATE("icon_",powerUpsDefinitions[[#This Row],['[sku']]])</f>
        <v>icon_boost</v>
      </c>
      <c r="J6" s="376" t="s">
        <v>1307</v>
      </c>
      <c r="K6" s="544" t="str">
        <f>CONCATENATE("TID_POWERUP_",UPPER(powerUpsDefinitions[[#This Row],['[sku']]]),"_NAME")</f>
        <v>TID_POWERUP_BOOST_NAME</v>
      </c>
      <c r="L6" s="545" t="str">
        <f>CONCATENATE("TID_POWERUP_",UPPER(powerUpsDefinitions[[#This Row],['[sku']]]),"_DESC")</f>
        <v>TID_POWERUP_BOOST_DESC</v>
      </c>
      <c r="M6" s="545" t="str">
        <f>CONCATENATE(powerUpsDefinitions[[#This Row],['[tidDesc']]],"_SHORT")</f>
        <v>TID_POWERUP_BOOST_DESC_SHORT</v>
      </c>
    </row>
    <row r="7" spans="2:13" s="67" customFormat="1">
      <c r="D7" s="540" t="s">
        <v>4</v>
      </c>
      <c r="E7" s="541" t="s">
        <v>324</v>
      </c>
      <c r="F7" s="542" t="s">
        <v>827</v>
      </c>
      <c r="G7" s="543">
        <v>5</v>
      </c>
      <c r="H7" s="543"/>
      <c r="I7" s="376" t="str">
        <f>CONCATENATE("icon_",powerUpsDefinitions[[#This Row],['[sku']]])</f>
        <v>icon_coins</v>
      </c>
      <c r="J7" s="376" t="s">
        <v>1306</v>
      </c>
      <c r="K7" s="544" t="str">
        <f>CONCATENATE("TID_POWERUP_",UPPER(powerUpsDefinitions[[#This Row],['[sku']]]),"_NAME")</f>
        <v>TID_POWERUP_COINS_NAME</v>
      </c>
      <c r="L7" s="545" t="str">
        <f>CONCATENATE("TID_POWERUP_",UPPER(powerUpsDefinitions[[#This Row],['[sku']]]),"_DESC")</f>
        <v>TID_POWERUP_COINS_DESC</v>
      </c>
      <c r="M7" s="545" t="str">
        <f>CONCATENATE(powerUpsDefinitions[[#This Row],['[tidDesc']]],"_SHORT")</f>
        <v>TID_POWERUP_COINS_DESC_SHORT</v>
      </c>
    </row>
    <row r="8" spans="2:13" s="67" customFormat="1">
      <c r="D8" s="540" t="s">
        <v>4</v>
      </c>
      <c r="E8" s="541" t="s">
        <v>388</v>
      </c>
      <c r="F8" s="542" t="s">
        <v>388</v>
      </c>
      <c r="G8" s="543"/>
      <c r="H8" s="543"/>
      <c r="I8" s="376" t="str">
        <f>CONCATENATE("icon_",powerUpsDefinitions[[#This Row],['[sku']]])</f>
        <v>icon_dive</v>
      </c>
      <c r="J8" s="376" t="s">
        <v>1302</v>
      </c>
      <c r="K8" s="544" t="str">
        <f>CONCATENATE("TID_POWERUP_",UPPER(powerUpsDefinitions[[#This Row],['[sku']]]),"_NAME")</f>
        <v>TID_POWERUP_DIVE_NAME</v>
      </c>
      <c r="L8" s="545" t="str">
        <f>CONCATENATE("TID_POWERUP_",UPPER(powerUpsDefinitions[[#This Row],['[sku']]]),"_DESC")</f>
        <v>TID_POWERUP_DIVE_DESC</v>
      </c>
      <c r="M8" s="545" t="str">
        <f>CONCATENATE(powerUpsDefinitions[[#This Row],['[tidDesc']]],"_SHORT")</f>
        <v>TID_POWERUP_DIVE_DESC_SHORT</v>
      </c>
    </row>
    <row r="9" spans="2:13" s="67" customFormat="1">
      <c r="D9" s="540" t="s">
        <v>4</v>
      </c>
      <c r="E9" s="541" t="s">
        <v>389</v>
      </c>
      <c r="F9" s="542" t="s">
        <v>389</v>
      </c>
      <c r="G9" s="543">
        <v>1</v>
      </c>
      <c r="H9" s="543"/>
      <c r="I9" s="376" t="str">
        <f>CONCATENATE("icon_",powerUpsDefinitions[[#This Row],['[sku']]])</f>
        <v>icon_dragonram</v>
      </c>
      <c r="J9" s="376" t="s">
        <v>1302</v>
      </c>
      <c r="K9" s="544" t="str">
        <f>CONCATENATE("TID_POWERUP_",UPPER(powerUpsDefinitions[[#This Row],['[sku']]]),"_NAME")</f>
        <v>TID_POWERUP_DRAGONRAM_NAME</v>
      </c>
      <c r="L9" s="545" t="str">
        <f>CONCATENATE("TID_POWERUP_",UPPER(powerUpsDefinitions[[#This Row],['[sku']]]),"_DESC")</f>
        <v>TID_POWERUP_DRAGONRAM_DESC</v>
      </c>
      <c r="M9" s="545" t="str">
        <f>CONCATENATE(powerUpsDefinitions[[#This Row],['[tidDesc']]],"_SHORT")</f>
        <v>TID_POWERUP_DRAGONRAM_DESC_SHORT</v>
      </c>
    </row>
    <row r="10" spans="2:13" s="67" customFormat="1">
      <c r="D10" s="540" t="s">
        <v>4</v>
      </c>
      <c r="E10" s="541" t="s">
        <v>832</v>
      </c>
      <c r="F10" s="542" t="s">
        <v>833</v>
      </c>
      <c r="G10" s="543">
        <v>11</v>
      </c>
      <c r="H10" s="543"/>
      <c r="I10" s="376" t="str">
        <f>CONCATENATE("icon_",powerUpsDefinitions[[#This Row],['[sku']]])</f>
        <v>icon_eat_ghost</v>
      </c>
      <c r="J10" s="376" t="s">
        <v>903</v>
      </c>
      <c r="K10" s="544" t="str">
        <f>CONCATENATE("TID_POWERUP_",UPPER(powerUpsDefinitions[[#This Row],['[sku']]]),"_NAME")</f>
        <v>TID_POWERUP_EAT_GHOST_NAME</v>
      </c>
      <c r="L10" s="545" t="str">
        <f>CONCATENATE("TID_POWERUP_",UPPER(powerUpsDefinitions[[#This Row],['[sku']]]),"_DESC")</f>
        <v>TID_POWERUP_EAT_GHOST_DESC</v>
      </c>
      <c r="M10" s="545" t="str">
        <f>CONCATENATE(powerUpsDefinitions[[#This Row],['[tidDesc']]],"_SHORT")</f>
        <v>TID_POWERUP_EAT_GHOST_DESC_SHORT</v>
      </c>
    </row>
    <row r="11" spans="2:13" s="67" customFormat="1">
      <c r="D11" s="540" t="s">
        <v>4</v>
      </c>
      <c r="E11" s="541" t="s">
        <v>834</v>
      </c>
      <c r="F11" s="542" t="s">
        <v>833</v>
      </c>
      <c r="G11" s="543">
        <v>12</v>
      </c>
      <c r="H11" s="543"/>
      <c r="I11" s="376" t="str">
        <f>CONCATENATE("icon_",powerUpsDefinitions[[#This Row],['[sku']]])</f>
        <v>icon_eat_mine</v>
      </c>
      <c r="J11" s="376" t="s">
        <v>903</v>
      </c>
      <c r="K11" s="544" t="str">
        <f>CONCATENATE("TID_POWERUP_",UPPER(powerUpsDefinitions[[#This Row],['[sku']]]),"_NAME")</f>
        <v>TID_POWERUP_EAT_MINE_NAME</v>
      </c>
      <c r="L11" s="545" t="str">
        <f>CONCATENATE("TID_POWERUP_",UPPER(powerUpsDefinitions[[#This Row],['[sku']]]),"_DESC")</f>
        <v>TID_POWERUP_EAT_MINE_DESC</v>
      </c>
      <c r="M11" s="545" t="str">
        <f>CONCATENATE(powerUpsDefinitions[[#This Row],['[tidDesc']]],"_SHORT")</f>
        <v>TID_POWERUP_EAT_MINE_DESC_SHORT</v>
      </c>
    </row>
    <row r="12" spans="2:13" s="67" customFormat="1">
      <c r="D12" s="546" t="s">
        <v>4</v>
      </c>
      <c r="E12" s="547" t="s">
        <v>835</v>
      </c>
      <c r="F12" s="548" t="s">
        <v>835</v>
      </c>
      <c r="G12" s="549">
        <v>1</v>
      </c>
      <c r="H12" s="549"/>
      <c r="I12" s="376" t="str">
        <f>CONCATENATE("icon_",powerUpsDefinitions[[#This Row],['[sku']]])</f>
        <v>icon_explode_mine</v>
      </c>
      <c r="J12" s="376" t="s">
        <v>902</v>
      </c>
      <c r="K12" s="544" t="str">
        <f>CONCATENATE("TID_POWERUP_",UPPER(powerUpsDefinitions[[#This Row],['[sku']]]),"_NAME")</f>
        <v>TID_POWERUP_EXPLODE_MINE_NAME</v>
      </c>
      <c r="L12" s="545" t="str">
        <f>CONCATENATE("TID_POWERUP_",UPPER(powerUpsDefinitions[[#This Row],['[sku']]]),"_DESC")</f>
        <v>TID_POWERUP_EXPLODE_MINE_DESC</v>
      </c>
      <c r="M12" s="545" t="str">
        <f>CONCATENATE(powerUpsDefinitions[[#This Row],['[tidDesc']]],"_SHORT")</f>
        <v>TID_POWERUP_EXPLODE_MINE_DESC_SHORT</v>
      </c>
    </row>
    <row r="13" spans="2:13">
      <c r="D13" s="540" t="s">
        <v>4</v>
      </c>
      <c r="E13" s="541" t="s">
        <v>904</v>
      </c>
      <c r="F13" s="542" t="s">
        <v>904</v>
      </c>
      <c r="G13" s="543">
        <v>1</v>
      </c>
      <c r="H13" s="543"/>
      <c r="I13" s="550" t="str">
        <f>CONCATENATE("icon_",powerUpsDefinitions[[#This Row],['[sku']]])</f>
        <v>icon_fireball</v>
      </c>
      <c r="J13" s="550" t="s">
        <v>1302</v>
      </c>
      <c r="K13" s="544" t="str">
        <f>CONCATENATE("TID_POWERUP_",UPPER(powerUpsDefinitions[[#This Row],['[sku']]]),"_NAME")</f>
        <v>TID_POWERUP_FIREBALL_NAME</v>
      </c>
      <c r="L13" s="545" t="str">
        <f>CONCATENATE("TID_POWERUP_",UPPER(powerUpsDefinitions[[#This Row],['[sku']]]),"_DESC")</f>
        <v>TID_POWERUP_FIREBALL_DESC</v>
      </c>
      <c r="M13" s="545" t="str">
        <f>CONCATENATE(powerUpsDefinitions[[#This Row],['[tidDesc']]],"_SHORT")</f>
        <v>TID_POWERUP_FIREBALL_DESC_SHORT</v>
      </c>
    </row>
    <row r="14" spans="2:13">
      <c r="D14" s="540" t="s">
        <v>4</v>
      </c>
      <c r="E14" s="541" t="s">
        <v>817</v>
      </c>
      <c r="F14" s="542" t="s">
        <v>818</v>
      </c>
      <c r="G14" s="543">
        <v>10</v>
      </c>
      <c r="H14" s="543"/>
      <c r="I14" s="376" t="str">
        <f>CONCATENATE("icon_",powerUpsDefinitions[[#This Row],['[sku']]])</f>
        <v>icon_food</v>
      </c>
      <c r="J14" s="376" t="s">
        <v>1305</v>
      </c>
      <c r="K14" s="544" t="str">
        <f>CONCATENATE("TID_POWERUP_",UPPER(powerUpsDefinitions[[#This Row],['[sku']]]),"_NAME")</f>
        <v>TID_POWERUP_FOOD_NAME</v>
      </c>
      <c r="L14" s="545" t="str">
        <f>CONCATENATE("TID_POWERUP_",UPPER(powerUpsDefinitions[[#This Row],['[sku']]]),"_DESC")</f>
        <v>TID_POWERUP_FOOD_DESC</v>
      </c>
      <c r="M14" s="545" t="str">
        <f>CONCATENATE(powerUpsDefinitions[[#This Row],['[tidDesc']]],"_SHORT")</f>
        <v>TID_POWERUP_FOOD_DESC_SHORT</v>
      </c>
    </row>
    <row r="15" spans="2:13">
      <c r="D15" s="540" t="s">
        <v>4</v>
      </c>
      <c r="E15" s="551" t="s">
        <v>795</v>
      </c>
      <c r="F15" s="552" t="s">
        <v>399</v>
      </c>
      <c r="G15" s="553">
        <v>0</v>
      </c>
      <c r="H15" s="553"/>
      <c r="I15" s="376" t="str">
        <f>CONCATENATE("icon_",powerUpsDefinitions[[#This Row],['[sku']]])</f>
        <v>icon_free_revive</v>
      </c>
      <c r="J15" s="376" t="s">
        <v>1302</v>
      </c>
      <c r="K15" s="544" t="str">
        <f>CONCATENATE("TID_POWERUP_",UPPER(powerUpsDefinitions[[#This Row],['[sku']]]),"_NAME")</f>
        <v>TID_POWERUP_FREE_REVIVE_NAME</v>
      </c>
      <c r="L15" s="545" t="str">
        <f>CONCATENATE("TID_POWERUP_",UPPER(powerUpsDefinitions[[#This Row],['[sku']]]),"_DESC")</f>
        <v>TID_POWERUP_FREE_REVIVE_DESC</v>
      </c>
      <c r="M15" s="545" t="str">
        <f>CONCATENATE(powerUpsDefinitions[[#This Row],['[tidDesc']]],"_SHORT")</f>
        <v>TID_POWERUP_FREE_REVIVE_DESC_SHORT</v>
      </c>
    </row>
    <row r="16" spans="2:13">
      <c r="D16" s="540" t="s">
        <v>4</v>
      </c>
      <c r="E16" s="541" t="s">
        <v>906</v>
      </c>
      <c r="F16" s="542" t="s">
        <v>906</v>
      </c>
      <c r="G16" s="543">
        <v>1</v>
      </c>
      <c r="H16" s="543"/>
      <c r="I16" s="550" t="s">
        <v>908</v>
      </c>
      <c r="J16" s="550" t="s">
        <v>1302</v>
      </c>
      <c r="K16" s="544" t="str">
        <f>CONCATENATE("TID_POWERUP_",UPPER(powerUpsDefinitions[[#This Row],['[sku']]]),"_NAME")</f>
        <v>TID_POWERUP_FREEZE_AURA_NAME</v>
      </c>
      <c r="L16" s="545" t="str">
        <f>CONCATENATE("TID_POWERUP_",UPPER(powerUpsDefinitions[[#This Row],['[sku']]]),"_DESC")</f>
        <v>TID_POWERUP_FREEZE_AURA_DESC</v>
      </c>
      <c r="M16" s="554" t="str">
        <f>CONCATENATE(powerUpsDefinitions[[#This Row],['[tidDesc']]],"_SHORT")</f>
        <v>TID_POWERUP_FREEZE_AURA_DESC_SHORT</v>
      </c>
    </row>
    <row r="17" spans="4:13">
      <c r="D17" s="540" t="s">
        <v>4</v>
      </c>
      <c r="E17" s="541" t="s">
        <v>790</v>
      </c>
      <c r="F17" s="542" t="s">
        <v>790</v>
      </c>
      <c r="G17" s="543">
        <v>10</v>
      </c>
      <c r="H17" s="543"/>
      <c r="I17" s="376" t="str">
        <f>CONCATENATE("icon_",powerUpsDefinitions[[#This Row],['[sku']]])</f>
        <v>icon_fury_duration</v>
      </c>
      <c r="J17" s="376" t="s">
        <v>905</v>
      </c>
      <c r="K17" s="544" t="str">
        <f>CONCATENATE("TID_POWERUP_",UPPER(powerUpsDefinitions[[#This Row],['[sku']]]),"_NAME")</f>
        <v>TID_POWERUP_FURY_DURATION_NAME</v>
      </c>
      <c r="L17" s="545" t="str">
        <f>CONCATENATE("TID_POWERUP_",UPPER(powerUpsDefinitions[[#This Row],['[sku']]]),"_DESC")</f>
        <v>TID_POWERUP_FURY_DURATION_DESC</v>
      </c>
      <c r="M17" s="545" t="str">
        <f>CONCATENATE(powerUpsDefinitions[[#This Row],['[tidDesc']]],"_SHORT")</f>
        <v>TID_POWERUP_FURY_DURATION_DESC_SHORT</v>
      </c>
    </row>
    <row r="18" spans="4:13">
      <c r="D18" s="540" t="s">
        <v>4</v>
      </c>
      <c r="E18" s="541" t="s">
        <v>829</v>
      </c>
      <c r="F18" s="542" t="s">
        <v>830</v>
      </c>
      <c r="G18" s="543">
        <v>10</v>
      </c>
      <c r="H18" s="543"/>
      <c r="I18" s="376" t="str">
        <f>CONCATENATE("icon_",powerUpsDefinitions[[#This Row],['[sku']]])</f>
        <v>icon_fury_size</v>
      </c>
      <c r="J18" s="376" t="s">
        <v>905</v>
      </c>
      <c r="K18" s="544" t="str">
        <f>CONCATENATE("TID_POWERUP_",UPPER(powerUpsDefinitions[[#This Row],['[sku']]]),"_NAME")</f>
        <v>TID_POWERUP_FURY_SIZE_NAME</v>
      </c>
      <c r="L18" s="545" t="str">
        <f>CONCATENATE("TID_POWERUP_",UPPER(powerUpsDefinitions[[#This Row],['[sku']]]),"_DESC")</f>
        <v>TID_POWERUP_FURY_SIZE_DESC</v>
      </c>
      <c r="M18" s="545" t="str">
        <f>CONCATENATE(powerUpsDefinitions[[#This Row],['[tidDesc']]],"_SHORT")</f>
        <v>TID_POWERUP_FURY_SIZE_DESC_SHORT</v>
      </c>
    </row>
    <row r="19" spans="4:13">
      <c r="D19" s="540" t="s">
        <v>4</v>
      </c>
      <c r="E19" s="541" t="s">
        <v>791</v>
      </c>
      <c r="F19" s="542" t="s">
        <v>394</v>
      </c>
      <c r="G19" s="543">
        <v>10</v>
      </c>
      <c r="H19" s="543"/>
      <c r="I19" s="376" t="str">
        <f>CONCATENATE("icon_",powerUpsDefinitions[[#This Row],['[sku']]])</f>
        <v>icon_hp</v>
      </c>
      <c r="J19" s="376" t="s">
        <v>1305</v>
      </c>
      <c r="K19" s="544" t="str">
        <f>CONCATENATE("TID_POWERUP_",UPPER(powerUpsDefinitions[[#This Row],['[sku']]]),"_NAME")</f>
        <v>TID_POWERUP_HP_NAME</v>
      </c>
      <c r="L19" s="545" t="str">
        <f>CONCATENATE("TID_POWERUP_",UPPER(powerUpsDefinitions[[#This Row],['[sku']]]),"_DESC")</f>
        <v>TID_POWERUP_HP_DESC</v>
      </c>
      <c r="M19" s="545" t="str">
        <f>CONCATENATE(powerUpsDefinitions[[#This Row],['[tidDesc']]],"_SHORT")</f>
        <v>TID_POWERUP_HP_DESC_SHORT</v>
      </c>
    </row>
    <row r="20" spans="4:13">
      <c r="D20" s="540" t="s">
        <v>4</v>
      </c>
      <c r="E20" s="541" t="s">
        <v>822</v>
      </c>
      <c r="F20" s="542" t="s">
        <v>819</v>
      </c>
      <c r="G20" s="543" t="s">
        <v>823</v>
      </c>
      <c r="H20" s="543">
        <v>10</v>
      </c>
      <c r="I20" s="376" t="str">
        <f>CONCATENATE("icon_",powerUpsDefinitions[[#This Row],['[sku']]])</f>
        <v>icon_lower_damage_arrows</v>
      </c>
      <c r="J20" s="376" t="s">
        <v>902</v>
      </c>
      <c r="K20" s="544" t="str">
        <f>CONCATENATE("TID_POWERUP_",UPPER(powerUpsDefinitions[[#This Row],['[sku']]]),"_NAME")</f>
        <v>TID_POWERUP_LOWER_DAMAGE_ARROWS_NAME</v>
      </c>
      <c r="L20" s="545" t="str">
        <f>CONCATENATE("TID_POWERUP_",UPPER(powerUpsDefinitions[[#This Row],['[sku']]]),"_DESC")</f>
        <v>TID_POWERUP_LOWER_DAMAGE_ARROWS_DESC</v>
      </c>
      <c r="M20" s="545" t="str">
        <f>CONCATENATE(powerUpsDefinitions[[#This Row],['[tidDesc']]],"_SHORT")</f>
        <v>TID_POWERUP_LOWER_DAMAGE_ARROWS_DESC_SHORT</v>
      </c>
    </row>
    <row r="21" spans="4:13">
      <c r="D21" s="540" t="s">
        <v>4</v>
      </c>
      <c r="E21" s="541" t="s">
        <v>820</v>
      </c>
      <c r="F21" s="542" t="s">
        <v>819</v>
      </c>
      <c r="G21" s="543" t="s">
        <v>397</v>
      </c>
      <c r="H21" s="543">
        <v>10</v>
      </c>
      <c r="I21" s="376" t="str">
        <f>CONCATENATE("icon_",powerUpsDefinitions[[#This Row],['[sku']]])</f>
        <v>icon_lower_damage_mine</v>
      </c>
      <c r="J21" s="376" t="s">
        <v>902</v>
      </c>
      <c r="K21" s="544" t="str">
        <f>CONCATENATE("TID_POWERUP_",UPPER(powerUpsDefinitions[[#This Row],['[sku']]]),"_NAME")</f>
        <v>TID_POWERUP_LOWER_DAMAGE_MINE_NAME</v>
      </c>
      <c r="L21" s="545" t="str">
        <f>CONCATENATE("TID_POWERUP_",UPPER(powerUpsDefinitions[[#This Row],['[sku']]]),"_DESC")</f>
        <v>TID_POWERUP_LOWER_DAMAGE_MINE_DESC</v>
      </c>
      <c r="M21" s="545" t="str">
        <f>CONCATENATE(powerUpsDefinitions[[#This Row],['[tidDesc']]],"_SHORT")</f>
        <v>TID_POWERUP_LOWER_DAMAGE_MINE_DESC_SHORT</v>
      </c>
    </row>
    <row r="22" spans="4:13">
      <c r="D22" s="540" t="s">
        <v>4</v>
      </c>
      <c r="E22" s="541" t="s">
        <v>821</v>
      </c>
      <c r="F22" s="542" t="s">
        <v>819</v>
      </c>
      <c r="G22" s="543" t="s">
        <v>398</v>
      </c>
      <c r="H22" s="543">
        <v>10</v>
      </c>
      <c r="I22" s="376" t="str">
        <f>CONCATENATE("icon_",powerUpsDefinitions[[#This Row],['[sku']]])</f>
        <v>icon_lower_damage_poison</v>
      </c>
      <c r="J22" s="376" t="s">
        <v>902</v>
      </c>
      <c r="K22" s="544" t="str">
        <f>CONCATENATE("TID_POWERUP_",UPPER(powerUpsDefinitions[[#This Row],['[sku']]]),"_NAME")</f>
        <v>TID_POWERUP_LOWER_DAMAGE_POISON_NAME</v>
      </c>
      <c r="L22" s="545" t="str">
        <f>CONCATENATE("TID_POWERUP_",UPPER(powerUpsDefinitions[[#This Row],['[sku']]]),"_DESC")</f>
        <v>TID_POWERUP_LOWER_DAMAGE_POISON_DESC</v>
      </c>
      <c r="M22" s="545" t="str">
        <f>CONCATENATE(powerUpsDefinitions[[#This Row],['[tidDesc']]],"_SHORT")</f>
        <v>TID_POWERUP_LOWER_DAMAGE_POISON_DESC_SHORT</v>
      </c>
    </row>
    <row r="23" spans="4:13">
      <c r="D23" s="555" t="s">
        <v>4</v>
      </c>
      <c r="E23" s="541" t="s">
        <v>910</v>
      </c>
      <c r="F23" s="542" t="s">
        <v>910</v>
      </c>
      <c r="G23" s="556">
        <v>1</v>
      </c>
      <c r="H23" s="556"/>
      <c r="I23" s="550" t="str">
        <f>CONCATENATE("icon_",powerUpsDefinitions[[#This Row],['[sku']]])</f>
        <v>icon_magnet</v>
      </c>
      <c r="J23" s="550" t="s">
        <v>1302</v>
      </c>
      <c r="K23" s="557" t="str">
        <f>CONCATENATE("TID_POWERUP_",UPPER(powerUpsDefinitions[[#This Row],['[sku']]]),"_NAME")</f>
        <v>TID_POWERUP_MAGNET_NAME</v>
      </c>
      <c r="L23" s="558" t="str">
        <f>CONCATENATE("TID_POWERUP_",UPPER(powerUpsDefinitions[[#This Row],['[sku']]]),"_DESC")</f>
        <v>TID_POWERUP_MAGNET_DESC</v>
      </c>
      <c r="M23" s="559" t="str">
        <f>CONCATENATE(powerUpsDefinitions[[#This Row],['[tidDesc']]],"_SHORT")</f>
        <v>TID_POWERUP_MAGNET_DESC_SHORT</v>
      </c>
    </row>
    <row r="24" spans="4:13">
      <c r="D24" s="540" t="s">
        <v>4</v>
      </c>
      <c r="E24" s="541" t="s">
        <v>911</v>
      </c>
      <c r="F24" s="542" t="s">
        <v>911</v>
      </c>
      <c r="G24" s="543">
        <v>5</v>
      </c>
      <c r="H24" s="543"/>
      <c r="I24" s="550" t="s">
        <v>955</v>
      </c>
      <c r="J24" s="376" t="s">
        <v>1306</v>
      </c>
      <c r="K24" s="544" t="str">
        <f>CONCATENATE("TID_POWERUP_",UPPER(powerUpsDefinitions[[#This Row],['[sku']]]),"_NAME")</f>
        <v>TID_POWERUP_MORE_XP_NAME</v>
      </c>
      <c r="L24" s="545" t="str">
        <f>CONCATENATE("TID_POWERUP_",UPPER(powerUpsDefinitions[[#This Row],['[sku']]]),"_DESC")</f>
        <v>TID_POWERUP_MORE_XP_DESC</v>
      </c>
      <c r="M24" s="554" t="str">
        <f>CONCATENATE(powerUpsDefinitions[[#This Row],['[tidDesc']]],"_SHORT")</f>
        <v>TID_POWERUP_MORE_XP_DESC_SHORT</v>
      </c>
    </row>
    <row r="25" spans="4:13">
      <c r="D25" s="540" t="s">
        <v>4</v>
      </c>
      <c r="E25" s="541" t="s">
        <v>836</v>
      </c>
      <c r="F25" s="542" t="s">
        <v>836</v>
      </c>
      <c r="G25" s="543">
        <v>1</v>
      </c>
      <c r="H25" s="543"/>
      <c r="I25" s="376" t="str">
        <f>CONCATENATE("icon_",powerUpsDefinitions[[#This Row],['[sku']]])</f>
        <v>icon_phoenix</v>
      </c>
      <c r="J25" s="376" t="s">
        <v>1302</v>
      </c>
      <c r="K25" s="544" t="str">
        <f>CONCATENATE("TID_POWERUP_",UPPER(powerUpsDefinitions[[#This Row],['[sku']]]),"_NAME")</f>
        <v>TID_POWERUP_PHOENIX_NAME</v>
      </c>
      <c r="L25" s="545" t="str">
        <f>CONCATENATE("TID_POWERUP_",UPPER(powerUpsDefinitions[[#This Row],['[sku']]]),"_DESC")</f>
        <v>TID_POWERUP_PHOENIX_DESC</v>
      </c>
      <c r="M25" s="545" t="str">
        <f>CONCATENATE(powerUpsDefinitions[[#This Row],['[tidDesc']]],"_SHORT")</f>
        <v>TID_POWERUP_PHOENIX_DESC_SHORT</v>
      </c>
    </row>
    <row r="26" spans="4:13">
      <c r="D26" s="540" t="s">
        <v>4</v>
      </c>
      <c r="E26" s="541" t="s">
        <v>824</v>
      </c>
      <c r="F26" s="542" t="s">
        <v>824</v>
      </c>
      <c r="G26" s="543">
        <v>15</v>
      </c>
      <c r="H26" s="543"/>
      <c r="I26" s="376" t="str">
        <f>CONCATENATE("icon_",powerUpsDefinitions[[#This Row],['[sku']]])</f>
        <v>icon_reduce_life_drain</v>
      </c>
      <c r="J26" s="376" t="s">
        <v>902</v>
      </c>
      <c r="K26" s="544" t="str">
        <f>CONCATENATE("TID_POWERUP_",UPPER(powerUpsDefinitions[[#This Row],['[sku']]]),"_NAME")</f>
        <v>TID_POWERUP_REDUCE_LIFE_DRAIN_NAME</v>
      </c>
      <c r="L26" s="545" t="str">
        <f>CONCATENATE("TID_POWERUP_",UPPER(powerUpsDefinitions[[#This Row],['[sku']]]),"_DESC")</f>
        <v>TID_POWERUP_REDUCE_LIFE_DRAIN_DESC</v>
      </c>
      <c r="M26" s="545" t="str">
        <f>CONCATENATE(powerUpsDefinitions[[#This Row],['[tidDesc']]],"_SHORT")</f>
        <v>TID_POWERUP_REDUCE_LIFE_DRAIN_DESC_SHORT</v>
      </c>
    </row>
    <row r="27" spans="4:13">
      <c r="D27" s="540" t="s">
        <v>4</v>
      </c>
      <c r="E27" s="541" t="s">
        <v>300</v>
      </c>
      <c r="F27" s="542" t="s">
        <v>828</v>
      </c>
      <c r="G27" s="543">
        <v>20</v>
      </c>
      <c r="H27" s="543"/>
      <c r="I27" s="376" t="str">
        <f>CONCATENATE("icon_",powerUpsDefinitions[[#This Row],['[sku']]])</f>
        <v>icon_score</v>
      </c>
      <c r="J27" s="376" t="s">
        <v>1306</v>
      </c>
      <c r="K27" s="544" t="str">
        <f>CONCATENATE("TID_POWERUP_",UPPER(powerUpsDefinitions[[#This Row],['[sku']]]),"_NAME")</f>
        <v>TID_POWERUP_SCORE_NAME</v>
      </c>
      <c r="L27" s="545" t="str">
        <f>CONCATENATE("TID_POWERUP_",UPPER(powerUpsDefinitions[[#This Row],['[sku']]]),"_DESC")</f>
        <v>TID_POWERUP_SCORE_DESC</v>
      </c>
      <c r="M27" s="545" t="str">
        <f>CONCATENATE(powerUpsDefinitions[[#This Row],['[tidDesc']]],"_SHORT")</f>
        <v>TID_POWERUP_SCORE_DESC_SHORT</v>
      </c>
    </row>
    <row r="28" spans="4:13">
      <c r="D28" s="540" t="s">
        <v>4</v>
      </c>
      <c r="E28" s="541" t="s">
        <v>825</v>
      </c>
      <c r="F28" s="542" t="s">
        <v>826</v>
      </c>
      <c r="G28" s="543">
        <v>10</v>
      </c>
      <c r="H28" s="543"/>
      <c r="I28" s="376" t="str">
        <f>CONCATENATE("icon_",powerUpsDefinitions[[#This Row],['[sku']]])</f>
        <v>icon_speed</v>
      </c>
      <c r="J28" s="376" t="s">
        <v>1307</v>
      </c>
      <c r="K28" s="544" t="str">
        <f>CONCATENATE("TID_POWERUP_",UPPER(powerUpsDefinitions[[#This Row],['[sku']]]),"_NAME")</f>
        <v>TID_POWERUP_SPEED_NAME</v>
      </c>
      <c r="L28" s="545" t="str">
        <f>CONCATENATE("TID_POWERUP_",UPPER(powerUpsDefinitions[[#This Row],['[sku']]]),"_DESC")</f>
        <v>TID_POWERUP_SPEED_DESC</v>
      </c>
      <c r="M28" s="545" t="str">
        <f>CONCATENATE(powerUpsDefinitions[[#This Row],['[tidDesc']]],"_SHORT")</f>
        <v>TID_POWERUP_SPEED_DESC_SHORT</v>
      </c>
    </row>
    <row r="29" spans="4:13">
      <c r="D29" s="555" t="s">
        <v>4</v>
      </c>
      <c r="E29" s="560" t="s">
        <v>909</v>
      </c>
      <c r="F29" s="561" t="s">
        <v>909</v>
      </c>
      <c r="G29" s="556">
        <v>100</v>
      </c>
      <c r="H29" s="556"/>
      <c r="I29" s="550" t="s">
        <v>938</v>
      </c>
      <c r="J29" s="550" t="s">
        <v>903</v>
      </c>
      <c r="K29" s="557" t="str">
        <f>CONCATENATE("TID_POWERUP_",UPPER(powerUpsDefinitions[[#This Row],['[sku']]]),"_NAME")</f>
        <v>TID_POWERUP_VACUUM_NAME</v>
      </c>
      <c r="L29" s="558" t="str">
        <f>CONCATENATE("TID_POWERUP_",UPPER(powerUpsDefinitions[[#This Row],['[sku']]]),"_DESC")</f>
        <v>TID_POWERUP_VACUUM_DESC</v>
      </c>
      <c r="M29" s="559" t="str">
        <f>CONCATENATE(powerUpsDefinitions[[#This Row],['[tidDesc']]],"_SHORT")</f>
        <v>TID_POWERUP_VACUUM_DESC_SHORT</v>
      </c>
    </row>
    <row r="30" spans="4:13">
      <c r="D30" s="555" t="s">
        <v>4</v>
      </c>
      <c r="E30" s="541" t="s">
        <v>983</v>
      </c>
      <c r="F30" s="542" t="s">
        <v>983</v>
      </c>
      <c r="G30" s="556">
        <v>0</v>
      </c>
      <c r="H30" s="556"/>
      <c r="I30" s="550" t="s">
        <v>984</v>
      </c>
      <c r="J30" s="550" t="s">
        <v>1302</v>
      </c>
      <c r="K30" s="557" t="str">
        <f>CONCATENATE("TID_POWERUP_",UPPER(powerUpsDefinitions[[#This Row],['[sku']]]),"_NAME")</f>
        <v>TID_POWERUP_DOG_NAME</v>
      </c>
      <c r="L30" s="558" t="str">
        <f>CONCATENATE("TID_POWERUP_",UPPER(powerUpsDefinitions[[#This Row],['[sku']]]),"_DESC")</f>
        <v>TID_POWERUP_DOG_DESC</v>
      </c>
      <c r="M30" s="559" t="str">
        <f>CONCATENATE(powerUpsDefinitions[[#This Row],['[tidDesc']]],"_SHORT")</f>
        <v>TID_POWERUP_DOG_DESC_SHORT</v>
      </c>
    </row>
    <row r="31" spans="4:13" s="67" customFormat="1">
      <c r="D31" s="540" t="s">
        <v>4</v>
      </c>
      <c r="E31" s="541" t="s">
        <v>1254</v>
      </c>
      <c r="F31" s="542" t="s">
        <v>1254</v>
      </c>
      <c r="G31" s="543">
        <v>0</v>
      </c>
      <c r="H31" s="543"/>
      <c r="I31" s="550" t="s">
        <v>984</v>
      </c>
      <c r="J31" s="376" t="s">
        <v>905</v>
      </c>
      <c r="K31" s="544" t="str">
        <f>CONCATENATE("TID_POWERUP_",UPPER(powerUpsDefinitions[[#This Row],['[sku']]]),"_NAME")</f>
        <v>TID_POWERUP_BOMB_NAME</v>
      </c>
      <c r="L31" s="545" t="str">
        <f>CONCATENATE("TID_POWERUP_",UPPER(powerUpsDefinitions[[#This Row],['[sku']]]),"_DESC")</f>
        <v>TID_POWERUP_BOMB_DESC</v>
      </c>
      <c r="M31" s="554" t="str">
        <f>CONCATENATE(powerUpsDefinitions[[#This Row],['[tidDesc']]],"_SHORT")</f>
        <v>TID_POWERUP_BOMB_DESC_SHORT</v>
      </c>
    </row>
    <row r="32" spans="4:13" s="67" customFormat="1">
      <c r="D32" s="540" t="s">
        <v>4</v>
      </c>
      <c r="E32" s="541" t="s">
        <v>1353</v>
      </c>
      <c r="F32" s="542" t="s">
        <v>1353</v>
      </c>
      <c r="G32" s="543" t="s">
        <v>1052</v>
      </c>
      <c r="H32" s="543"/>
      <c r="I32" s="550" t="s">
        <v>984</v>
      </c>
      <c r="J32" s="376" t="s">
        <v>905</v>
      </c>
      <c r="K32" s="544" t="str">
        <f>CONCATENATE("TID_POWERUP_",UPPER(powerUpsDefinitions[[#This Row],['[sku']]]),"_NAME")</f>
        <v>TID_POWERUP_IMMUNE_TRASH_NAME</v>
      </c>
      <c r="L32" s="545" t="str">
        <f>CONCATENATE("TID_POWERUP_",UPPER(powerUpsDefinitions[[#This Row],['[sku']]]),"_DESC")</f>
        <v>TID_POWERUP_IMMUNE_TRASH_DESC</v>
      </c>
      <c r="M32" s="554" t="str">
        <f>CONCATENATE(powerUpsDefinitions[[#This Row],['[tidDesc']]],"_SHORT")</f>
        <v>TID_POWERUP_IMMUNE_TRASH_DESC_SHORT</v>
      </c>
    </row>
    <row r="33" spans="1:16384" s="67" customFormat="1" ht="30">
      <c r="D33" s="562" t="s">
        <v>4</v>
      </c>
      <c r="E33" s="563" t="s">
        <v>1485</v>
      </c>
      <c r="F33" s="564" t="s">
        <v>1362</v>
      </c>
      <c r="G33" s="384" t="s">
        <v>1359</v>
      </c>
      <c r="H33" s="384">
        <v>10</v>
      </c>
      <c r="I33" s="565" t="s">
        <v>1488</v>
      </c>
      <c r="J33" s="566" t="s">
        <v>903</v>
      </c>
      <c r="K33" s="567" t="str">
        <f>CONCATENATE("TID_POWERUP_",UPPER(powerUpsDefinitions[[#This Row],['[sku']]]),"_NAME")</f>
        <v>TID_POWERUP_PREY_HP_BOOST_HUMANS_NAME</v>
      </c>
      <c r="L33" s="568" t="str">
        <f>CONCATENATE("TID_POWERUP_",UPPER(powerUpsDefinitions[[#This Row],['[sku']]]),"_DESC")</f>
        <v>TID_POWERUP_PREY_HP_BOOST_HUMANS_DESC</v>
      </c>
      <c r="M33" s="569" t="str">
        <f>CONCATENATE(powerUpsDefinitions[[#This Row],['[tidDesc']]],"_SHORT")</f>
        <v>TID_POWERUP_PREY_HP_BOOST_HUMANS_DESC_SHORT</v>
      </c>
    </row>
    <row r="34" spans="1:16384" s="67" customFormat="1">
      <c r="D34" s="540" t="s">
        <v>4</v>
      </c>
      <c r="E34" s="541" t="s">
        <v>1355</v>
      </c>
      <c r="F34" s="564" t="s">
        <v>1362</v>
      </c>
      <c r="G34" s="384" t="s">
        <v>1141</v>
      </c>
      <c r="H34" s="384">
        <v>10</v>
      </c>
      <c r="I34" s="550" t="s">
        <v>1488</v>
      </c>
      <c r="J34" s="376" t="s">
        <v>903</v>
      </c>
      <c r="K34" s="544" t="str">
        <f>CONCATENATE("TID_POWERUP_",UPPER(powerUpsDefinitions[[#This Row],['[sku']]]),"_NAME")</f>
        <v>TID_POWERUP_PREY_HP_BOOST_DRAGON_NAME</v>
      </c>
      <c r="L34" s="545" t="str">
        <f>CONCATENATE("TID_POWERUP_",UPPER(powerUpsDefinitions[[#This Row],['[sku']]]),"_DESC")</f>
        <v>TID_POWERUP_PREY_HP_BOOST_DRAGON_DESC</v>
      </c>
      <c r="M34" s="554" t="str">
        <f>CONCATENATE(powerUpsDefinitions[[#This Row],['[tidDesc']]],"_SHORT")</f>
        <v>TID_POWERUP_PREY_HP_BOOST_DRAGON_DESC_SHORT</v>
      </c>
    </row>
    <row r="35" spans="1:16384" s="67" customFormat="1">
      <c r="D35" s="540" t="s">
        <v>4</v>
      </c>
      <c r="E35" s="541" t="s">
        <v>1356</v>
      </c>
      <c r="F35" s="564" t="s">
        <v>1362</v>
      </c>
      <c r="G35" s="384" t="s">
        <v>1360</v>
      </c>
      <c r="H35" s="384">
        <v>10</v>
      </c>
      <c r="I35" s="550" t="s">
        <v>1488</v>
      </c>
      <c r="J35" s="376" t="s">
        <v>903</v>
      </c>
      <c r="K35" s="544" t="str">
        <f>CONCATENATE("TID_POWERUP_",UPPER(powerUpsDefinitions[[#This Row],['[sku']]]),"_NAME")</f>
        <v>TID_POWERUP_PREY_HP_BOOST_SPIDER_NAME</v>
      </c>
      <c r="L35" s="545" t="str">
        <f>CONCATENATE("TID_POWERUP_",UPPER(powerUpsDefinitions[[#This Row],['[sku']]]),"_DESC")</f>
        <v>TID_POWERUP_PREY_HP_BOOST_SPIDER_DESC</v>
      </c>
      <c r="M35" s="554" t="str">
        <f>CONCATENATE(powerUpsDefinitions[[#This Row],['[tidDesc']]],"_SHORT")</f>
        <v>TID_POWERUP_PREY_HP_BOOST_SPIDER_DESC_SHORT</v>
      </c>
    </row>
    <row r="36" spans="1:16384" s="67" customFormat="1">
      <c r="D36" s="540" t="s">
        <v>4</v>
      </c>
      <c r="E36" s="541" t="s">
        <v>1357</v>
      </c>
      <c r="F36" s="564" t="s">
        <v>1362</v>
      </c>
      <c r="G36" s="543" t="s">
        <v>1361</v>
      </c>
      <c r="H36" s="384">
        <v>10</v>
      </c>
      <c r="I36" s="550" t="s">
        <v>1488</v>
      </c>
      <c r="J36" s="376" t="s">
        <v>903</v>
      </c>
      <c r="K36" s="544" t="str">
        <f>CONCATENATE("TID_POWERUP_",UPPER(powerUpsDefinitions[[#This Row],['[sku']]]),"_NAME")</f>
        <v>TID_POWERUP_PREY_HP_BOOST_GOBLIN_NAME</v>
      </c>
      <c r="L36" s="545" t="str">
        <f>CONCATENATE("TID_POWERUP_",UPPER(powerUpsDefinitions[[#This Row],['[sku']]]),"_DESC")</f>
        <v>TID_POWERUP_PREY_HP_BOOST_GOBLIN_DESC</v>
      </c>
      <c r="M36" s="554" t="str">
        <f>CONCATENATE(powerUpsDefinitions[[#This Row],['[tidDesc']]],"_SHORT")</f>
        <v>TID_POWERUP_PREY_HP_BOOST_GOBLIN_DESC_SHORT</v>
      </c>
    </row>
    <row r="37" spans="1:16384" s="67" customFormat="1">
      <c r="D37" s="540" t="s">
        <v>4</v>
      </c>
      <c r="E37" s="541" t="s">
        <v>1354</v>
      </c>
      <c r="F37" s="542" t="s">
        <v>1430</v>
      </c>
      <c r="G37" s="543"/>
      <c r="H37" s="543"/>
      <c r="I37" s="550" t="s">
        <v>984</v>
      </c>
      <c r="J37" s="376" t="s">
        <v>905</v>
      </c>
      <c r="K37" s="544" t="str">
        <f>CONCATENATE("TID_POWERUP_",UPPER(powerUpsDefinitions[[#This Row],['[sku']]]),"_NAME")</f>
        <v>TID_POWERUP_ALCOHOL_RESISTANCE _NAME</v>
      </c>
      <c r="L37" s="545" t="str">
        <f>CONCATENATE("TID_POWERUP_",UPPER(powerUpsDefinitions[[#This Row],['[sku']]]),"_DESC")</f>
        <v>TID_POWERUP_ALCOHOL_RESISTANCE _DESC</v>
      </c>
      <c r="M37" s="554" t="str">
        <f>CONCATENATE(powerUpsDefinitions[[#This Row],['[tidDesc']]],"_SHORT")</f>
        <v>TID_POWERUP_ALCOHOL_RESISTANCE _DESC_SHORT</v>
      </c>
    </row>
    <row r="38" spans="1:16384" s="67" customFormat="1">
      <c r="D38" s="540" t="s">
        <v>4</v>
      </c>
      <c r="E38" s="541" t="s">
        <v>1358</v>
      </c>
      <c r="F38" s="542" t="s">
        <v>1358</v>
      </c>
      <c r="G38" s="543"/>
      <c r="H38" s="543"/>
      <c r="I38" s="550" t="s">
        <v>984</v>
      </c>
      <c r="J38" s="376" t="s">
        <v>905</v>
      </c>
      <c r="K38" s="544" t="str">
        <f>CONCATENATE("TID_POWERUP_",UPPER(powerUpsDefinitions[[#This Row],['[sku']]]),"_NAME")</f>
        <v>TID_POWERUP_CAGE_BREAKER_NAME</v>
      </c>
      <c r="L38" s="545" t="str">
        <f>CONCATENATE("TID_POWERUP_",UPPER(powerUpsDefinitions[[#This Row],['[sku']]]),"_DESC")</f>
        <v>TID_POWERUP_CAGE_BREAKER_DESC</v>
      </c>
      <c r="M38" s="554" t="str">
        <f>CONCATENATE(powerUpsDefinitions[[#This Row],['[tidDesc']]],"_SHORT")</f>
        <v>TID_POWERUP_CAGE_BREAKER_DESC_SHORT</v>
      </c>
    </row>
    <row r="39" spans="1:16384" s="67" customFormat="1">
      <c r="D39" s="540" t="s">
        <v>4</v>
      </c>
      <c r="E39" s="541" t="s">
        <v>1423</v>
      </c>
      <c r="F39" s="542" t="s">
        <v>1423</v>
      </c>
      <c r="G39" s="543"/>
      <c r="H39" s="543"/>
      <c r="I39" s="550" t="s">
        <v>984</v>
      </c>
      <c r="J39" s="550" t="s">
        <v>1302</v>
      </c>
      <c r="K39" s="544" t="str">
        <f>CONCATENATE("TID_POWERUP_",UPPER(powerUpsDefinitions[[#This Row],['[sku']]]),"_NAME")</f>
        <v>TID_POWERUP_STUN_NAME</v>
      </c>
      <c r="L39" s="545" t="str">
        <f>CONCATENATE("TID_POWERUP_",UPPER(powerUpsDefinitions[[#This Row],['[sku']]]),"_DESC")</f>
        <v>TID_POWERUP_STUN_DESC</v>
      </c>
      <c r="M39" s="554" t="str">
        <f>CONCATENATE(powerUpsDefinitions[[#This Row],['[tidDesc']]],"_SHORT")</f>
        <v>TID_POWERUP_STUN_DESC_SHORT</v>
      </c>
    </row>
    <row r="40" spans="1:16384" s="67" customFormat="1">
      <c r="D40" s="540" t="s">
        <v>4</v>
      </c>
      <c r="E40" s="541" t="s">
        <v>1477</v>
      </c>
      <c r="F40" s="542" t="s">
        <v>1477</v>
      </c>
      <c r="G40" s="543">
        <v>100</v>
      </c>
      <c r="H40" s="543"/>
      <c r="I40" s="550" t="s">
        <v>1478</v>
      </c>
      <c r="J40" s="550" t="s">
        <v>1307</v>
      </c>
      <c r="K40" s="544" t="str">
        <f>CONCATENATE("TID_POWERUP_",UPPER(powerUpsDefinitions[[#This Row],['[sku']]]),"_NAME")</f>
        <v>TID_POWERUP_FASTER_BOOST_NAME</v>
      </c>
      <c r="L40" s="545" t="str">
        <f>CONCATENATE("TID_POWERUP_",UPPER(powerUpsDefinitions[[#This Row],['[sku']]]),"_DESC")</f>
        <v>TID_POWERUP_FASTER_BOOST_DESC</v>
      </c>
      <c r="M40" s="554" t="str">
        <f>CONCATENATE(powerUpsDefinitions[[#This Row],['[tidDesc']]],"_SHORT")</f>
        <v>TID_POWERUP_FASTER_BOOST_DESC_SHORT</v>
      </c>
    </row>
    <row r="41" spans="1:16384" s="67" customFormat="1">
      <c r="D41" s="540" t="s">
        <v>4</v>
      </c>
      <c r="E41" s="541" t="s">
        <v>1479</v>
      </c>
      <c r="F41" s="542" t="s">
        <v>1479</v>
      </c>
      <c r="G41" s="543"/>
      <c r="H41" s="543"/>
      <c r="I41" s="550" t="s">
        <v>1478</v>
      </c>
      <c r="J41" s="550" t="s">
        <v>1307</v>
      </c>
      <c r="K41" s="544" t="str">
        <f>CONCATENATE("TID_POWERUP_",UPPER(powerUpsDefinitions[[#This Row],['[sku']]]),"_NAME")</f>
        <v>TID_POWERUP_UNLIMITED_BOOST_NAME</v>
      </c>
      <c r="L41" s="545" t="str">
        <f>CONCATENATE("TID_POWERUP_",UPPER(powerUpsDefinitions[[#This Row],['[sku']]]),"_DESC")</f>
        <v>TID_POWERUP_UNLIMITED_BOOST_DESC</v>
      </c>
      <c r="M41" s="554" t="str">
        <f>CONCATENATE(powerUpsDefinitions[[#This Row],['[tidDesc']]],"_SHORT")</f>
        <v>TID_POWERUP_UNLIMITED_BOOST_DESC_SHORT</v>
      </c>
    </row>
    <row r="42" spans="1:16384" s="67" customFormat="1">
      <c r="D42" s="540" t="s">
        <v>4</v>
      </c>
      <c r="E42" s="541" t="s">
        <v>1483</v>
      </c>
      <c r="F42" s="542" t="s">
        <v>1481</v>
      </c>
      <c r="G42" s="543"/>
      <c r="H42" s="543"/>
      <c r="I42" s="550" t="s">
        <v>984</v>
      </c>
      <c r="J42" s="550" t="s">
        <v>1302</v>
      </c>
      <c r="K42" s="544" t="str">
        <f>CONCATENATE("TID_POWERUP_",UPPER(powerUpsDefinitions[[#This Row],['[sku']]]),"_NAME")</f>
        <v>TID_POWERUP_FINDBONUSCHESTS_NAME</v>
      </c>
      <c r="L42" s="545" t="str">
        <f>CONCATENATE("TID_POWERUP_",UPPER(powerUpsDefinitions[[#This Row],['[sku']]]),"_DESC")</f>
        <v>TID_POWERUP_FINDBONUSCHESTS_DESC</v>
      </c>
      <c r="M42" s="554" t="str">
        <f>CONCATENATE(powerUpsDefinitions[[#This Row],['[tidDesc']]],"_SHORT")</f>
        <v>TID_POWERUP_FINDBONUSCHESTS_DESC_SHORT</v>
      </c>
    </row>
    <row r="43" spans="1:16384" s="67" customFormat="1">
      <c r="D43" s="540" t="s">
        <v>4</v>
      </c>
      <c r="E43" s="541" t="s">
        <v>1482</v>
      </c>
      <c r="F43" s="542" t="s">
        <v>1481</v>
      </c>
      <c r="G43" s="543"/>
      <c r="H43" s="543"/>
      <c r="I43" s="550" t="s">
        <v>984</v>
      </c>
      <c r="J43" s="550" t="s">
        <v>1302</v>
      </c>
      <c r="K43" s="544" t="str">
        <f>CONCATENATE("TID_POWERUP_",UPPER(powerUpsDefinitions[[#This Row],['[sku']]]),"_NAME")</f>
        <v>TID_POWERUP_FINDBONUSLETTERS_NAME</v>
      </c>
      <c r="L43" s="545" t="str">
        <f>CONCATENATE("TID_POWERUP_",UPPER(powerUpsDefinitions[[#This Row],['[sku']]]),"_DESC")</f>
        <v>TID_POWERUP_FINDBONUSLETTERS_DESC</v>
      </c>
      <c r="M43" s="554" t="str">
        <f>CONCATENATE(powerUpsDefinitions[[#This Row],['[tidDesc']]],"_SHORT")</f>
        <v>TID_POWERUP_FINDBONUSLETTERS_DESC_SHORT</v>
      </c>
    </row>
    <row r="44" spans="1:16384" s="67" customFormat="1">
      <c r="D44" s="540" t="s">
        <v>4</v>
      </c>
      <c r="E44" s="541" t="s">
        <v>1484</v>
      </c>
      <c r="F44" s="542" t="s">
        <v>1481</v>
      </c>
      <c r="G44" s="543"/>
      <c r="H44" s="543"/>
      <c r="I44" s="550" t="s">
        <v>984</v>
      </c>
      <c r="J44" s="550" t="s">
        <v>1302</v>
      </c>
      <c r="K44" s="544" t="str">
        <f>CONCATENATE("TID_POWERUP_",UPPER(powerUpsDefinitions[[#This Row],['[sku']]]),"_NAME")</f>
        <v>TID_POWERUP_FINDBONUSEGGS_NAME</v>
      </c>
      <c r="L44" s="545" t="str">
        <f>CONCATENATE("TID_POWERUP_",UPPER(powerUpsDefinitions[[#This Row],['[sku']]]),"_DESC")</f>
        <v>TID_POWERUP_FINDBONUSEGGS_DESC</v>
      </c>
      <c r="M44" s="554" t="str">
        <f>CONCATENATE(powerUpsDefinitions[[#This Row],['[tidDesc']]],"_SHORT")</f>
        <v>TID_POWERUP_FINDBONUSEGGS_DESC_SHORT</v>
      </c>
    </row>
    <row r="45" spans="1:16384" s="67" customFormat="1">
      <c r="D45" s="570" t="s">
        <v>4</v>
      </c>
      <c r="E45" s="551" t="s">
        <v>1486</v>
      </c>
      <c r="F45" s="552" t="s">
        <v>1487</v>
      </c>
      <c r="G45" s="553" t="s">
        <v>1141</v>
      </c>
      <c r="H45" s="553">
        <v>10</v>
      </c>
      <c r="I45" s="571" t="str">
        <f>CONCATENATE("icon_",powerUpsDefinitions[[#This Row],['[sku']]])</f>
        <v>icon_lower_damage_dragon</v>
      </c>
      <c r="J45" s="571" t="s">
        <v>902</v>
      </c>
      <c r="K45" s="572" t="str">
        <f>CONCATENATE("TID_POWERUP_",UPPER(powerUpsDefinitions[[#This Row],['[sku']]]),"_NAME")</f>
        <v>TID_POWERUP_LOWER_DAMAGE_DRAGON_NAME</v>
      </c>
      <c r="L45" s="573" t="str">
        <f>CONCATENATE("TID_POWERUP_",UPPER(powerUpsDefinitions[[#This Row],['[sku']]]),"_DESC")</f>
        <v>TID_POWERUP_LOWER_DAMAGE_DRAGON_DESC</v>
      </c>
      <c r="M45" s="57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93"/>
      <c r="G3" s="593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2017-07-14T07:52:20Z</dcterms:modified>
</cp:coreProperties>
</file>