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920" windowHeight="16320" tabRatio="77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entities!$B$84:$M$113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6" i="42"/>
  <c r="Q65" i="42"/>
  <c r="Q64" i="42"/>
  <c r="K16" i="44"/>
  <c r="L16" i="44"/>
  <c r="M16" i="44"/>
  <c r="Q60" i="42"/>
  <c r="I13" i="44"/>
  <c r="K13" i="44"/>
  <c r="L13" i="44"/>
  <c r="M13" i="44"/>
  <c r="L12" i="45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6" i="45"/>
  <c r="L7" i="45"/>
  <c r="L8" i="45"/>
  <c r="L28" i="45"/>
  <c r="L41" i="45"/>
  <c r="L29" i="45"/>
  <c r="L9" i="45"/>
  <c r="L42" i="45"/>
  <c r="L10" i="45"/>
  <c r="L43" i="45"/>
  <c r="L44" i="45"/>
  <c r="L11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7" i="42"/>
  <c r="G128" i="42"/>
  <c r="G129" i="42"/>
  <c r="G130" i="42"/>
  <c r="G131" i="42"/>
  <c r="S47" i="42"/>
  <c r="Q47" i="42"/>
  <c r="Q5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79" i="42"/>
  <c r="S78" i="42"/>
  <c r="S45" i="42"/>
  <c r="S48" i="42"/>
  <c r="S53" i="42"/>
  <c r="S35" i="42"/>
  <c r="S56" i="42"/>
  <c r="S40" i="42"/>
  <c r="S44" i="42"/>
  <c r="S43" i="42"/>
  <c r="S42" i="42"/>
  <c r="S41" i="42"/>
  <c r="S39" i="42"/>
  <c r="Q77" i="42"/>
  <c r="Q75" i="42"/>
  <c r="Q79" i="42"/>
  <c r="Q78" i="42"/>
  <c r="Q45" i="42"/>
  <c r="Q50" i="42"/>
  <c r="Q49" i="42"/>
  <c r="Q48" i="42"/>
  <c r="Q53" i="42"/>
  <c r="Q35" i="42"/>
  <c r="Q63" i="42"/>
  <c r="Q57" i="42"/>
  <c r="Q56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N12" i="33"/>
  <c r="AN14" i="33"/>
  <c r="AO12" i="33"/>
  <c r="AP12" i="33"/>
  <c r="AP14" i="33"/>
  <c r="AQ12" i="33"/>
  <c r="AS12" i="33"/>
  <c r="AT12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P12" i="33"/>
  <c r="BQ12" i="33"/>
  <c r="BT12" i="33"/>
  <c r="BW12" i="33"/>
  <c r="BX12" i="33"/>
  <c r="BX14" i="33"/>
  <c r="BY12" i="33"/>
  <c r="BY14" i="33"/>
  <c r="BZ12" i="33"/>
  <c r="BZ14" i="33"/>
  <c r="CA12" i="33"/>
  <c r="CA14" i="33"/>
  <c r="CC12" i="33"/>
  <c r="CD12" i="33"/>
  <c r="CE12" i="33"/>
  <c r="CE14" i="33"/>
  <c r="CI12" i="33"/>
  <c r="CJ12" i="33"/>
  <c r="CK12" i="33"/>
  <c r="CL12" i="33"/>
  <c r="CL14" i="33"/>
  <c r="CN12" i="33"/>
  <c r="CN14" i="33"/>
  <c r="CP12" i="33"/>
  <c r="CQ12" i="33"/>
  <c r="CQ14" i="33"/>
  <c r="CT12" i="33"/>
  <c r="D19" i="33"/>
  <c r="C21" i="33"/>
  <c r="D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N14" i="33"/>
  <c r="AQ14" i="33"/>
  <c r="AG14" i="33"/>
  <c r="CH14" i="33"/>
  <c r="AU14" i="33"/>
  <c r="K14" i="33"/>
  <c r="BO14" i="33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/>
  <c r="F22" i="33"/>
  <c r="E17" i="33"/>
  <c r="F16" i="33"/>
  <c r="H2" i="33"/>
  <c r="G9" i="33"/>
  <c r="G21" i="33"/>
  <c r="F17" i="33"/>
  <c r="G16" i="33"/>
  <c r="H21" i="33"/>
  <c r="G22" i="33"/>
  <c r="I2" i="33"/>
  <c r="H9" i="33"/>
  <c r="H16" i="33"/>
  <c r="G17" i="33"/>
  <c r="I9" i="33"/>
  <c r="J2" i="33"/>
  <c r="I21" i="33"/>
  <c r="H22" i="33"/>
  <c r="I16" i="33"/>
  <c r="H17" i="33"/>
  <c r="I22" i="33"/>
  <c r="J21" i="33"/>
  <c r="J9" i="33"/>
  <c r="K2" i="33"/>
  <c r="I17" i="33"/>
  <c r="J16" i="33"/>
  <c r="K9" i="33"/>
  <c r="L2" i="33"/>
  <c r="J22" i="33"/>
  <c r="K21" i="33"/>
  <c r="K16" i="33"/>
  <c r="J17" i="33"/>
  <c r="K22" i="33"/>
  <c r="L21" i="33"/>
  <c r="M2" i="33"/>
  <c r="L9" i="33"/>
  <c r="L16" i="33"/>
  <c r="K17" i="33"/>
  <c r="L22" i="33"/>
  <c r="M21" i="33"/>
  <c r="N2" i="33"/>
  <c r="M9" i="33"/>
  <c r="M16" i="33"/>
  <c r="L17" i="33"/>
  <c r="M22" i="33"/>
  <c r="N21" i="33"/>
  <c r="O2" i="33"/>
  <c r="N9" i="33"/>
  <c r="N16" i="33"/>
  <c r="M17" i="33"/>
  <c r="O21" i="33"/>
  <c r="N22" i="33"/>
  <c r="O9" i="33"/>
  <c r="P2" i="33"/>
  <c r="O16" i="33"/>
  <c r="N17" i="33"/>
  <c r="Q2" i="33"/>
  <c r="P9" i="33"/>
  <c r="O22" i="33"/>
  <c r="P21" i="33"/>
  <c r="P16" i="33"/>
  <c r="O17" i="33"/>
  <c r="P22" i="33"/>
  <c r="Q21" i="33"/>
  <c r="R2" i="33"/>
  <c r="Q9" i="33"/>
  <c r="Q16" i="33"/>
  <c r="P17" i="33"/>
  <c r="S2" i="33"/>
  <c r="R9" i="33"/>
  <c r="Q22" i="33"/>
  <c r="R21" i="33"/>
  <c r="R16" i="33"/>
  <c r="Q17" i="33"/>
  <c r="S21" i="33"/>
  <c r="R22" i="33"/>
  <c r="S9" i="33"/>
  <c r="T2" i="33"/>
  <c r="S16" i="33"/>
  <c r="R17" i="33"/>
  <c r="T9" i="33"/>
  <c r="U2" i="33"/>
  <c r="T21" i="33"/>
  <c r="S22" i="33"/>
  <c r="S17" i="33"/>
  <c r="T16" i="33"/>
  <c r="U21" i="33"/>
  <c r="T22" i="33"/>
  <c r="U9" i="33"/>
  <c r="V2" i="33"/>
  <c r="T17" i="33"/>
  <c r="U16" i="33"/>
  <c r="V9" i="33"/>
  <c r="W2" i="33"/>
  <c r="V21" i="33"/>
  <c r="U22" i="33"/>
  <c r="U17" i="33"/>
  <c r="V16" i="33"/>
  <c r="W21" i="33"/>
  <c r="V22" i="33"/>
  <c r="W9" i="33"/>
  <c r="X2" i="33"/>
  <c r="V17" i="33"/>
  <c r="W16" i="33"/>
  <c r="Y2" i="33"/>
  <c r="X9" i="33"/>
  <c r="W22" i="33"/>
  <c r="X21" i="33"/>
  <c r="W17" i="33"/>
  <c r="X16" i="33"/>
  <c r="Y21" i="33"/>
  <c r="X22" i="33"/>
  <c r="Y9" i="33"/>
  <c r="Z2" i="33"/>
  <c r="Y16" i="33"/>
  <c r="X17" i="33"/>
  <c r="Z9" i="33"/>
  <c r="AA2" i="33"/>
  <c r="Y22" i="33"/>
  <c r="Z21" i="33"/>
  <c r="Z16" i="33"/>
  <c r="Y17" i="33"/>
  <c r="AA21" i="33"/>
  <c r="Z22" i="33"/>
  <c r="AB2" i="33"/>
  <c r="AA9" i="33"/>
  <c r="AA16" i="33"/>
  <c r="Z17" i="33"/>
  <c r="AB21" i="33"/>
  <c r="AA22" i="33"/>
  <c r="AC2" i="33"/>
  <c r="AB9" i="33"/>
  <c r="AB16" i="33"/>
  <c r="AA17" i="33"/>
  <c r="AD2" i="33"/>
  <c r="AC9" i="33"/>
  <c r="AC21" i="33"/>
  <c r="AB22" i="33"/>
  <c r="AB17" i="33"/>
  <c r="AC16" i="33"/>
  <c r="AE2" i="33"/>
  <c r="AD9" i="33"/>
  <c r="AC22" i="33"/>
  <c r="AD21" i="33"/>
  <c r="AC17" i="33"/>
  <c r="AD16" i="33"/>
  <c r="AE21" i="33"/>
  <c r="AD22" i="33"/>
  <c r="AE9" i="33"/>
  <c r="AF2" i="33"/>
  <c r="AE16" i="33"/>
  <c r="AD17" i="33"/>
  <c r="AF9" i="33"/>
  <c r="AG2" i="33"/>
  <c r="AF21" i="33"/>
  <c r="AE22" i="33"/>
  <c r="AF16" i="33"/>
  <c r="AE17" i="33"/>
  <c r="AG21" i="33"/>
  <c r="AF22" i="33"/>
  <c r="AG9" i="33"/>
  <c r="AH2" i="33"/>
  <c r="AG16" i="33"/>
  <c r="AF17" i="33"/>
  <c r="AH9" i="33"/>
  <c r="AI2" i="33"/>
  <c r="AH21" i="33"/>
  <c r="AG22" i="33"/>
  <c r="AG17" i="33"/>
  <c r="AH16" i="33"/>
  <c r="AI21" i="33"/>
  <c r="AH22" i="33"/>
  <c r="AJ2" i="33"/>
  <c r="AI9" i="33"/>
  <c r="AI16" i="33"/>
  <c r="AH17" i="33"/>
  <c r="AJ9" i="33"/>
  <c r="AK2" i="33"/>
  <c r="AI22" i="33"/>
  <c r="AJ21" i="33"/>
  <c r="AJ16" i="33"/>
  <c r="AI17" i="33"/>
  <c r="AJ22" i="33"/>
  <c r="AK21" i="33"/>
  <c r="AK9" i="33"/>
  <c r="AL2" i="33"/>
  <c r="AJ17" i="33"/>
  <c r="AK16" i="33"/>
  <c r="AM2" i="33"/>
  <c r="AL9" i="33"/>
  <c r="AL21" i="33"/>
  <c r="AK22" i="33"/>
  <c r="AL16" i="33"/>
  <c r="AK17" i="33"/>
  <c r="AM21" i="33"/>
  <c r="AL22" i="33"/>
  <c r="AN2" i="33"/>
  <c r="AM9" i="33"/>
  <c r="AM16" i="33"/>
  <c r="AL17" i="33"/>
  <c r="AN21" i="33"/>
  <c r="AM22" i="33"/>
  <c r="AO2" i="33"/>
  <c r="AN9" i="33"/>
  <c r="AN16" i="33"/>
  <c r="AM17" i="33"/>
  <c r="AP2" i="33"/>
  <c r="AO9" i="33"/>
  <c r="AO21" i="33"/>
  <c r="AN22" i="33"/>
  <c r="AO16" i="33"/>
  <c r="AN17" i="33"/>
  <c r="AQ2" i="33"/>
  <c r="AP9" i="33"/>
  <c r="AO22" i="33"/>
  <c r="AP21" i="33"/>
  <c r="AO17" i="33"/>
  <c r="AP16" i="33"/>
  <c r="AP22" i="33"/>
  <c r="AQ21" i="33"/>
  <c r="AR2" i="33"/>
  <c r="AQ9" i="33"/>
  <c r="AP17" i="33"/>
  <c r="AQ16" i="33"/>
  <c r="AS2" i="33"/>
  <c r="AR9" i="33"/>
  <c r="AQ22" i="33"/>
  <c r="AR21" i="33"/>
  <c r="AQ17" i="33"/>
  <c r="AR16" i="33"/>
  <c r="AS21" i="33"/>
  <c r="AR22" i="33"/>
  <c r="AT2" i="33"/>
  <c r="AS9" i="33"/>
  <c r="AS16" i="33"/>
  <c r="AR17" i="33"/>
  <c r="AU2" i="33"/>
  <c r="AT9" i="33"/>
  <c r="AT21" i="33"/>
  <c r="AS22" i="33"/>
  <c r="AT16" i="33"/>
  <c r="AS17" i="33"/>
  <c r="AU21" i="33"/>
  <c r="AT22" i="33"/>
  <c r="AU9" i="33"/>
  <c r="AV2" i="33"/>
  <c r="AT17" i="33"/>
  <c r="AU16" i="33"/>
  <c r="AV9" i="33"/>
  <c r="AW2" i="33"/>
  <c r="AU22" i="33"/>
  <c r="AV21" i="33"/>
  <c r="AU17" i="33"/>
  <c r="AV16" i="33"/>
  <c r="AW21" i="33"/>
  <c r="AV22" i="33"/>
  <c r="AX2" i="33"/>
  <c r="AW9" i="33"/>
  <c r="AW16" i="33"/>
  <c r="AV17" i="33"/>
  <c r="AX21" i="33"/>
  <c r="AW22" i="33"/>
  <c r="AX9" i="33"/>
  <c r="AY2" i="33"/>
  <c r="AX16" i="33"/>
  <c r="AW17" i="33"/>
  <c r="AZ2" i="33"/>
  <c r="AY9" i="33"/>
  <c r="AX22" i="33"/>
  <c r="AY21" i="33"/>
  <c r="AY16" i="33"/>
  <c r="AX17" i="33"/>
  <c r="AY22" i="33"/>
  <c r="AZ21" i="33"/>
  <c r="BA2" i="33"/>
  <c r="AZ9" i="33"/>
  <c r="AY17" i="33"/>
  <c r="AZ16" i="33"/>
  <c r="AZ22" i="33"/>
  <c r="BA21" i="33"/>
  <c r="BA9" i="33"/>
  <c r="BB2" i="33"/>
  <c r="AZ17" i="33"/>
  <c r="BA16" i="33"/>
  <c r="BC2" i="33"/>
  <c r="BB9" i="33"/>
  <c r="BB21" i="33"/>
  <c r="BA22" i="33"/>
  <c r="BA17" i="33"/>
  <c r="BB16" i="33"/>
  <c r="BB22" i="33"/>
  <c r="BC21" i="33"/>
  <c r="BD2" i="33"/>
  <c r="BC9" i="33"/>
  <c r="BC16" i="33"/>
  <c r="BB17" i="33"/>
  <c r="BE2" i="33"/>
  <c r="BD9" i="33"/>
  <c r="BD21" i="33"/>
  <c r="BC22" i="33"/>
  <c r="BD16" i="33"/>
  <c r="BC17" i="33"/>
  <c r="BD22" i="33"/>
  <c r="BE21" i="33"/>
  <c r="BE9" i="33"/>
  <c r="BF2" i="33"/>
  <c r="BE16" i="33"/>
  <c r="BD17" i="33"/>
  <c r="BG2" i="33"/>
  <c r="BF9" i="33"/>
  <c r="BF21" i="33"/>
  <c r="BE22" i="33"/>
  <c r="BF16" i="33"/>
  <c r="BE17" i="33"/>
  <c r="BF22" i="33"/>
  <c r="BG21" i="33"/>
  <c r="BG9" i="33"/>
  <c r="BH2" i="33"/>
  <c r="BG16" i="33"/>
  <c r="BF17" i="33"/>
  <c r="BH9" i="33"/>
  <c r="BI2" i="33"/>
  <c r="BG22" i="33"/>
  <c r="BH21" i="33"/>
  <c r="BH16" i="33"/>
  <c r="BG17" i="33"/>
  <c r="BH22" i="33"/>
  <c r="BI21" i="33"/>
  <c r="BJ2" i="33"/>
  <c r="BI9" i="33"/>
  <c r="BI16" i="33"/>
  <c r="BH17" i="33"/>
  <c r="BI22" i="33"/>
  <c r="BJ21" i="33"/>
  <c r="BK2" i="33"/>
  <c r="BJ9" i="33"/>
  <c r="BI17" i="33"/>
  <c r="BJ16" i="33"/>
  <c r="BJ22" i="33"/>
  <c r="BK21" i="33"/>
  <c r="BK9" i="33"/>
  <c r="BL2" i="33"/>
  <c r="BK16" i="33"/>
  <c r="BJ17" i="33"/>
  <c r="BK22" i="33"/>
  <c r="BL21" i="33"/>
  <c r="BM2" i="33"/>
  <c r="BL9" i="33"/>
  <c r="BL16" i="33"/>
  <c r="BK17" i="33"/>
  <c r="BL22" i="33"/>
  <c r="BM21" i="33"/>
  <c r="BM9" i="33"/>
  <c r="BN2" i="33"/>
  <c r="BM16" i="33"/>
  <c r="BL17" i="33"/>
  <c r="BN9" i="33"/>
  <c r="BO2" i="33"/>
  <c r="BM22" i="33"/>
  <c r="BN21" i="33"/>
  <c r="BN16" i="33"/>
  <c r="BM17" i="33"/>
  <c r="BN22" i="33"/>
  <c r="BO21" i="33"/>
  <c r="BO9" i="33"/>
  <c r="BP2" i="33"/>
  <c r="BN17" i="33"/>
  <c r="BO16" i="33"/>
  <c r="BP9" i="33"/>
  <c r="BQ2" i="33"/>
  <c r="BO22" i="33"/>
  <c r="BP21" i="33"/>
  <c r="BO17" i="33"/>
  <c r="BP16" i="33"/>
  <c r="BP22" i="33"/>
  <c r="BQ21" i="33"/>
  <c r="BQ9" i="33"/>
  <c r="BR2" i="33"/>
  <c r="BQ16" i="33"/>
  <c r="BP17" i="33"/>
  <c r="BR21" i="33"/>
  <c r="BQ22" i="33"/>
  <c r="BS2" i="33"/>
  <c r="BR9" i="33"/>
  <c r="BQ17" i="33"/>
  <c r="BR16" i="33"/>
  <c r="BT2" i="33"/>
  <c r="BS9" i="33"/>
  <c r="BR22" i="33"/>
  <c r="BS21" i="33"/>
  <c r="BS16" i="33"/>
  <c r="BR17" i="33"/>
  <c r="BS22" i="33"/>
  <c r="BT21" i="33"/>
  <c r="BT9" i="33"/>
  <c r="BU2" i="33"/>
  <c r="BS17" i="33"/>
  <c r="BT16" i="33"/>
  <c r="BU9" i="33"/>
  <c r="BV2" i="33"/>
  <c r="BU21" i="33"/>
  <c r="BT22" i="33"/>
  <c r="BT17" i="33"/>
  <c r="BU16" i="33"/>
  <c r="BU22" i="33"/>
  <c r="BV21" i="33"/>
  <c r="BV9" i="33"/>
  <c r="BW2" i="33"/>
  <c r="BV16" i="33"/>
  <c r="BU17" i="33"/>
  <c r="BX2" i="33"/>
  <c r="BW9" i="33"/>
  <c r="BV22" i="33"/>
  <c r="BW21" i="33"/>
  <c r="BW16" i="33"/>
  <c r="BV17" i="33"/>
  <c r="BX21" i="33"/>
  <c r="BW22" i="33"/>
  <c r="BX9" i="33"/>
  <c r="BY2" i="33"/>
  <c r="BX16" i="33"/>
  <c r="BW17" i="33"/>
  <c r="BY9" i="33"/>
  <c r="BZ2" i="33"/>
  <c r="BY21" i="33"/>
  <c r="BX22" i="33"/>
  <c r="BY16" i="33"/>
  <c r="BX17" i="33"/>
  <c r="BY22" i="33"/>
  <c r="BZ21" i="33"/>
  <c r="BZ9" i="33"/>
  <c r="CA2" i="33"/>
  <c r="BZ16" i="33"/>
  <c r="BY17" i="33"/>
  <c r="CB2" i="33"/>
  <c r="CA9" i="33"/>
  <c r="BZ22" i="33"/>
  <c r="CA21" i="33"/>
  <c r="CA16" i="33"/>
  <c r="BZ17" i="33"/>
  <c r="CA22" i="33"/>
  <c r="CB21" i="33"/>
  <c r="CC2" i="33"/>
  <c r="CB9" i="33"/>
  <c r="CA17" i="33"/>
  <c r="CB16" i="33"/>
  <c r="CB22" i="33"/>
  <c r="CC21" i="33"/>
  <c r="CD2" i="33"/>
  <c r="CC9" i="33"/>
  <c r="CC16" i="33"/>
  <c r="CB17" i="33"/>
  <c r="CD21" i="33"/>
  <c r="CC22" i="33"/>
  <c r="CE2" i="33"/>
  <c r="CD9" i="33"/>
  <c r="CC17" i="33"/>
  <c r="CD16" i="33"/>
  <c r="CF2" i="33"/>
  <c r="CE9" i="33"/>
  <c r="CE21" i="33"/>
  <c r="CD22" i="33"/>
  <c r="CD17" i="33"/>
  <c r="CE16" i="33"/>
  <c r="CE22" i="33"/>
  <c r="CF21" i="33"/>
  <c r="CF9" i="33"/>
  <c r="CG2" i="33"/>
  <c r="CE17" i="33"/>
  <c r="CF16" i="33"/>
  <c r="CH2" i="33"/>
  <c r="CG9" i="33"/>
  <c r="CG21" i="33"/>
  <c r="CF22" i="33"/>
  <c r="CG16" i="33"/>
  <c r="CF17" i="33"/>
  <c r="CH21" i="33"/>
  <c r="CG22" i="33"/>
  <c r="CH9" i="33"/>
  <c r="CI2" i="33"/>
  <c r="CH16" i="33"/>
  <c r="CG17" i="33"/>
  <c r="CI9" i="33"/>
  <c r="CJ2" i="33"/>
  <c r="CI21" i="33"/>
  <c r="CH22" i="33"/>
  <c r="CH17" i="33"/>
  <c r="CI16" i="33"/>
  <c r="CJ21" i="33"/>
  <c r="CI22" i="33"/>
  <c r="CK2" i="33"/>
  <c r="CJ9" i="33"/>
  <c r="CJ16" i="33"/>
  <c r="CI17" i="33"/>
  <c r="CK9" i="33"/>
  <c r="CL2" i="33"/>
  <c r="CK21" i="33"/>
  <c r="CJ22" i="33"/>
  <c r="CJ17" i="33"/>
  <c r="CK16" i="33"/>
  <c r="CK22" i="33"/>
  <c r="CL21" i="33"/>
  <c r="CM2" i="33"/>
  <c r="CL9" i="33"/>
  <c r="CK17" i="33"/>
  <c r="CL16" i="33"/>
  <c r="CN2" i="33"/>
  <c r="CM9" i="33"/>
  <c r="CL22" i="33"/>
  <c r="CM21" i="33"/>
  <c r="CL17" i="33"/>
  <c r="CM16" i="33"/>
  <c r="CM22" i="33"/>
  <c r="CN21" i="33"/>
  <c r="CO2" i="33"/>
  <c r="CN9" i="33"/>
  <c r="CM17" i="33"/>
  <c r="CN16" i="33"/>
  <c r="CN22" i="33"/>
  <c r="CO21" i="33"/>
  <c r="CP2" i="33"/>
  <c r="CO9" i="33"/>
  <c r="CO16" i="33"/>
  <c r="CN17" i="33"/>
  <c r="CP21" i="33"/>
  <c r="CO22" i="33"/>
  <c r="CP9" i="33"/>
  <c r="CQ2" i="33"/>
  <c r="CP16" i="33"/>
  <c r="CO17" i="33"/>
  <c r="CR2" i="33"/>
  <c r="CQ9" i="33"/>
  <c r="CP22" i="33"/>
  <c r="CQ21" i="33"/>
  <c r="CQ16" i="33"/>
  <c r="CP17" i="33"/>
  <c r="CR21" i="33"/>
  <c r="CQ22" i="33"/>
  <c r="CS2" i="33"/>
  <c r="CR9" i="33"/>
  <c r="CQ17" i="33"/>
  <c r="CR16" i="33"/>
  <c r="CS9" i="33"/>
  <c r="CT2" i="33"/>
  <c r="CR22" i="33"/>
  <c r="CS21" i="33"/>
  <c r="CS16" i="33"/>
  <c r="CR17" i="33"/>
  <c r="CS22" i="33"/>
  <c r="CT21" i="33"/>
  <c r="CT9" i="33"/>
  <c r="CU2" i="33"/>
  <c r="CT16" i="33"/>
  <c r="CS17" i="33"/>
  <c r="CV2" i="33"/>
  <c r="CU9" i="33"/>
  <c r="CU21" i="33"/>
  <c r="CT22" i="33"/>
  <c r="CT17" i="33"/>
  <c r="CU16" i="33"/>
  <c r="CU22" i="33"/>
  <c r="CV21" i="33"/>
  <c r="CV9" i="33"/>
  <c r="CW2" i="33"/>
  <c r="CV16" i="33"/>
  <c r="CV17" i="33"/>
  <c r="CU17" i="33"/>
  <c r="CV22" i="33"/>
  <c r="CW21" i="33"/>
  <c r="CW22" i="33"/>
</calcChain>
</file>

<file path=xl/sharedStrings.xml><?xml version="1.0" encoding="utf-8"?>
<sst xmlns="http://schemas.openxmlformats.org/spreadsheetml/2006/main" count="3097" uniqueCount="1240">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</sst>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3" headerRowBorderDxfId="362" tableBorderDxfId="361" totalsRowBorderDxfId="360">
  <autoFilter ref="B4:G5"/>
  <tableColumns count="6">
    <tableColumn id="1" name="{gameSettings}" dataDxfId="359"/>
    <tableColumn id="2" name="[sku]" dataDxfId="358"/>
    <tableColumn id="3" name="[timeToPCCoefA]" dataDxfId="357"/>
    <tableColumn id="4" name="[timeToPCCoefB]" dataDxfId="35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5" headerRowBorderDxfId="354" tableBorderDxfId="353" totalsRowBorderDxfId="352">
  <autoFilter ref="B10:F11"/>
  <tableColumns count="5">
    <tableColumn id="1" name="{initialSettings}" dataDxfId="351"/>
    <tableColumn id="2" name="[sku]" dataDxfId="350"/>
    <tableColumn id="3" name="[softCurrency]" dataDxfId="349"/>
    <tableColumn id="4" name="[hardCurrency]" dataDxfId="348"/>
    <tableColumn id="6" name="[initialDragonSKU]" dataDxfId="3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6" headerRowBorderDxfId="345" tableBorderDxfId="344" totalsRowBorderDxfId="343">
  <autoFilter ref="B4:J14"/>
  <tableColumns count="9">
    <tableColumn id="1" name="{localizationDefinitions}" dataDxfId="342"/>
    <tableColumn id="8" name="[sku]" dataDxfId="341"/>
    <tableColumn id="3" name="[order]" dataDxfId="340"/>
    <tableColumn id="4" name="[isoCode]" dataDxfId="339"/>
    <tableColumn id="11" name="[android]" dataDxfId="338"/>
    <tableColumn id="12" name="[iOS]" dataDxfId="337"/>
    <tableColumn id="5" name="[txtFilename]" dataDxfId="336"/>
    <tableColumn id="2" name="[icon]" dataDxfId="335"/>
    <tableColumn id="9" name="[tidName]" dataDxfId="33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33" headerRowBorderDxfId="332" tableBorderDxfId="331" totalsRowBorderDxfId="330">
  <autoFilter ref="B15:AZ25"/>
  <tableColumns count="51">
    <tableColumn id="1" name="{dragonDefinitions}" dataDxfId="329"/>
    <tableColumn id="2" name="[sku]"/>
    <tableColumn id="9" name="[tier]"/>
    <tableColumn id="3" name="[order]" dataDxfId="328"/>
    <tableColumn id="40" name="[previousDragonSku]" dataDxfId="327"/>
    <tableColumn id="4" name="[unlockPriceCoins]" dataDxfId="326"/>
    <tableColumn id="5" name="[unlockPricePC]" dataDxfId="325"/>
    <tableColumn id="11" name="[cameraDefaultZoom]" dataDxfId="324"/>
    <tableColumn id="16" name="[cameraFarZoom]" dataDxfId="323"/>
    <tableColumn id="39" name="[defaultSize]" dataDxfId="322"/>
    <tableColumn id="38" name="[cameraFrameWidthModifier]" dataDxfId="321"/>
    <tableColumn id="17" name="[healthMin]" dataDxfId="320"/>
    <tableColumn id="18" name="[healthMax]" dataDxfId="319"/>
    <tableColumn id="21" name="[healthDrain]" dataDxfId="318"/>
    <tableColumn id="32" name="[healthDrainAmpPerSecond]" dataDxfId="317"/>
    <tableColumn id="31" name="[sessionStartHealthDrainTime]" dataDxfId="316"/>
    <tableColumn id="30" name="[sessionStartHealthDrainModifier]" dataDxfId="315"/>
    <tableColumn id="19" name="[scaleMin]" dataDxfId="314"/>
    <tableColumn id="20" name="[scaleMax]" dataDxfId="313"/>
    <tableColumn id="42" name="[speedBase]" dataDxfId="312"/>
    <tableColumn id="22" name="[boostMultiplier]" dataDxfId="311"/>
    <tableColumn id="41" name="[energyBase]" dataDxfId="310"/>
    <tableColumn id="23" name="[energyDrain]" dataDxfId="309"/>
    <tableColumn id="24" name="[energyRefillRate]" dataDxfId="308"/>
    <tableColumn id="29" name="[furyBaseDamage]" dataDxfId="307"/>
    <tableColumn id="33" name="[furyBaseLength]" dataDxfId="306"/>
    <tableColumn id="12" name="[furyScoreMultiplier]" dataDxfId="305"/>
    <tableColumn id="26" name="[furyBaseDuration]" dataDxfId="304"/>
    <tableColumn id="25" name="[furyMax]" dataDxfId="303"/>
    <tableColumn id="14" name="[eatSpeedFactor]" dataDxfId="302"/>
    <tableColumn id="15" name="[maxAlcohol]" dataDxfId="301"/>
    <tableColumn id="13" name="[alcoholDrain]" dataDxfId="300"/>
    <tableColumn id="6" name="[gamePrefab]" dataDxfId="299"/>
    <tableColumn id="10" name="[menuPrefab]" dataDxfId="298"/>
    <tableColumn id="49" name="[sizeUpMultiplier]" dataDxfId="297"/>
    <tableColumn id="50" name="[speedUpMultiplier]" dataDxfId="296"/>
    <tableColumn id="51" name="[biteUpMultiplier]" dataDxfId="295"/>
    <tableColumn id="47" name="[invincible]" dataDxfId="294"/>
    <tableColumn id="48" name="[infiniteBoost]" dataDxfId="293"/>
    <tableColumn id="45" name="[eatEverything]" dataDxfId="292"/>
    <tableColumn id="46" name="[modeDuration]" dataDxfId="291"/>
    <tableColumn id="7" name="[tidName]" dataDxfId="290">
      <calculatedColumnFormula>CONCATENATE("TID_",UPPER(dragonDefinitions[[#This Row],['[sku']]]),"_NAME")</calculatedColumnFormula>
    </tableColumn>
    <tableColumn id="8" name="[tidDesc]" dataDxfId="289">
      <calculatedColumnFormula>CONCATENATE("TID_",UPPER(dragonDefinitions[[#This Row],['[sku']]]),"_DESC")</calculatedColumnFormula>
    </tableColumn>
    <tableColumn id="27" name="[statsBarRatio]" dataDxfId="288"/>
    <tableColumn id="28" name="[furyBarRatio]" dataDxfId="287"/>
    <tableColumn id="34" name="[force]" dataDxfId="286"/>
    <tableColumn id="35" name="[mass]" dataDxfId="285"/>
    <tableColumn id="36" name="[friction]" dataDxfId="284"/>
    <tableColumn id="37" name="[gravityModifier]" dataDxfId="283"/>
    <tableColumn id="43" name="[airGravityModifier]" dataDxfId="282"/>
    <tableColumn id="44" name="[waterGravityModifier]" dataDxfId="28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0" headerRowBorderDxfId="279" tableBorderDxfId="278" totalsRowBorderDxfId="277">
  <autoFilter ref="B4:G9"/>
  <tableColumns count="6">
    <tableColumn id="1" name="{dragonTierDefinitions}" dataDxfId="276"/>
    <tableColumn id="2" name="[sku]"/>
    <tableColumn id="9" name="[order]"/>
    <tableColumn id="10" name="[icon]" dataDxfId="275"/>
    <tableColumn id="3" name="[maxPetEquipped]" dataDxfId="274"/>
    <tableColumn id="7" name="[tidName]" dataDxfId="27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2" headerRowBorderDxfId="271" tableBorderDxfId="270" totalsRowBorderDxfId="269">
  <autoFilter ref="B31:I32"/>
  <tableColumns count="8">
    <tableColumn id="1" name="{dragonSettings}" dataDxfId="268"/>
    <tableColumn id="2" name="[sku]" dataDxfId="26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6" headerRowBorderDxfId="265" tableBorderDxfId="264" totalsRowBorderDxfId="26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2" headerRowBorderDxfId="261" tableBorderDxfId="260" totalsRowBorderDxfId="259">
  <autoFilter ref="B36:F39"/>
  <tableColumns count="5">
    <tableColumn id="1" name="{dragonHealthModifiersDefinitions}" dataDxfId="258"/>
    <tableColumn id="2" name="[sku]" dataDxfId="257"/>
    <tableColumn id="7" name="[threshold]"/>
    <tableColumn id="8" name="[modifier]" dataDxfId="256"/>
    <tableColumn id="9" name="[tid]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4" headerRowBorderDxfId="253" tableBorderDxfId="252" totalsRowBorderDxfId="251">
  <autoFilter ref="B4:M44"/>
  <sortState ref="B5:M44">
    <sortCondition ref="E4:E44"/>
  </sortState>
  <tableColumns count="12">
    <tableColumn id="1" name="{petDefinitions}" dataDxfId="250"/>
    <tableColumn id="2" name="[sku]" dataDxfId="249"/>
    <tableColumn id="3" name="[rarity]" dataDxfId="248"/>
    <tableColumn id="6" name="[category]" dataDxfId="247"/>
    <tableColumn id="7" name="[order]" dataDxfId="246"/>
    <tableColumn id="8" name="[gamePrefab]" dataDxfId="245"/>
    <tableColumn id="9" name="[menuPrefab]" dataDxfId="244"/>
    <tableColumn id="11" name="[icon]" dataDxfId="243"/>
    <tableColumn id="4" name="[powerup]" dataDxfId="242"/>
    <tableColumn id="5" name="[tidName]" dataDxfId="241"/>
    <tableColumn id="10" name="[tidDesc]" dataDxfId="240">
      <calculatedColumnFormula>CONCATENATE(LEFT(petDefinitions[[#This Row],['[tidName']]],10),"_DESC")</calculatedColumnFormula>
    </tableColumn>
    <tableColumn id="12" name="id" dataDxfId="2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0" totalsRowShown="0" headerRowDxfId="238" headerRowBorderDxfId="237" tableBorderDxfId="236" totalsRowBorderDxfId="235">
  <autoFilter ref="B21:AF80"/>
  <sortState ref="B20:AE52">
    <sortCondition ref="C19:C52"/>
  </sortState>
  <tableColumns count="31">
    <tableColumn id="1" name="{entityDefinitions}" dataDxfId="234"/>
    <tableColumn id="2" name="[sku]" dataDxfId="233"/>
    <tableColumn id="6" name="[category]" dataDxfId="232"/>
    <tableColumn id="10" name="[rewardScore]" dataDxfId="231"/>
    <tableColumn id="11" name="[rewardCoins]" dataDxfId="230"/>
    <tableColumn id="12" name="[rewardPC]" dataDxfId="229"/>
    <tableColumn id="13" name="[rewardHealth]" dataDxfId="228"/>
    <tableColumn id="14" name="[rewardEnergy]" dataDxfId="227"/>
    <tableColumn id="16" name="[rewardXp]" dataDxfId="226"/>
    <tableColumn id="17" name="[goldenChance]" dataDxfId="225"/>
    <tableColumn id="18" name="[pcChance]" dataDxfId="224"/>
    <tableColumn id="3" name="[isEdible]" dataDxfId="223"/>
    <tableColumn id="4" name="[edibleFromTier]" dataDxfId="222"/>
    <tableColumn id="5" name="[biteResistance]" dataDxfId="221"/>
    <tableColumn id="35" name="[isBurnable]" dataDxfId="220"/>
    <tableColumn id="34" name="[burnableFromTier]" dataDxfId="219"/>
    <tableColumn id="30" name="[canBeGrabed]" dataDxfId="218"/>
    <tableColumn id="31" name="[grabFromTier]" dataDxfId="217"/>
    <tableColumn id="29" name="[canBeLatchedOn]" dataDxfId="216"/>
    <tableColumn id="15" name="[latchOnFromTier]" dataDxfId="215"/>
    <tableColumn id="28" name="[maxHealth]" dataDxfId="214"/>
    <tableColumn id="8" name="[alcohol]" dataDxfId="213"/>
    <tableColumn id="19" name="[eatFeedbackChance]" dataDxfId="212"/>
    <tableColumn id="20" name="[burnFeedbackChance]" dataDxfId="211"/>
    <tableColumn id="21" name="[damageFeedbackChance]" dataDxfId="210"/>
    <tableColumn id="22" name="[deathFeedbackChance]" dataDxfId="209"/>
    <tableColumn id="7" name="[tidName]" dataDxfId="208"/>
    <tableColumn id="9" name="[tidEatFeedback]" dataDxfId="207"/>
    <tableColumn id="23" name="[tidBurnFeedback]" dataDxfId="206"/>
    <tableColumn id="24" name="[tidDamageFeedback]" dataDxfId="205"/>
    <tableColumn id="25" name="[tidDeathFeedback]" dataDxfId="2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03" headerRowBorderDxfId="202" tableBorderDxfId="201" totalsRowBorderDxfId="200">
  <autoFilter ref="B4:C16"/>
  <sortState ref="B5:C14">
    <sortCondition ref="C4:C14"/>
  </sortState>
  <tableColumns count="2">
    <tableColumn id="1" name="{entityCategoryDefinitions}" dataDxfId="199"/>
    <tableColumn id="2" name="[sku]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4:O113" totalsRowShown="0">
  <autoFilter ref="B84:O113"/>
  <sortState ref="B51:M77">
    <sortCondition ref="D50:D77"/>
  </sortState>
  <tableColumns count="14">
    <tableColumn id="1" name="{decorationDefinitions}" dataDxfId="197" totalsRowDxfId="196"/>
    <tableColumn id="2" name="[sku]" dataDxfId="195" totalsRowDxfId="194"/>
    <tableColumn id="4" name="[category]" dataDxfId="193" totalsRowDxfId="192"/>
    <tableColumn id="16" name="[isBurnable]" dataDxfId="191" totalsRowDxfId="190"/>
    <tableColumn id="17" name="[minTierBurnFeedback]" dataDxfId="189" totalsRowDxfId="188"/>
    <tableColumn id="18" name="[minTierBurn]" dataDxfId="187" totalsRowDxfId="186"/>
    <tableColumn id="19" name="minTierExplode" dataDxfId="185" totalsRowDxfId="184"/>
    <tableColumn id="28" name="[burnFeedbackChance]" dataDxfId="183" totalsRowDxfId="182"/>
    <tableColumn id="30" name="[destroyFeedbackChance]" dataDxfId="181" totalsRowDxfId="180"/>
    <tableColumn id="31" name="[tidName]" dataDxfId="179" totalsRowDxfId="178"/>
    <tableColumn id="33" name="[tidBurnFeedback]" dataDxfId="177" totalsRowDxfId="176"/>
    <tableColumn id="34" name="[tidDestroyFeedback]" dataDxfId="175" totalsRowDxfId="174"/>
    <tableColumn id="3" name="[minTierDestruction]" dataDxfId="173" totalsRowDxfId="172"/>
    <tableColumn id="5" name="[minTierDestructionFeedback]" dataDxfId="171" totalsRowDxfId="17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9" headerRowBorderDxfId="168" tableBorderDxfId="167" totalsRowBorderDxfId="166">
  <autoFilter ref="B4:N10"/>
  <tableColumns count="13">
    <tableColumn id="1" name="{levelDefinitions}" dataDxfId="165"/>
    <tableColumn id="9" name="[sku]" dataDxfId="164"/>
    <tableColumn id="3" name="order" dataDxfId="163"/>
    <tableColumn id="4" name="dragonsToUnlock" dataDxfId="162"/>
    <tableColumn id="14" name="[dataFile]" dataDxfId="161"/>
    <tableColumn id="5" name="[spawnersScene]" dataDxfId="160"/>
    <tableColumn id="2" name="[collisionScene]" dataDxfId="159"/>
    <tableColumn id="10" name="[artScene]" dataDxfId="158"/>
    <tableColumn id="7" name="[activeScene]" dataDxfId="157"/>
    <tableColumn id="8" name="[soundScene]" dataDxfId="156"/>
    <tableColumn id="6" name="comingSoon" dataDxfId="155"/>
    <tableColumn id="11" name="tidName" dataDxfId="154"/>
    <tableColumn id="12" name="tidDesc" dataDxfId="15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2" headerRowBorderDxfId="151" tableBorderDxfId="150" totalsRowBorderDxfId="149">
  <autoFilter ref="B4:K22"/>
  <sortState ref="B5:L24">
    <sortCondition ref="E4:E24"/>
  </sortState>
  <tableColumns count="10">
    <tableColumn id="1" name="{missionDefinitions}" dataDxfId="148"/>
    <tableColumn id="9" name="[sku]" dataDxfId="147"/>
    <tableColumn id="3" name="[difficulty]" dataDxfId="146"/>
    <tableColumn id="4" name="[typeSku]" dataDxfId="145"/>
    <tableColumn id="5" name="[targetValue]" dataDxfId="144"/>
    <tableColumn id="2" name="[parameters]" dataDxfId="143"/>
    <tableColumn id="10" name="[singleRun]" dataDxfId="142"/>
    <tableColumn id="6" name="[icon]" dataDxfId="141"/>
    <tableColumn id="11" name="[tidName]" dataDxfId="140"/>
    <tableColumn id="12" name="[tidDesc]" dataDxfId="13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8" tableBorderDxfId="137">
  <autoFilter ref="B29:J33"/>
  <tableColumns count="9">
    <tableColumn id="1" name="{missionTypeDefinitions}"/>
    <tableColumn id="2" name="[sku]" dataDxfId="136"/>
    <tableColumn id="8" name="[icon]" dataDxfId="135"/>
    <tableColumn id="3" name="[tidName]"/>
    <tableColumn id="4" name="[tidDescSingleRun]" dataDxfId="134"/>
    <tableColumn id="9" name="[tidDescMultiRun]" dataDxfId="133"/>
    <tableColumn id="5" name="value" dataDxfId="132"/>
    <tableColumn id="6" name="parameters" dataDxfId="131"/>
    <tableColumn id="7" name="single/multi-run?" dataDxfId="1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9" tableBorderDxfId="128">
  <autoFilter ref="B44:K47"/>
  <tableColumns count="10">
    <tableColumn id="1" name="{missionDifficultyDefinitions}"/>
    <tableColumn id="2" name="[sku]" dataDxfId="127"/>
    <tableColumn id="7" name="[index]" dataDxfId="126"/>
    <tableColumn id="3" name="[dragonsToUnlock]" dataDxfId="125"/>
    <tableColumn id="4" name="[cooldownMinutes]" dataDxfId="124"/>
    <tableColumn id="9" name="[maxRewardCoins]" dataDxfId="123"/>
    <tableColumn id="5" name="[removeMissionPCCoefA]" dataDxfId="122"/>
    <tableColumn id="6" name="[removeMissionPCCoefB]" dataDxfId="121"/>
    <tableColumn id="8" name="[tidName]" dataDxfId="120"/>
    <tableColumn id="10" name="[color]" dataDxfId="11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>
      <calculatedColumnFormula>CONCATENATE("TID_",UPPER(eggDefinitions[[#This Row],['[sku']]]),"_NAME")</calculatedColumnFormula>
    </tableColumn>
    <tableColumn id="8" name="[tidDesc]" dataDxfId="10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07" headerRowBorderDxfId="106" tableBorderDxfId="105" totalsRowBorderDxfId="104">
  <autoFilter ref="B18:I22"/>
  <tableColumns count="8">
    <tableColumn id="1" name="{eggRewardDefinitions}" dataDxfId="103"/>
    <tableColumn id="2" name="[sku]"/>
    <tableColumn id="3" name="[type]" dataDxfId="102"/>
    <tableColumn id="6" name="[rarity]" dataDxfId="101"/>
    <tableColumn id="4" name="[droprate]" dataDxfId="100"/>
    <tableColumn id="7" name="[duplicateFragmentsGiven]" dataDxfId="99"/>
    <tableColumn id="8" name="[duplicateCoinsGiven]" dataDxfId="98"/>
    <tableColumn id="5" name="[tidName]" dataDxfId="9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96" headerRowBorderDxfId="95" tableBorderDxfId="94" totalsRowBorderDxfId="93">
  <autoFilter ref="B26:E30"/>
  <tableColumns count="4">
    <tableColumn id="1" name="{rarityDefinitions}" dataDxfId="92"/>
    <tableColumn id="2" name="[sku]"/>
    <tableColumn id="3" name="[order]" dataDxfId="91"/>
    <tableColumn id="5" name="[tidName]" dataDxfId="9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89" headerRowBorderDxfId="88" tableBorderDxfId="87" totalsRowBorderDxfId="86">
  <autoFilter ref="B11:E14"/>
  <tableColumns count="4">
    <tableColumn id="1" name="{goldenEggDefinitions}" dataDxfId="85"/>
    <tableColumn id="6" name="[sku]" dataDxfId="84"/>
    <tableColumn id="4" name="[order]" dataDxfId="83"/>
    <tableColumn id="5" name="[fragmentsRequired]" dataDxfId="8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81" headerRowBorderDxfId="80" tableBorderDxfId="79" totalsRowBorderDxfId="78">
  <autoFilter ref="B4:F9"/>
  <tableColumns count="5">
    <tableColumn id="1" name="{chestRewardDefinitions}" dataDxfId="77"/>
    <tableColumn id="2" name="[sku]" dataDxfId="76"/>
    <tableColumn id="6" name="[collectedChests]" dataDxfId="75"/>
    <tableColumn id="3" name="[type]" dataDxfId="74"/>
    <tableColumn id="4" name="[amount]" dataDxfId="7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72" dataDxfId="70" headerRowBorderDxfId="71" tableBorderDxfId="69">
  <autoFilter ref="B4:O44"/>
  <tableColumns count="14">
    <tableColumn id="1" name="{disguisesDefinitions}" dataDxfId="68"/>
    <tableColumn id="2" name="[sku]" dataDxfId="67"/>
    <tableColumn id="3" name="[dragonSku]" dataDxfId="66"/>
    <tableColumn id="5" name="[powerup]" dataDxfId="65"/>
    <tableColumn id="6" name="[shopOrder]" dataDxfId="64"/>
    <tableColumn id="8" name="[priceSC]" dataDxfId="63"/>
    <tableColumn id="17" name="[priceHC]" dataDxfId="62"/>
    <tableColumn id="18" name="[unlockLevel]" dataDxfId="61"/>
    <tableColumn id="10" name="[icon]" dataDxfId="60"/>
    <tableColumn id="9" name="[skin]" dataDxfId="59"/>
    <tableColumn id="13" name="[item1]" dataDxfId="58"/>
    <tableColumn id="4" name="[item2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54" tableBorderDxfId="53" totalsRowBorderDxfId="52">
  <autoFilter ref="D3:M30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30" headerRowBorderDxfId="29" tableBorderDxfId="28" totalsRowBorderDxfId="27">
  <autoFilter ref="B35:F45"/>
  <tableColumns count="5">
    <tableColumn id="1" name="{survivalBonusDefinitions}" dataDxfId="26"/>
    <tableColumn id="2" name="[sku]" dataDxfId="25"/>
    <tableColumn id="6" name="[tier]" dataDxfId="24"/>
    <tableColumn id="3" name="[minutes]" dataDxfId="23"/>
    <tableColumn id="4" name="[coins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15"/>
      <c r="AO14" s="415"/>
      <c r="AP14" s="415"/>
      <c r="AQ14" s="415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1210</v>
      </c>
      <c r="AK15" s="407" t="s">
        <v>1211</v>
      </c>
      <c r="AL15" s="148" t="s">
        <v>1212</v>
      </c>
      <c r="AM15" s="148" t="s">
        <v>1213</v>
      </c>
      <c r="AN15" s="148" t="s">
        <v>1214</v>
      </c>
      <c r="AO15" s="148" t="s">
        <v>1215</v>
      </c>
      <c r="AP15" s="148" t="s">
        <v>1216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1192</v>
      </c>
      <c r="AZ15" s="143" t="s">
        <v>1193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15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19" t="s">
        <v>663</v>
      </c>
      <c r="J26" s="420"/>
      <c r="K26" s="420"/>
      <c r="L26" s="421"/>
      <c r="M26" s="422" t="s">
        <v>664</v>
      </c>
      <c r="N26" s="423"/>
      <c r="O26" s="423"/>
      <c r="P26" s="423"/>
      <c r="Q26" s="423"/>
      <c r="R26" s="424"/>
      <c r="S26" s="425" t="s">
        <v>665</v>
      </c>
      <c r="T26" s="426"/>
      <c r="U26" s="427" t="s">
        <v>670</v>
      </c>
      <c r="V26" s="428"/>
      <c r="W26" s="429" t="s">
        <v>669</v>
      </c>
      <c r="X26" s="430"/>
      <c r="Y26" s="431"/>
      <c r="Z26" s="416" t="s">
        <v>666</v>
      </c>
      <c r="AA26" s="417"/>
      <c r="AB26" s="417"/>
      <c r="AC26" s="417"/>
      <c r="AD26" s="418"/>
      <c r="AE26" s="334" t="s">
        <v>667</v>
      </c>
      <c r="AH26" s="232"/>
      <c r="AI26" s="232"/>
      <c r="AV26" s="412" t="s">
        <v>671</v>
      </c>
      <c r="AW26" s="413"/>
      <c r="AX26" s="413"/>
      <c r="AY26" s="414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19" priority="3"/>
  </conditionalFormatting>
  <conditionalFormatting sqref="C5:C9">
    <cfRule type="duplicateValues" dxfId="1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44"/>
  <sheetViews>
    <sheetView topLeftCell="C16" workbookViewId="0">
      <selection activeCell="D8" sqref="D8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1219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1189</v>
      </c>
      <c r="K5" s="366" t="s">
        <v>1115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1095</v>
      </c>
      <c r="D6" s="132" t="s">
        <v>872</v>
      </c>
      <c r="E6" s="132" t="s">
        <v>1067</v>
      </c>
      <c r="F6" s="132">
        <v>2</v>
      </c>
      <c r="G6" s="15" t="s">
        <v>877</v>
      </c>
      <c r="H6" s="15" t="s">
        <v>879</v>
      </c>
      <c r="I6" s="15" t="s">
        <v>1151</v>
      </c>
      <c r="J6" s="363" t="s">
        <v>1083</v>
      </c>
      <c r="K6" s="366" t="s">
        <v>1135</v>
      </c>
      <c r="L6" s="366" t="str">
        <f>CONCATENATE(LEFT(petDefinitions[[#This Row],['[tidName']]],10),"_DESC")</f>
        <v>TID_PET_28_DESC</v>
      </c>
      <c r="M6" s="368">
        <v>28</v>
      </c>
      <c r="P6" s="67"/>
    </row>
    <row r="7" spans="1:16">
      <c r="B7" s="367" t="s">
        <v>4</v>
      </c>
      <c r="C7" s="200" t="s">
        <v>1096</v>
      </c>
      <c r="D7" s="138" t="s">
        <v>872</v>
      </c>
      <c r="E7" s="138" t="s">
        <v>1067</v>
      </c>
      <c r="F7" s="138">
        <v>3</v>
      </c>
      <c r="G7" s="15" t="s">
        <v>1149</v>
      </c>
      <c r="H7" s="15" t="s">
        <v>880</v>
      </c>
      <c r="I7" s="15" t="s">
        <v>1155</v>
      </c>
      <c r="J7" s="363" t="s">
        <v>1085</v>
      </c>
      <c r="K7" s="366" t="s">
        <v>1136</v>
      </c>
      <c r="L7" s="368" t="str">
        <f>CONCATENATE(LEFT(petDefinitions[[#This Row],['[tidName']]],10),"_DESC")</f>
        <v>TID_PET_29_DESC</v>
      </c>
      <c r="M7" s="366">
        <v>29</v>
      </c>
      <c r="P7" s="67"/>
    </row>
    <row r="8" spans="1:16">
      <c r="B8" s="367" t="s">
        <v>4</v>
      </c>
      <c r="C8" s="200" t="s">
        <v>1097</v>
      </c>
      <c r="D8" s="138" t="s">
        <v>871</v>
      </c>
      <c r="E8" s="138" t="s">
        <v>1067</v>
      </c>
      <c r="F8" s="132">
        <v>1</v>
      </c>
      <c r="G8" s="15" t="s">
        <v>878</v>
      </c>
      <c r="H8" s="15" t="s">
        <v>881</v>
      </c>
      <c r="I8" s="15" t="s">
        <v>1153</v>
      </c>
      <c r="J8" s="363" t="s">
        <v>1086</v>
      </c>
      <c r="K8" s="366" t="s">
        <v>1137</v>
      </c>
      <c r="L8" s="366" t="str">
        <f>CONCATENATE(LEFT(petDefinitions[[#This Row],['[tidName']]],10),"_DESC")</f>
        <v>TID_PET_30_DESC</v>
      </c>
      <c r="M8" s="368">
        <v>30</v>
      </c>
      <c r="P8" s="67"/>
    </row>
    <row r="9" spans="1:16">
      <c r="A9" s="67"/>
      <c r="B9" s="367" t="s">
        <v>4</v>
      </c>
      <c r="C9" s="200" t="s">
        <v>1101</v>
      </c>
      <c r="D9" s="138" t="s">
        <v>873</v>
      </c>
      <c r="E9" s="138" t="s">
        <v>1067</v>
      </c>
      <c r="F9" s="132">
        <v>4</v>
      </c>
      <c r="G9" s="15" t="s">
        <v>878</v>
      </c>
      <c r="H9" s="358" t="s">
        <v>881</v>
      </c>
      <c r="I9" s="358" t="s">
        <v>1204</v>
      </c>
      <c r="J9" s="363" t="s">
        <v>1039</v>
      </c>
      <c r="K9" s="366" t="s">
        <v>1141</v>
      </c>
      <c r="L9" s="368" t="str">
        <f>CONCATENATE(LEFT(petDefinitions[[#This Row],['[tidName']]],10),"_DESC")</f>
        <v>TID_PET_34_DESC</v>
      </c>
      <c r="M9" s="366">
        <v>34</v>
      </c>
      <c r="P9" s="67"/>
    </row>
    <row r="10" spans="1:16">
      <c r="A10" s="67"/>
      <c r="B10" s="367" t="s">
        <v>4</v>
      </c>
      <c r="C10" s="200" t="s">
        <v>1103</v>
      </c>
      <c r="D10" s="138" t="s">
        <v>873</v>
      </c>
      <c r="E10" s="138" t="s">
        <v>1067</v>
      </c>
      <c r="F10" s="138">
        <v>5</v>
      </c>
      <c r="G10" s="15" t="s">
        <v>1157</v>
      </c>
      <c r="H10" s="15" t="s">
        <v>879</v>
      </c>
      <c r="I10" s="15" t="s">
        <v>1154</v>
      </c>
      <c r="J10" s="363" t="s">
        <v>1174</v>
      </c>
      <c r="K10" s="366" t="s">
        <v>1143</v>
      </c>
      <c r="L10" s="366" t="str">
        <f>CONCATENATE(LEFT(petDefinitions[[#This Row],['[tidName']]],10),"_DESC")</f>
        <v>TID_PET_36_DESC</v>
      </c>
      <c r="M10" s="366">
        <v>36</v>
      </c>
      <c r="P10" s="67"/>
    </row>
    <row r="11" spans="1:16">
      <c r="A11" s="67"/>
      <c r="B11" s="367" t="s">
        <v>4</v>
      </c>
      <c r="C11" s="200" t="s">
        <v>1106</v>
      </c>
      <c r="D11" s="138" t="s">
        <v>1063</v>
      </c>
      <c r="E11" s="138" t="s">
        <v>1067</v>
      </c>
      <c r="F11" s="132">
        <v>6</v>
      </c>
      <c r="G11" s="15" t="s">
        <v>877</v>
      </c>
      <c r="H11" s="15" t="s">
        <v>879</v>
      </c>
      <c r="I11" s="15" t="s">
        <v>1154</v>
      </c>
      <c r="J11" s="363" t="s">
        <v>1039</v>
      </c>
      <c r="K11" s="366" t="s">
        <v>1146</v>
      </c>
      <c r="L11" s="366" t="str">
        <f>CONCATENATE(LEFT(petDefinitions[[#This Row],['[tidName']]],10),"_DESC")</f>
        <v>TID_PET_39_DESC</v>
      </c>
      <c r="M11" s="366">
        <v>39</v>
      </c>
      <c r="P11" s="67"/>
    </row>
    <row r="12" spans="1:16">
      <c r="A12" s="67"/>
      <c r="B12" s="367" t="s">
        <v>4</v>
      </c>
      <c r="C12" s="200" t="s">
        <v>874</v>
      </c>
      <c r="D12" s="138" t="s">
        <v>871</v>
      </c>
      <c r="E12" s="138" t="s">
        <v>1107</v>
      </c>
      <c r="F12" s="138">
        <v>0</v>
      </c>
      <c r="G12" s="15" t="s">
        <v>877</v>
      </c>
      <c r="H12" s="15" t="s">
        <v>879</v>
      </c>
      <c r="I12" s="15" t="s">
        <v>1150</v>
      </c>
      <c r="J12" s="363" t="s">
        <v>381</v>
      </c>
      <c r="K12" s="366" t="s">
        <v>1082</v>
      </c>
      <c r="L12" s="366" t="str">
        <f>CONCATENATE(LEFT(petDefinitions[[#This Row],['[tidName']]],10),"_DESC")</f>
        <v>TID_PET_00_DESC</v>
      </c>
      <c r="M12" s="366">
        <v>0</v>
      </c>
      <c r="P12" s="67"/>
    </row>
    <row r="13" spans="1:16">
      <c r="A13" s="67"/>
      <c r="B13" s="367" t="s">
        <v>4</v>
      </c>
      <c r="C13" s="200" t="s">
        <v>875</v>
      </c>
      <c r="D13" s="138" t="s">
        <v>871</v>
      </c>
      <c r="E13" s="138" t="s">
        <v>1107</v>
      </c>
      <c r="F13" s="138">
        <v>1</v>
      </c>
      <c r="G13" s="15" t="s">
        <v>877</v>
      </c>
      <c r="H13" s="15" t="s">
        <v>879</v>
      </c>
      <c r="I13" s="15" t="s">
        <v>1150</v>
      </c>
      <c r="J13" s="363" t="s">
        <v>313</v>
      </c>
      <c r="K13" s="366" t="s">
        <v>1108</v>
      </c>
      <c r="L13" s="366" t="str">
        <f>CONCATENATE(LEFT(petDefinitions[[#This Row],['[tidName']]],10),"_DESC")</f>
        <v>TID_PET_01_DESC</v>
      </c>
      <c r="M13" s="366">
        <v>1</v>
      </c>
      <c r="P13" s="67"/>
    </row>
    <row r="14" spans="1:16">
      <c r="A14" s="67"/>
      <c r="B14" s="367" t="s">
        <v>4</v>
      </c>
      <c r="C14" s="200" t="s">
        <v>876</v>
      </c>
      <c r="D14" s="138" t="s">
        <v>871</v>
      </c>
      <c r="E14" s="138" t="s">
        <v>1107</v>
      </c>
      <c r="F14" s="138">
        <v>2</v>
      </c>
      <c r="G14" s="15" t="s">
        <v>877</v>
      </c>
      <c r="H14" s="358" t="s">
        <v>879</v>
      </c>
      <c r="I14" s="358" t="s">
        <v>1150</v>
      </c>
      <c r="J14" s="363" t="s">
        <v>1068</v>
      </c>
      <c r="K14" s="366" t="s">
        <v>1109</v>
      </c>
      <c r="L14" s="366" t="str">
        <f>CONCATENATE(LEFT(petDefinitions[[#This Row],['[tidName']]],10),"_DESC")</f>
        <v>TID_PET_02_DESC</v>
      </c>
      <c r="M14" s="366">
        <v>2</v>
      </c>
      <c r="P14" s="67"/>
    </row>
    <row r="15" spans="1:16">
      <c r="A15" s="67"/>
      <c r="B15" s="367" t="s">
        <v>4</v>
      </c>
      <c r="C15" s="200" t="s">
        <v>1045</v>
      </c>
      <c r="D15" s="138" t="s">
        <v>871</v>
      </c>
      <c r="E15" s="138" t="s">
        <v>1107</v>
      </c>
      <c r="F15" s="138">
        <v>3</v>
      </c>
      <c r="G15" s="15" t="s">
        <v>877</v>
      </c>
      <c r="H15" s="15" t="s">
        <v>880</v>
      </c>
      <c r="I15" s="15" t="s">
        <v>1152</v>
      </c>
      <c r="J15" s="363" t="s">
        <v>381</v>
      </c>
      <c r="K15" s="366" t="s">
        <v>1110</v>
      </c>
      <c r="L15" s="366" t="str">
        <f>CONCATENATE(LEFT(petDefinitions[[#This Row],['[tidName']]],10),"_DESC")</f>
        <v>TID_PET_03_DESC</v>
      </c>
      <c r="M15" s="366">
        <v>3</v>
      </c>
      <c r="P15" s="67"/>
    </row>
    <row r="16" spans="1:16">
      <c r="A16" s="67"/>
      <c r="B16" s="367" t="s">
        <v>4</v>
      </c>
      <c r="C16" s="200" t="s">
        <v>1046</v>
      </c>
      <c r="D16" s="138" t="s">
        <v>871</v>
      </c>
      <c r="E16" s="138" t="s">
        <v>1107</v>
      </c>
      <c r="F16" s="138">
        <v>4</v>
      </c>
      <c r="G16" s="15" t="s">
        <v>877</v>
      </c>
      <c r="H16" s="15" t="s">
        <v>881</v>
      </c>
      <c r="I16" s="15" t="s">
        <v>1153</v>
      </c>
      <c r="J16" s="363" t="s">
        <v>1068</v>
      </c>
      <c r="K16" s="366" t="s">
        <v>1111</v>
      </c>
      <c r="L16" s="366" t="str">
        <f>CONCATENATE(LEFT(petDefinitions[[#This Row],['[tidName']]],10),"_DESC")</f>
        <v>TID_PET_04_DESC</v>
      </c>
      <c r="M16" s="366">
        <v>4</v>
      </c>
      <c r="P16" s="67"/>
    </row>
    <row r="17" spans="1:16">
      <c r="A17" s="67"/>
      <c r="B17" s="367" t="s">
        <v>4</v>
      </c>
      <c r="C17" s="200" t="s">
        <v>1047</v>
      </c>
      <c r="D17" s="138" t="s">
        <v>871</v>
      </c>
      <c r="E17" s="138" t="s">
        <v>1107</v>
      </c>
      <c r="F17" s="138">
        <v>5</v>
      </c>
      <c r="G17" s="15" t="s">
        <v>877</v>
      </c>
      <c r="H17" s="15" t="s">
        <v>879</v>
      </c>
      <c r="I17" s="15" t="s">
        <v>1150</v>
      </c>
      <c r="J17" s="363" t="s">
        <v>313</v>
      </c>
      <c r="K17" s="366" t="s">
        <v>1112</v>
      </c>
      <c r="L17" s="366" t="str">
        <f>CONCATENATE(LEFT(petDefinitions[[#This Row],['[tidName']]],10),"_DESC")</f>
        <v>TID_PET_05_DESC</v>
      </c>
      <c r="M17" s="366">
        <v>5</v>
      </c>
      <c r="P17" s="67"/>
    </row>
    <row r="18" spans="1:16">
      <c r="A18" s="67"/>
      <c r="B18" s="367" t="s">
        <v>4</v>
      </c>
      <c r="C18" s="200" t="s">
        <v>1048</v>
      </c>
      <c r="D18" s="138" t="s">
        <v>871</v>
      </c>
      <c r="E18" s="138" t="s">
        <v>1107</v>
      </c>
      <c r="F18" s="138">
        <v>6</v>
      </c>
      <c r="G18" s="15" t="s">
        <v>877</v>
      </c>
      <c r="H18" s="358" t="s">
        <v>879</v>
      </c>
      <c r="I18" s="358" t="s">
        <v>1150</v>
      </c>
      <c r="J18" s="363" t="s">
        <v>1068</v>
      </c>
      <c r="K18" s="366" t="s">
        <v>1113</v>
      </c>
      <c r="L18" s="366" t="str">
        <f>CONCATENATE(LEFT(petDefinitions[[#This Row],['[tidName']]],10),"_DESC")</f>
        <v>TID_PET_06_DESC</v>
      </c>
      <c r="M18" s="366">
        <v>6</v>
      </c>
      <c r="P18" s="67"/>
    </row>
    <row r="19" spans="1:16">
      <c r="A19" s="67"/>
      <c r="B19" s="367" t="s">
        <v>4</v>
      </c>
      <c r="C19" s="200" t="s">
        <v>1056</v>
      </c>
      <c r="D19" s="138" t="s">
        <v>871</v>
      </c>
      <c r="E19" s="138" t="s">
        <v>1107</v>
      </c>
      <c r="F19" s="138">
        <v>7</v>
      </c>
      <c r="G19" s="15" t="s">
        <v>877</v>
      </c>
      <c r="H19" s="15" t="s">
        <v>879</v>
      </c>
      <c r="I19" s="15" t="s">
        <v>1150</v>
      </c>
      <c r="J19" s="363" t="s">
        <v>1191</v>
      </c>
      <c r="K19" s="366" t="s">
        <v>1121</v>
      </c>
      <c r="L19" s="366" t="str">
        <f>CONCATENATE(LEFT(petDefinitions[[#This Row],['[tidName']]],10),"_DESC")</f>
        <v>TID_PET_14_DESC</v>
      </c>
      <c r="M19" s="366">
        <v>14</v>
      </c>
      <c r="P19" s="67"/>
    </row>
    <row r="20" spans="1:16">
      <c r="A20" s="67"/>
      <c r="B20" s="367" t="s">
        <v>4</v>
      </c>
      <c r="C20" s="200" t="s">
        <v>1091</v>
      </c>
      <c r="D20" s="138" t="s">
        <v>872</v>
      </c>
      <c r="E20" s="138" t="s">
        <v>1107</v>
      </c>
      <c r="F20" s="138">
        <v>8</v>
      </c>
      <c r="G20" s="15" t="s">
        <v>877</v>
      </c>
      <c r="H20" s="15" t="s">
        <v>880</v>
      </c>
      <c r="I20" s="15" t="s">
        <v>1155</v>
      </c>
      <c r="J20" s="363" t="s">
        <v>1191</v>
      </c>
      <c r="K20" s="366" t="s">
        <v>1131</v>
      </c>
      <c r="L20" s="366" t="str">
        <f>CONCATENATE(LEFT(petDefinitions[[#This Row],['[tidName']]],10),"_DESC")</f>
        <v>TID_PET_24_DESC</v>
      </c>
      <c r="M20" s="366">
        <v>24</v>
      </c>
      <c r="P20" s="67"/>
    </row>
    <row r="21" spans="1:16">
      <c r="A21" s="67"/>
      <c r="B21" s="367" t="s">
        <v>4</v>
      </c>
      <c r="C21" s="200" t="s">
        <v>1049</v>
      </c>
      <c r="D21" s="138" t="s">
        <v>871</v>
      </c>
      <c r="E21" s="138" t="s">
        <v>1063</v>
      </c>
      <c r="F21" s="138">
        <v>0</v>
      </c>
      <c r="G21" s="15" t="s">
        <v>877</v>
      </c>
      <c r="H21" s="15" t="s">
        <v>879</v>
      </c>
      <c r="I21" s="15" t="s">
        <v>1150</v>
      </c>
      <c r="J21" s="363" t="s">
        <v>1039</v>
      </c>
      <c r="K21" s="366" t="s">
        <v>1114</v>
      </c>
      <c r="L21" s="366" t="str">
        <f>CONCATENATE(LEFT(petDefinitions[[#This Row],['[tidName']]],10),"_DESC")</f>
        <v>TID_PET_07_DESC</v>
      </c>
      <c r="M21" s="366">
        <v>7</v>
      </c>
      <c r="P21" s="67"/>
    </row>
    <row r="22" spans="1:16">
      <c r="A22" s="67"/>
      <c r="B22" s="367" t="s">
        <v>4</v>
      </c>
      <c r="C22" s="200" t="s">
        <v>1055</v>
      </c>
      <c r="D22" s="138" t="s">
        <v>871</v>
      </c>
      <c r="E22" s="138" t="s">
        <v>1063</v>
      </c>
      <c r="F22" s="138">
        <v>1</v>
      </c>
      <c r="G22" s="15" t="s">
        <v>877</v>
      </c>
      <c r="H22" s="358" t="s">
        <v>881</v>
      </c>
      <c r="I22" s="358" t="s">
        <v>1153</v>
      </c>
      <c r="J22" s="363" t="s">
        <v>1039</v>
      </c>
      <c r="K22" s="366" t="s">
        <v>1120</v>
      </c>
      <c r="L22" s="366" t="str">
        <f>CONCATENATE(LEFT(petDefinitions[[#This Row],['[tidName']]],10),"_DESC")</f>
        <v>TID_PET_13_DESC</v>
      </c>
      <c r="M22" s="366">
        <v>13</v>
      </c>
      <c r="P22" s="67"/>
    </row>
    <row r="23" spans="1:16">
      <c r="A23" s="67"/>
      <c r="B23" s="367" t="s">
        <v>4</v>
      </c>
      <c r="C23" s="200" t="s">
        <v>1062</v>
      </c>
      <c r="D23" s="138" t="s">
        <v>871</v>
      </c>
      <c r="E23" s="138" t="s">
        <v>1063</v>
      </c>
      <c r="F23" s="138">
        <v>2</v>
      </c>
      <c r="G23" s="15" t="s">
        <v>877</v>
      </c>
      <c r="H23" s="15" t="s">
        <v>881</v>
      </c>
      <c r="I23" s="15" t="s">
        <v>1153</v>
      </c>
      <c r="J23" s="363" t="s">
        <v>1072</v>
      </c>
      <c r="K23" s="366" t="s">
        <v>1127</v>
      </c>
      <c r="L23" s="366" t="str">
        <f>CONCATENATE(LEFT(petDefinitions[[#This Row],['[tidName']]],10),"_DESC")</f>
        <v>TID_PET_20_DESC</v>
      </c>
      <c r="M23" s="366">
        <v>20</v>
      </c>
      <c r="P23" s="67"/>
    </row>
    <row r="24" spans="1:16">
      <c r="A24" s="67"/>
      <c r="B24" s="367" t="s">
        <v>4</v>
      </c>
      <c r="C24" s="200" t="s">
        <v>1088</v>
      </c>
      <c r="D24" s="138" t="s">
        <v>871</v>
      </c>
      <c r="E24" s="138" t="s">
        <v>1063</v>
      </c>
      <c r="F24" s="138">
        <v>3</v>
      </c>
      <c r="G24" s="15" t="s">
        <v>877</v>
      </c>
      <c r="H24" s="15" t="s">
        <v>879</v>
      </c>
      <c r="I24" s="15" t="s">
        <v>1150</v>
      </c>
      <c r="J24" s="363" t="s">
        <v>1073</v>
      </c>
      <c r="K24" s="366" t="s">
        <v>1128</v>
      </c>
      <c r="L24" s="366" t="str">
        <f>CONCATENATE(LEFT(petDefinitions[[#This Row],['[tidName']]],10),"_DESC")</f>
        <v>TID_PET_21_DESC</v>
      </c>
      <c r="M24" s="366">
        <v>21</v>
      </c>
      <c r="P24" s="67"/>
    </row>
    <row r="25" spans="1:16">
      <c r="A25" s="67"/>
      <c r="B25" s="367" t="s">
        <v>4</v>
      </c>
      <c r="C25" s="200" t="s">
        <v>1089</v>
      </c>
      <c r="D25" s="138" t="s">
        <v>871</v>
      </c>
      <c r="E25" s="138" t="s">
        <v>1063</v>
      </c>
      <c r="F25" s="138">
        <v>4</v>
      </c>
      <c r="G25" s="15" t="s">
        <v>877</v>
      </c>
      <c r="H25" s="358" t="s">
        <v>879</v>
      </c>
      <c r="I25" s="358" t="s">
        <v>1150</v>
      </c>
      <c r="J25" s="386" t="s">
        <v>1072</v>
      </c>
      <c r="K25" s="366" t="s">
        <v>1129</v>
      </c>
      <c r="L25" s="366" t="str">
        <f>CONCATENATE(LEFT(petDefinitions[[#This Row],['[tidName']]],10),"_DESC")</f>
        <v>TID_PET_22_DESC</v>
      </c>
      <c r="M25" s="366">
        <v>22</v>
      </c>
      <c r="P25" s="67"/>
    </row>
    <row r="26" spans="1:16">
      <c r="A26" s="67"/>
      <c r="B26" s="365" t="s">
        <v>4</v>
      </c>
      <c r="C26" s="198" t="s">
        <v>1090</v>
      </c>
      <c r="D26" s="132" t="s">
        <v>871</v>
      </c>
      <c r="E26" s="132" t="s">
        <v>1063</v>
      </c>
      <c r="F26" s="132">
        <v>5</v>
      </c>
      <c r="G26" s="15" t="s">
        <v>877</v>
      </c>
      <c r="H26" s="15" t="s">
        <v>879</v>
      </c>
      <c r="I26" s="15" t="s">
        <v>1150</v>
      </c>
      <c r="J26" s="363" t="s">
        <v>1071</v>
      </c>
      <c r="K26" s="366" t="s">
        <v>1130</v>
      </c>
      <c r="L26" s="366" t="str">
        <f>CONCATENATE(LEFT(petDefinitions[[#This Row],['[tidName']]],10),"_DESC")</f>
        <v>TID_PET_23_DESC</v>
      </c>
      <c r="M26" s="366">
        <v>23</v>
      </c>
      <c r="P26" s="67"/>
    </row>
    <row r="27" spans="1:16">
      <c r="A27" s="67"/>
      <c r="B27" s="365" t="s">
        <v>4</v>
      </c>
      <c r="C27" s="198" t="s">
        <v>1094</v>
      </c>
      <c r="D27" s="132" t="s">
        <v>871</v>
      </c>
      <c r="E27" s="138" t="s">
        <v>1063</v>
      </c>
      <c r="F27" s="132">
        <v>6</v>
      </c>
      <c r="G27" s="15" t="s">
        <v>877</v>
      </c>
      <c r="H27" s="15" t="s">
        <v>879</v>
      </c>
      <c r="I27" s="15" t="s">
        <v>1150</v>
      </c>
      <c r="J27" s="363" t="s">
        <v>1042</v>
      </c>
      <c r="K27" s="366" t="s">
        <v>1134</v>
      </c>
      <c r="L27" s="366" t="str">
        <f>CONCATENATE(LEFT(petDefinitions[[#This Row],['[tidName']]],10),"_DESC")</f>
        <v>TID_PET_27_DESC</v>
      </c>
      <c r="M27" s="368">
        <v>27</v>
      </c>
      <c r="P27" s="67"/>
    </row>
    <row r="28" spans="1:16">
      <c r="A28" s="67"/>
      <c r="B28" s="367" t="s">
        <v>4</v>
      </c>
      <c r="C28" s="200" t="s">
        <v>1098</v>
      </c>
      <c r="D28" s="138" t="s">
        <v>872</v>
      </c>
      <c r="E28" s="138" t="s">
        <v>1063</v>
      </c>
      <c r="F28" s="138">
        <v>7</v>
      </c>
      <c r="G28" s="15" t="s">
        <v>877</v>
      </c>
      <c r="H28" s="15" t="s">
        <v>879</v>
      </c>
      <c r="I28" s="15" t="s">
        <v>1151</v>
      </c>
      <c r="J28" s="363" t="s">
        <v>1041</v>
      </c>
      <c r="K28" s="366" t="s">
        <v>1138</v>
      </c>
      <c r="L28" s="368" t="str">
        <f>CONCATENATE(LEFT(petDefinitions[[#This Row],['[tidName']]],10),"_DESC")</f>
        <v>TID_PET_31_DESC</v>
      </c>
      <c r="M28" s="366">
        <v>31</v>
      </c>
      <c r="P28" s="67"/>
    </row>
    <row r="29" spans="1:16">
      <c r="A29" s="67"/>
      <c r="B29" s="367" t="s">
        <v>4</v>
      </c>
      <c r="C29" s="200" t="s">
        <v>1100</v>
      </c>
      <c r="D29" s="138" t="s">
        <v>873</v>
      </c>
      <c r="E29" s="138" t="s">
        <v>1063</v>
      </c>
      <c r="F29" s="132">
        <v>8</v>
      </c>
      <c r="G29" s="15" t="s">
        <v>1148</v>
      </c>
      <c r="H29" s="15" t="s">
        <v>880</v>
      </c>
      <c r="I29" s="15" t="s">
        <v>1156</v>
      </c>
      <c r="J29" s="363" t="s">
        <v>1087</v>
      </c>
      <c r="K29" s="366" t="s">
        <v>1140</v>
      </c>
      <c r="L29" s="366" t="str">
        <f>CONCATENATE(LEFT(petDefinitions[[#This Row],['[tidName']]],10),"_DESC")</f>
        <v>TID_PET_33_DESC</v>
      </c>
      <c r="M29" s="368">
        <v>33</v>
      </c>
      <c r="P29" s="67"/>
    </row>
    <row r="30" spans="1:16">
      <c r="A30" s="67"/>
      <c r="B30" s="367" t="s">
        <v>4</v>
      </c>
      <c r="C30" s="200" t="s">
        <v>1051</v>
      </c>
      <c r="D30" s="138" t="s">
        <v>871</v>
      </c>
      <c r="E30" s="138" t="s">
        <v>1065</v>
      </c>
      <c r="F30" s="132">
        <v>0</v>
      </c>
      <c r="G30" s="15" t="s">
        <v>877</v>
      </c>
      <c r="H30" s="358" t="s">
        <v>881</v>
      </c>
      <c r="I30" s="358" t="s">
        <v>1153</v>
      </c>
      <c r="J30" s="363" t="s">
        <v>1076</v>
      </c>
      <c r="K30" s="366" t="s">
        <v>1116</v>
      </c>
      <c r="L30" s="368" t="str">
        <f>CONCATENATE(LEFT(petDefinitions[[#This Row],['[tidName']]],10),"_DESC")</f>
        <v>TID_PET_09_DESC</v>
      </c>
      <c r="M30" s="366">
        <v>9</v>
      </c>
      <c r="P30" s="67"/>
    </row>
    <row r="31" spans="1:16">
      <c r="A31" s="67"/>
      <c r="B31" s="367" t="s">
        <v>4</v>
      </c>
      <c r="C31" s="200" t="s">
        <v>1052</v>
      </c>
      <c r="D31" s="138" t="s">
        <v>871</v>
      </c>
      <c r="E31" s="138" t="s">
        <v>1065</v>
      </c>
      <c r="F31" s="138">
        <v>1</v>
      </c>
      <c r="G31" s="15" t="s">
        <v>877</v>
      </c>
      <c r="H31" s="15" t="s">
        <v>879</v>
      </c>
      <c r="I31" s="15" t="s">
        <v>1150</v>
      </c>
      <c r="J31" s="363" t="s">
        <v>1040</v>
      </c>
      <c r="K31" s="366" t="s">
        <v>1117</v>
      </c>
      <c r="L31" s="366" t="str">
        <f>CONCATENATE(LEFT(petDefinitions[[#This Row],['[tidName']]],10),"_DESC")</f>
        <v>TID_PET_10_DESC</v>
      </c>
      <c r="M31" s="366">
        <v>10</v>
      </c>
      <c r="O31" s="67"/>
      <c r="P31" s="67"/>
    </row>
    <row r="32" spans="1:16">
      <c r="A32" s="67"/>
      <c r="B32" s="367" t="s">
        <v>4</v>
      </c>
      <c r="C32" s="200" t="s">
        <v>1053</v>
      </c>
      <c r="D32" s="138" t="s">
        <v>871</v>
      </c>
      <c r="E32" s="138" t="s">
        <v>1065</v>
      </c>
      <c r="F32" s="132">
        <v>2</v>
      </c>
      <c r="G32" s="15" t="s">
        <v>877</v>
      </c>
      <c r="H32" s="15" t="s">
        <v>879</v>
      </c>
      <c r="I32" s="15" t="s">
        <v>1150</v>
      </c>
      <c r="J32" s="363" t="s">
        <v>1080</v>
      </c>
      <c r="K32" s="366" t="s">
        <v>1118</v>
      </c>
      <c r="L32" s="366" t="str">
        <f>CONCATENATE(LEFT(petDefinitions[[#This Row],['[tidName']]],10),"_DESC")</f>
        <v>TID_PET_11_DESC</v>
      </c>
      <c r="M32" s="366">
        <v>11</v>
      </c>
      <c r="P32" s="67"/>
    </row>
    <row r="33" spans="1:16">
      <c r="A33" s="67"/>
      <c r="B33" s="367" t="s">
        <v>4</v>
      </c>
      <c r="C33" s="200" t="s">
        <v>1054</v>
      </c>
      <c r="D33" s="138" t="s">
        <v>871</v>
      </c>
      <c r="E33" s="138" t="s">
        <v>1065</v>
      </c>
      <c r="F33" s="138">
        <v>3</v>
      </c>
      <c r="G33" s="15" t="s">
        <v>877</v>
      </c>
      <c r="H33" s="15" t="s">
        <v>880</v>
      </c>
      <c r="I33" s="15" t="s">
        <v>1152</v>
      </c>
      <c r="J33" s="363" t="s">
        <v>1038</v>
      </c>
      <c r="K33" s="366" t="s">
        <v>1119</v>
      </c>
      <c r="L33" s="366" t="str">
        <f>CONCATENATE(LEFT(petDefinitions[[#This Row],['[tidName']]],10),"_DESC")</f>
        <v>TID_PET_12_DESC</v>
      </c>
      <c r="M33" s="366">
        <v>12</v>
      </c>
      <c r="P33" s="67"/>
    </row>
    <row r="34" spans="1:16">
      <c r="A34" s="67">
        <v>30</v>
      </c>
      <c r="B34" s="367" t="s">
        <v>4</v>
      </c>
      <c r="C34" s="200" t="s">
        <v>1057</v>
      </c>
      <c r="D34" s="138" t="s">
        <v>871</v>
      </c>
      <c r="E34" s="138" t="s">
        <v>1065</v>
      </c>
      <c r="F34" s="138">
        <v>4</v>
      </c>
      <c r="G34" s="15" t="s">
        <v>877</v>
      </c>
      <c r="H34" s="15" t="s">
        <v>879</v>
      </c>
      <c r="I34" s="15" t="s">
        <v>1150</v>
      </c>
      <c r="J34" s="363" t="s">
        <v>1075</v>
      </c>
      <c r="K34" s="366" t="s">
        <v>1122</v>
      </c>
      <c r="L34" s="366" t="str">
        <f>CONCATENATE(LEFT(petDefinitions[[#This Row],['[tidName']]],10),"_DESC")</f>
        <v>TID_PET_15_DESC</v>
      </c>
      <c r="M34" s="366">
        <v>15</v>
      </c>
      <c r="P34" s="67"/>
    </row>
    <row r="35" spans="1:16">
      <c r="A35" s="67">
        <v>31</v>
      </c>
      <c r="B35" s="367" t="s">
        <v>4</v>
      </c>
      <c r="C35" s="200" t="s">
        <v>1058</v>
      </c>
      <c r="D35" s="138" t="s">
        <v>871</v>
      </c>
      <c r="E35" s="138" t="s">
        <v>1065</v>
      </c>
      <c r="F35" s="138">
        <v>5</v>
      </c>
      <c r="G35" s="358" t="s">
        <v>877</v>
      </c>
      <c r="H35" s="358" t="s">
        <v>880</v>
      </c>
      <c r="I35" s="358" t="s">
        <v>1152</v>
      </c>
      <c r="J35" s="363" t="s">
        <v>1076</v>
      </c>
      <c r="K35" s="366" t="s">
        <v>1123</v>
      </c>
      <c r="L35" s="366" t="str">
        <f>CONCATENATE(LEFT(petDefinitions[[#This Row],['[tidName']]],10),"_DESC")</f>
        <v>TID_PET_16_DESC</v>
      </c>
      <c r="M35" s="366">
        <v>16</v>
      </c>
      <c r="P35" s="67"/>
    </row>
    <row r="36" spans="1:16">
      <c r="A36" s="67">
        <v>32</v>
      </c>
      <c r="B36" s="367" t="s">
        <v>4</v>
      </c>
      <c r="C36" s="200" t="s">
        <v>1059</v>
      </c>
      <c r="D36" s="138" t="s">
        <v>871</v>
      </c>
      <c r="E36" s="138" t="s">
        <v>1065</v>
      </c>
      <c r="F36" s="138">
        <v>6</v>
      </c>
      <c r="G36" s="15" t="s">
        <v>877</v>
      </c>
      <c r="H36" s="15" t="s">
        <v>881</v>
      </c>
      <c r="I36" s="15" t="s">
        <v>1153</v>
      </c>
      <c r="J36" s="363" t="s">
        <v>1040</v>
      </c>
      <c r="K36" s="366" t="s">
        <v>1124</v>
      </c>
      <c r="L36" s="366" t="str">
        <f>CONCATENATE(LEFT(petDefinitions[[#This Row],['[tidName']]],10),"_DESC")</f>
        <v>TID_PET_17_DESC</v>
      </c>
      <c r="M36" s="366">
        <v>17</v>
      </c>
      <c r="P36" s="67"/>
    </row>
    <row r="37" spans="1:16">
      <c r="A37" s="67">
        <v>33</v>
      </c>
      <c r="B37" s="367" t="s">
        <v>4</v>
      </c>
      <c r="C37" s="200" t="s">
        <v>1060</v>
      </c>
      <c r="D37" s="138" t="s">
        <v>871</v>
      </c>
      <c r="E37" s="138" t="s">
        <v>1065</v>
      </c>
      <c r="F37" s="138">
        <v>7</v>
      </c>
      <c r="G37" s="15" t="s">
        <v>877</v>
      </c>
      <c r="H37" s="15" t="s">
        <v>879</v>
      </c>
      <c r="I37" s="15" t="s">
        <v>1150</v>
      </c>
      <c r="J37" s="363" t="s">
        <v>1080</v>
      </c>
      <c r="K37" s="366" t="s">
        <v>1125</v>
      </c>
      <c r="L37" s="366" t="str">
        <f>CONCATENATE(LEFT(petDefinitions[[#This Row],['[tidName']]],10),"_DESC")</f>
        <v>TID_PET_18_DESC</v>
      </c>
      <c r="M37" s="366">
        <v>18</v>
      </c>
      <c r="P37" s="67"/>
    </row>
    <row r="38" spans="1:16">
      <c r="A38" s="67">
        <v>34</v>
      </c>
      <c r="B38" s="367" t="s">
        <v>4</v>
      </c>
      <c r="C38" s="200" t="s">
        <v>1061</v>
      </c>
      <c r="D38" s="138" t="s">
        <v>871</v>
      </c>
      <c r="E38" s="138" t="s">
        <v>1065</v>
      </c>
      <c r="F38" s="138">
        <v>8</v>
      </c>
      <c r="G38" s="15" t="s">
        <v>877</v>
      </c>
      <c r="H38" s="15" t="s">
        <v>880</v>
      </c>
      <c r="I38" s="15" t="s">
        <v>1152</v>
      </c>
      <c r="J38" s="363" t="s">
        <v>1038</v>
      </c>
      <c r="K38" s="366" t="s">
        <v>1126</v>
      </c>
      <c r="L38" s="366" t="str">
        <f>CONCATENATE(LEFT(petDefinitions[[#This Row],['[tidName']]],10),"_DESC")</f>
        <v>TID_PET_19_DESC</v>
      </c>
      <c r="M38" s="366">
        <v>19</v>
      </c>
      <c r="P38" s="67"/>
    </row>
    <row r="39" spans="1:16">
      <c r="A39" s="67">
        <v>35</v>
      </c>
      <c r="B39" s="367" t="s">
        <v>4</v>
      </c>
      <c r="C39" s="200" t="s">
        <v>1092</v>
      </c>
      <c r="D39" s="138" t="s">
        <v>871</v>
      </c>
      <c r="E39" s="138" t="s">
        <v>1066</v>
      </c>
      <c r="F39" s="138">
        <v>0</v>
      </c>
      <c r="G39" s="358" t="s">
        <v>877</v>
      </c>
      <c r="H39" s="358" t="s">
        <v>881</v>
      </c>
      <c r="I39" s="358" t="s">
        <v>1153</v>
      </c>
      <c r="J39" s="363" t="s">
        <v>469</v>
      </c>
      <c r="K39" s="366" t="s">
        <v>1132</v>
      </c>
      <c r="L39" s="366" t="str">
        <f>CONCATENATE(LEFT(petDefinitions[[#This Row],['[tidName']]],10),"_DESC")</f>
        <v>TID_PET_25_DESC</v>
      </c>
      <c r="M39" s="366">
        <v>25</v>
      </c>
      <c r="P39" s="67"/>
    </row>
    <row r="40" spans="1:16">
      <c r="A40" s="67">
        <v>36</v>
      </c>
      <c r="B40" s="367" t="s">
        <v>4</v>
      </c>
      <c r="C40" s="200" t="s">
        <v>1093</v>
      </c>
      <c r="D40" s="138" t="s">
        <v>871</v>
      </c>
      <c r="E40" s="138" t="s">
        <v>1066</v>
      </c>
      <c r="F40" s="138">
        <v>1</v>
      </c>
      <c r="G40" s="15" t="s">
        <v>877</v>
      </c>
      <c r="H40" s="15" t="s">
        <v>879</v>
      </c>
      <c r="I40" s="15" t="s">
        <v>1150</v>
      </c>
      <c r="J40" s="363" t="s">
        <v>1039</v>
      </c>
      <c r="K40" s="366" t="s">
        <v>1133</v>
      </c>
      <c r="L40" s="366" t="str">
        <f>CONCATENATE(LEFT(petDefinitions[[#This Row],['[tidName']]],10),"_DESC")</f>
        <v>TID_PET_26_DESC</v>
      </c>
      <c r="M40" s="366">
        <v>26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1102</v>
      </c>
      <c r="D42" s="138" t="s">
        <v>873</v>
      </c>
      <c r="E42" s="138" t="s">
        <v>1066</v>
      </c>
      <c r="F42" s="138">
        <v>3</v>
      </c>
      <c r="G42" s="15" t="s">
        <v>1147</v>
      </c>
      <c r="H42" s="15" t="s">
        <v>879</v>
      </c>
      <c r="I42" s="15" t="s">
        <v>1154</v>
      </c>
      <c r="J42" s="363" t="s">
        <v>1043</v>
      </c>
      <c r="K42" s="366" t="s">
        <v>1142</v>
      </c>
      <c r="L42" s="366" t="str">
        <f>CONCATENATE(LEFT(petDefinitions[[#This Row],['[tidName']]],10),"_DESC")</f>
        <v>TID_PET_35_DESC</v>
      </c>
      <c r="M42" s="366">
        <v>35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358" t="s">
        <v>1156</v>
      </c>
      <c r="J43" s="363" t="s">
        <v>1177</v>
      </c>
      <c r="K43" s="366" t="s">
        <v>1144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1204</v>
      </c>
      <c r="J44" s="363" t="s">
        <v>1190</v>
      </c>
      <c r="K44" s="366" t="s">
        <v>1145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1"/>
  <sheetViews>
    <sheetView tabSelected="1" topLeftCell="A43" workbookViewId="0">
      <pane xSplit="3" topLeftCell="D1" activePane="topRight" state="frozen"/>
      <selection pane="topRight" activeCell="V70" sqref="V7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32"/>
      <c r="G3" s="432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32"/>
      <c r="G20" s="432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1217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1218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1222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1238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1239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35" t="s">
        <v>336</v>
      </c>
      <c r="D40" s="436" t="s">
        <v>413</v>
      </c>
      <c r="E40" s="437">
        <v>48</v>
      </c>
      <c r="F40" s="438">
        <v>3</v>
      </c>
      <c r="G40" s="438">
        <v>0</v>
      </c>
      <c r="H40" s="438">
        <v>5</v>
      </c>
      <c r="I40" s="438">
        <v>0</v>
      </c>
      <c r="J40" s="438">
        <v>1</v>
      </c>
      <c r="K40" s="439">
        <v>0.53</v>
      </c>
      <c r="L40" s="438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40">
        <v>0.25</v>
      </c>
      <c r="Y40" s="440">
        <v>0.25</v>
      </c>
      <c r="Z40" s="440">
        <v>0</v>
      </c>
      <c r="AA40" s="441">
        <v>0</v>
      </c>
      <c r="AB40" s="442" t="s">
        <v>748</v>
      </c>
      <c r="AC40" s="443" t="s">
        <v>914</v>
      </c>
      <c r="AD40" s="444" t="s">
        <v>942</v>
      </c>
      <c r="AE40" s="443"/>
      <c r="AF40" s="445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1237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>
      <c r="A56" s="247"/>
      <c r="B56" s="320" t="s">
        <v>4</v>
      </c>
      <c r="C56" s="315" t="s">
        <v>707</v>
      </c>
      <c r="D56" s="316" t="s">
        <v>413</v>
      </c>
      <c r="E56" s="309">
        <v>5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f>entityDefinitions[[#This Row],['[edibleFromTier']]]</f>
        <v>0</v>
      </c>
      <c r="R56" s="20" t="b">
        <v>0</v>
      </c>
      <c r="S56" s="322">
        <f>entityDefinitions[[#This Row],['[edibleFromTier']]]</f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780</v>
      </c>
      <c r="AC56" s="370" t="s">
        <v>924</v>
      </c>
      <c r="AD56" s="379" t="s">
        <v>945</v>
      </c>
      <c r="AE56" s="370"/>
      <c r="AF56" s="300"/>
    </row>
    <row r="57" spans="1:32">
      <c r="B57" s="320" t="s">
        <v>4</v>
      </c>
      <c r="C57" s="315" t="s">
        <v>735</v>
      </c>
      <c r="D57" s="316" t="s">
        <v>413</v>
      </c>
      <c r="E57" s="309">
        <v>7</v>
      </c>
      <c r="F57" s="133">
        <v>1</v>
      </c>
      <c r="G57" s="133">
        <v>0</v>
      </c>
      <c r="H57" s="133">
        <v>4</v>
      </c>
      <c r="I57" s="133">
        <v>0</v>
      </c>
      <c r="J57" s="133">
        <v>1</v>
      </c>
      <c r="K57" s="336">
        <v>0.1</v>
      </c>
      <c r="L57" s="133">
        <v>0</v>
      </c>
      <c r="M57" s="20" t="b">
        <v>1</v>
      </c>
      <c r="N57" s="20">
        <v>0</v>
      </c>
      <c r="O57" s="20">
        <v>0.5</v>
      </c>
      <c r="P57" s="20" t="b">
        <v>1</v>
      </c>
      <c r="Q57" s="322">
        <f>entityDefinitions[[#This Row],['[edibleFromTier']]]</f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0</v>
      </c>
      <c r="AA57" s="310">
        <v>0</v>
      </c>
      <c r="AB57" s="299" t="s">
        <v>781</v>
      </c>
      <c r="AC57" s="370" t="s">
        <v>924</v>
      </c>
      <c r="AD57" s="379" t="s">
        <v>945</v>
      </c>
      <c r="AE57" s="370"/>
      <c r="AF57" s="300"/>
    </row>
    <row r="58" spans="1:32">
      <c r="B58" s="320" t="s">
        <v>4</v>
      </c>
      <c r="C58" s="315" t="s">
        <v>736</v>
      </c>
      <c r="D58" s="316" t="s">
        <v>413</v>
      </c>
      <c r="E58" s="309">
        <v>4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v>0</v>
      </c>
      <c r="R58" s="20" t="b">
        <v>0</v>
      </c>
      <c r="S58" s="322"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782</v>
      </c>
      <c r="AC58" s="370" t="s">
        <v>924</v>
      </c>
      <c r="AD58" s="379" t="s">
        <v>945</v>
      </c>
      <c r="AE58" s="370"/>
      <c r="AF58" s="300"/>
    </row>
    <row r="59" spans="1:32" s="27" customFormat="1">
      <c r="B59" s="321" t="s">
        <v>4</v>
      </c>
      <c r="C59" s="317" t="s">
        <v>1012</v>
      </c>
      <c r="D59" s="318" t="s">
        <v>1011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3</v>
      </c>
      <c r="K59" s="335">
        <v>0.2</v>
      </c>
      <c r="L59" s="206">
        <v>0</v>
      </c>
      <c r="M59" s="199" t="b">
        <v>1</v>
      </c>
      <c r="N59" s="199">
        <v>0</v>
      </c>
      <c r="O59" s="199">
        <v>6</v>
      </c>
      <c r="P59" s="199" t="b">
        <v>1</v>
      </c>
      <c r="Q59" s="323">
        <f>entityDefinitions[[#This Row],['[edibleFromTier']]]</f>
        <v>0</v>
      </c>
      <c r="R59" s="199" t="b">
        <v>0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751</v>
      </c>
      <c r="AC59" s="371" t="s">
        <v>933</v>
      </c>
      <c r="AD59" s="378" t="s">
        <v>994</v>
      </c>
      <c r="AE59" s="371" t="s">
        <v>969</v>
      </c>
      <c r="AF59" s="371" t="s">
        <v>971</v>
      </c>
    </row>
    <row r="60" spans="1:32" s="27" customFormat="1">
      <c r="B60" s="321" t="s">
        <v>4</v>
      </c>
      <c r="C60" s="317" t="s">
        <v>1163</v>
      </c>
      <c r="D60" s="318" t="s">
        <v>1011</v>
      </c>
      <c r="E60" s="311">
        <v>30</v>
      </c>
      <c r="F60" s="206">
        <v>2</v>
      </c>
      <c r="G60" s="206">
        <v>0</v>
      </c>
      <c r="H60" s="206">
        <v>20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0</v>
      </c>
      <c r="O60" s="199">
        <v>6</v>
      </c>
      <c r="P60" s="199" t="b">
        <v>1</v>
      </c>
      <c r="Q60" s="323">
        <f>entityDefinitions[[#This Row],['[edibleFromTier']]]</f>
        <v>0</v>
      </c>
      <c r="R60" s="199" t="b">
        <v>0</v>
      </c>
      <c r="S60" s="323">
        <v>0</v>
      </c>
      <c r="T60" s="199" t="b">
        <v>0</v>
      </c>
      <c r="U60" s="323">
        <v>0</v>
      </c>
      <c r="V60" s="199">
        <v>1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751</v>
      </c>
      <c r="AC60" s="371" t="s">
        <v>933</v>
      </c>
      <c r="AD60" s="378" t="s">
        <v>994</v>
      </c>
      <c r="AE60" s="371" t="s">
        <v>969</v>
      </c>
      <c r="AF60" s="371" t="s">
        <v>971</v>
      </c>
    </row>
    <row r="61" spans="1:32" s="27" customFormat="1">
      <c r="B61" s="321" t="s">
        <v>4</v>
      </c>
      <c r="C61" s="317" t="s">
        <v>1017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2</v>
      </c>
      <c r="K61" s="335">
        <v>0.2</v>
      </c>
      <c r="L61" s="206">
        <v>0</v>
      </c>
      <c r="M61" s="199" t="b">
        <v>1</v>
      </c>
      <c r="N61" s="199">
        <v>1</v>
      </c>
      <c r="O61" s="199">
        <v>4</v>
      </c>
      <c r="P61" s="199" t="b">
        <v>1</v>
      </c>
      <c r="Q61" s="323">
        <v>0</v>
      </c>
      <c r="R61" s="199" t="b">
        <v>1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1018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1</v>
      </c>
      <c r="O62" s="199">
        <v>6</v>
      </c>
      <c r="P62" s="199" t="b">
        <v>1</v>
      </c>
      <c r="Q62" s="323">
        <v>0</v>
      </c>
      <c r="R62" s="199" t="b">
        <v>0</v>
      </c>
      <c r="S62" s="323">
        <v>0</v>
      </c>
      <c r="T62" s="199" t="b">
        <v>1</v>
      </c>
      <c r="U62" s="323">
        <v>0</v>
      </c>
      <c r="V62" s="199">
        <v>50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>
      <c r="B63" s="320" t="s">
        <v>4</v>
      </c>
      <c r="C63" s="315" t="s">
        <v>498</v>
      </c>
      <c r="D63" s="316" t="s">
        <v>1033</v>
      </c>
      <c r="E63" s="309">
        <v>48</v>
      </c>
      <c r="F63" s="133">
        <v>3</v>
      </c>
      <c r="G63" s="133">
        <v>0</v>
      </c>
      <c r="H63" s="133">
        <v>20</v>
      </c>
      <c r="I63" s="133">
        <v>0</v>
      </c>
      <c r="J63" s="133">
        <v>3</v>
      </c>
      <c r="K63" s="336">
        <v>0</v>
      </c>
      <c r="L63" s="133">
        <v>0</v>
      </c>
      <c r="M63" s="20" t="b">
        <v>1</v>
      </c>
      <c r="N63" s="20">
        <v>3</v>
      </c>
      <c r="O63" s="20">
        <v>1</v>
      </c>
      <c r="P63" s="20" t="b">
        <v>1</v>
      </c>
      <c r="Q63" s="322">
        <f>entityDefinitions[[#This Row],['[edibleFromTier']]]</f>
        <v>3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779</v>
      </c>
      <c r="AC63" s="370" t="s">
        <v>917</v>
      </c>
      <c r="AD63" s="379" t="s">
        <v>947</v>
      </c>
      <c r="AE63" s="370" t="s">
        <v>959</v>
      </c>
      <c r="AF63" s="370" t="s">
        <v>974</v>
      </c>
    </row>
    <row r="64" spans="1:32">
      <c r="B64" s="320" t="s">
        <v>4</v>
      </c>
      <c r="C64" s="315" t="s">
        <v>1183</v>
      </c>
      <c r="D64" s="316" t="s">
        <v>1033</v>
      </c>
      <c r="E64" s="309">
        <v>58</v>
      </c>
      <c r="F64" s="133">
        <v>5</v>
      </c>
      <c r="G64" s="133">
        <v>0</v>
      </c>
      <c r="H64" s="133">
        <v>30</v>
      </c>
      <c r="I64" s="133">
        <v>0</v>
      </c>
      <c r="J64" s="133">
        <v>5</v>
      </c>
      <c r="K64" s="336">
        <v>0</v>
      </c>
      <c r="L64" s="133">
        <v>0</v>
      </c>
      <c r="M64" s="20" t="b">
        <v>1</v>
      </c>
      <c r="N64" s="20">
        <v>4</v>
      </c>
      <c r="O64" s="20">
        <v>1</v>
      </c>
      <c r="P64" s="20" t="b">
        <v>1</v>
      </c>
      <c r="Q64" s="322">
        <f>entityDefinitions[[#This Row],['[edibleFromTier']]]</f>
        <v>4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299" t="s">
        <v>779</v>
      </c>
      <c r="AC64" s="370" t="s">
        <v>917</v>
      </c>
      <c r="AD64" s="379" t="s">
        <v>947</v>
      </c>
      <c r="AE64" s="370" t="s">
        <v>959</v>
      </c>
      <c r="AF64" s="370" t="s">
        <v>974</v>
      </c>
    </row>
    <row r="65" spans="2:32">
      <c r="B65" s="320" t="s">
        <v>4</v>
      </c>
      <c r="C65" s="315" t="s">
        <v>1184</v>
      </c>
      <c r="D65" s="316" t="s">
        <v>1033</v>
      </c>
      <c r="E65" s="309">
        <v>68</v>
      </c>
      <c r="F65" s="133">
        <v>7</v>
      </c>
      <c r="G65" s="133">
        <v>0</v>
      </c>
      <c r="H65" s="133">
        <v>40</v>
      </c>
      <c r="I65" s="133">
        <v>0</v>
      </c>
      <c r="J65" s="133">
        <v>7</v>
      </c>
      <c r="K65" s="336">
        <v>0</v>
      </c>
      <c r="L65" s="133">
        <v>0</v>
      </c>
      <c r="M65" s="20" t="b">
        <v>0</v>
      </c>
      <c r="N65" s="20">
        <v>0</v>
      </c>
      <c r="O65" s="20">
        <v>1</v>
      </c>
      <c r="P65" s="20" t="b">
        <v>0</v>
      </c>
      <c r="Q65" s="322">
        <f>entityDefinitions[[#This Row],['[edibleFromTier']]]</f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584</v>
      </c>
      <c r="D66" s="316" t="s">
        <v>1033</v>
      </c>
      <c r="E66" s="309">
        <v>48</v>
      </c>
      <c r="F66" s="133">
        <v>3</v>
      </c>
      <c r="G66" s="133">
        <v>0</v>
      </c>
      <c r="H66" s="133">
        <v>20</v>
      </c>
      <c r="I66" s="133">
        <v>0</v>
      </c>
      <c r="J66" s="133">
        <v>4</v>
      </c>
      <c r="K66" s="336">
        <v>0.3</v>
      </c>
      <c r="L66" s="133">
        <v>0</v>
      </c>
      <c r="M66" s="20" t="b">
        <v>1</v>
      </c>
      <c r="N66" s="20">
        <v>1</v>
      </c>
      <c r="O66" s="20">
        <v>6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</v>
      </c>
      <c r="Y66" s="250">
        <v>0</v>
      </c>
      <c r="Z66" s="250">
        <v>0.6</v>
      </c>
      <c r="AA66" s="310">
        <v>0</v>
      </c>
      <c r="AB66" s="299" t="s">
        <v>660</v>
      </c>
      <c r="AC66" s="370" t="s">
        <v>938</v>
      </c>
      <c r="AD66" s="379" t="s">
        <v>1005</v>
      </c>
      <c r="AE66" s="370" t="s">
        <v>985</v>
      </c>
      <c r="AF66" s="370" t="s">
        <v>986</v>
      </c>
    </row>
    <row r="67" spans="2:32">
      <c r="B67" s="320" t="s">
        <v>4</v>
      </c>
      <c r="C67" s="315" t="s">
        <v>1032</v>
      </c>
      <c r="D67" s="316" t="s">
        <v>1033</v>
      </c>
      <c r="E67" s="309">
        <v>13</v>
      </c>
      <c r="F67" s="133">
        <v>1</v>
      </c>
      <c r="G67" s="133">
        <v>0</v>
      </c>
      <c r="H67" s="133">
        <v>8</v>
      </c>
      <c r="I67" s="133">
        <v>0</v>
      </c>
      <c r="J67" s="133">
        <v>4</v>
      </c>
      <c r="K67" s="336">
        <v>0.1</v>
      </c>
      <c r="L67" s="133">
        <v>0</v>
      </c>
      <c r="M67" s="20" t="b">
        <v>1</v>
      </c>
      <c r="N67" s="20">
        <v>1</v>
      </c>
      <c r="O67" s="20">
        <v>4</v>
      </c>
      <c r="P67" s="20" t="b">
        <v>1</v>
      </c>
      <c r="Q67" s="322"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0.1</v>
      </c>
      <c r="Y67" s="250">
        <v>0.1</v>
      </c>
      <c r="Z67" s="250">
        <v>1</v>
      </c>
      <c r="AA67" s="310">
        <v>0</v>
      </c>
      <c r="AB67" s="299" t="s">
        <v>739</v>
      </c>
      <c r="AC67" s="370" t="s">
        <v>910</v>
      </c>
      <c r="AD67" s="379" t="s">
        <v>940</v>
      </c>
      <c r="AE67" s="370" t="s">
        <v>958</v>
      </c>
      <c r="AF67" s="370" t="s">
        <v>972</v>
      </c>
    </row>
    <row r="68" spans="2:32">
      <c r="B68" s="320" t="s">
        <v>4</v>
      </c>
      <c r="C68" s="315" t="s">
        <v>1036</v>
      </c>
      <c r="D68" s="316" t="s">
        <v>1033</v>
      </c>
      <c r="E68" s="309">
        <v>13</v>
      </c>
      <c r="F68" s="133">
        <v>1</v>
      </c>
      <c r="G68" s="133">
        <v>0</v>
      </c>
      <c r="H68" s="133">
        <v>8</v>
      </c>
      <c r="I68" s="133">
        <v>0</v>
      </c>
      <c r="J68" s="133">
        <v>10</v>
      </c>
      <c r="K68" s="336">
        <v>0.1</v>
      </c>
      <c r="L68" s="133">
        <v>0</v>
      </c>
      <c r="M68" s="20" t="b">
        <v>1</v>
      </c>
      <c r="N68" s="20">
        <v>1</v>
      </c>
      <c r="O68" s="20">
        <v>0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0.1</v>
      </c>
      <c r="Y68" s="250">
        <v>0.1</v>
      </c>
      <c r="Z68" s="250">
        <v>1</v>
      </c>
      <c r="AA68" s="310">
        <v>0</v>
      </c>
      <c r="AB68" s="299" t="s">
        <v>739</v>
      </c>
      <c r="AC68" s="370" t="s">
        <v>910</v>
      </c>
      <c r="AD68" s="379" t="s">
        <v>940</v>
      </c>
      <c r="AE68" s="370" t="s">
        <v>958</v>
      </c>
      <c r="AF68" s="370" t="s">
        <v>972</v>
      </c>
    </row>
    <row r="69" spans="2:32" s="27" customFormat="1">
      <c r="B69" s="446" t="s">
        <v>4</v>
      </c>
      <c r="C69" s="447" t="s">
        <v>711</v>
      </c>
      <c r="D69" s="448" t="s">
        <v>206</v>
      </c>
      <c r="E69" s="449">
        <v>5</v>
      </c>
      <c r="F69" s="450">
        <v>1</v>
      </c>
      <c r="G69" s="450">
        <v>1</v>
      </c>
      <c r="H69" s="450">
        <v>70</v>
      </c>
      <c r="I69" s="450">
        <v>0</v>
      </c>
      <c r="J69" s="450">
        <v>1</v>
      </c>
      <c r="K69" s="451">
        <v>0.18</v>
      </c>
      <c r="L69" s="450">
        <v>0</v>
      </c>
      <c r="M69" s="452" t="b">
        <v>1</v>
      </c>
      <c r="N69" s="452">
        <v>2</v>
      </c>
      <c r="O69" s="452">
        <v>3</v>
      </c>
      <c r="P69" s="452" t="b">
        <v>1</v>
      </c>
      <c r="Q69" s="453">
        <v>1</v>
      </c>
      <c r="R69" s="452" t="b">
        <v>0</v>
      </c>
      <c r="S69" s="453">
        <v>0</v>
      </c>
      <c r="T69" s="452" t="b">
        <v>1</v>
      </c>
      <c r="U69" s="453">
        <v>1</v>
      </c>
      <c r="V69" s="452">
        <v>200</v>
      </c>
      <c r="W69" s="452">
        <v>0</v>
      </c>
      <c r="X69" s="454">
        <v>0.5</v>
      </c>
      <c r="Y69" s="454">
        <v>0.5</v>
      </c>
      <c r="Z69" s="454">
        <v>1</v>
      </c>
      <c r="AA69" s="312">
        <v>0</v>
      </c>
      <c r="AB69" s="455" t="s">
        <v>460</v>
      </c>
      <c r="AC69" s="456" t="s">
        <v>915</v>
      </c>
      <c r="AD69" s="457" t="s">
        <v>944</v>
      </c>
      <c r="AE69" s="456" t="s">
        <v>1006</v>
      </c>
      <c r="AF69" s="456" t="s">
        <v>973</v>
      </c>
    </row>
    <row r="70" spans="2:32" s="27" customFormat="1">
      <c r="B70" s="321" t="s">
        <v>4</v>
      </c>
      <c r="C70" s="317" t="s">
        <v>1179</v>
      </c>
      <c r="D70" s="318" t="s">
        <v>206</v>
      </c>
      <c r="E70" s="311">
        <v>2</v>
      </c>
      <c r="F70" s="206">
        <v>1</v>
      </c>
      <c r="G70" s="206">
        <v>1</v>
      </c>
      <c r="H70" s="206">
        <v>20</v>
      </c>
      <c r="I70" s="206">
        <v>0</v>
      </c>
      <c r="J70" s="206">
        <v>4</v>
      </c>
      <c r="K70" s="335">
        <v>0.18</v>
      </c>
      <c r="L70" s="206">
        <v>0</v>
      </c>
      <c r="M70" s="199" t="b">
        <v>1</v>
      </c>
      <c r="N70" s="199">
        <v>1</v>
      </c>
      <c r="O70" s="199">
        <v>5</v>
      </c>
      <c r="P70" s="199" t="b">
        <v>1</v>
      </c>
      <c r="Q70" s="323">
        <v>0</v>
      </c>
      <c r="R70" s="199" t="b">
        <v>0</v>
      </c>
      <c r="S70" s="323">
        <v>0</v>
      </c>
      <c r="T70" s="199" t="b">
        <v>1</v>
      </c>
      <c r="U70" s="323">
        <v>0</v>
      </c>
      <c r="V70" s="199">
        <v>80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460</v>
      </c>
      <c r="AC70" s="371" t="s">
        <v>915</v>
      </c>
      <c r="AD70" s="378" t="s">
        <v>944</v>
      </c>
      <c r="AE70" s="371" t="s">
        <v>1006</v>
      </c>
      <c r="AF70" s="371" t="s">
        <v>973</v>
      </c>
    </row>
    <row r="71" spans="2:32" s="27" customFormat="1">
      <c r="B71" s="321" t="s">
        <v>4</v>
      </c>
      <c r="C71" s="317" t="s">
        <v>1180</v>
      </c>
      <c r="D71" s="318" t="s">
        <v>206</v>
      </c>
      <c r="E71" s="311">
        <v>3</v>
      </c>
      <c r="F71" s="206">
        <v>10</v>
      </c>
      <c r="G71" s="206">
        <v>1</v>
      </c>
      <c r="H71" s="206">
        <v>50</v>
      </c>
      <c r="I71" s="206">
        <v>0</v>
      </c>
      <c r="J71" s="206">
        <v>6</v>
      </c>
      <c r="K71" s="335">
        <v>0.18</v>
      </c>
      <c r="L71" s="206">
        <v>0</v>
      </c>
      <c r="M71" s="199" t="b">
        <v>1</v>
      </c>
      <c r="N71" s="199">
        <v>2</v>
      </c>
      <c r="O71" s="199">
        <v>7</v>
      </c>
      <c r="P71" s="199" t="b">
        <v>1</v>
      </c>
      <c r="Q71" s="323">
        <v>1</v>
      </c>
      <c r="R71" s="199" t="b">
        <v>0</v>
      </c>
      <c r="S71" s="323">
        <v>0</v>
      </c>
      <c r="T71" s="199" t="b">
        <v>1</v>
      </c>
      <c r="U71" s="323">
        <v>1</v>
      </c>
      <c r="V71" s="199">
        <v>125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460</v>
      </c>
      <c r="AC71" s="371" t="s">
        <v>915</v>
      </c>
      <c r="AD71" s="378" t="s">
        <v>944</v>
      </c>
      <c r="AE71" s="371" t="s">
        <v>1006</v>
      </c>
      <c r="AF71" s="371" t="s">
        <v>973</v>
      </c>
    </row>
    <row r="72" spans="2:32" s="27" customFormat="1">
      <c r="B72" s="321" t="s">
        <v>4</v>
      </c>
      <c r="C72" s="317" t="s">
        <v>1034</v>
      </c>
      <c r="D72" s="318" t="s">
        <v>206</v>
      </c>
      <c r="E72" s="311">
        <v>5</v>
      </c>
      <c r="F72" s="206">
        <v>20</v>
      </c>
      <c r="G72" s="206">
        <v>1</v>
      </c>
      <c r="H72" s="206">
        <v>70</v>
      </c>
      <c r="I72" s="206">
        <v>0</v>
      </c>
      <c r="J72" s="206">
        <v>8</v>
      </c>
      <c r="K72" s="335">
        <v>0.18</v>
      </c>
      <c r="L72" s="206">
        <v>0</v>
      </c>
      <c r="M72" s="199" t="b">
        <v>1</v>
      </c>
      <c r="N72" s="199">
        <v>3</v>
      </c>
      <c r="O72" s="199">
        <v>9</v>
      </c>
      <c r="P72" s="199" t="b">
        <v>1</v>
      </c>
      <c r="Q72" s="323">
        <v>2</v>
      </c>
      <c r="R72" s="199" t="b">
        <v>0</v>
      </c>
      <c r="S72" s="323">
        <v>0</v>
      </c>
      <c r="T72" s="199" t="b">
        <v>1</v>
      </c>
      <c r="U72" s="323">
        <v>2</v>
      </c>
      <c r="V72" s="199">
        <v>225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1181</v>
      </c>
      <c r="D73" s="318" t="s">
        <v>206</v>
      </c>
      <c r="E73" s="311">
        <v>7</v>
      </c>
      <c r="F73" s="206">
        <v>40</v>
      </c>
      <c r="G73" s="206">
        <v>1</v>
      </c>
      <c r="H73" s="206">
        <v>90</v>
      </c>
      <c r="I73" s="206">
        <v>0</v>
      </c>
      <c r="J73" s="206">
        <v>10</v>
      </c>
      <c r="K73" s="335">
        <v>0.18</v>
      </c>
      <c r="L73" s="206">
        <v>0</v>
      </c>
      <c r="M73" s="199" t="b">
        <v>1</v>
      </c>
      <c r="N73" s="199">
        <v>4</v>
      </c>
      <c r="O73" s="199">
        <v>11</v>
      </c>
      <c r="P73" s="199" t="b">
        <v>1</v>
      </c>
      <c r="Q73" s="323">
        <v>3</v>
      </c>
      <c r="R73" s="199" t="b">
        <v>0</v>
      </c>
      <c r="S73" s="323">
        <v>0</v>
      </c>
      <c r="T73" s="199" t="b">
        <v>1</v>
      </c>
      <c r="U73" s="323">
        <v>3</v>
      </c>
      <c r="V73" s="199">
        <v>250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1182</v>
      </c>
      <c r="D74" s="318" t="s">
        <v>206</v>
      </c>
      <c r="E74" s="311">
        <v>9</v>
      </c>
      <c r="F74" s="206">
        <v>80</v>
      </c>
      <c r="G74" s="206">
        <v>1</v>
      </c>
      <c r="H74" s="206">
        <v>110</v>
      </c>
      <c r="I74" s="206">
        <v>0</v>
      </c>
      <c r="J74" s="206">
        <v>12</v>
      </c>
      <c r="K74" s="335">
        <v>0.18</v>
      </c>
      <c r="L74" s="206">
        <v>0</v>
      </c>
      <c r="M74" s="199" t="b">
        <v>0</v>
      </c>
      <c r="N74" s="199">
        <v>0</v>
      </c>
      <c r="O74" s="199">
        <v>13</v>
      </c>
      <c r="P74" s="199" t="b">
        <v>1</v>
      </c>
      <c r="Q74" s="323">
        <v>4</v>
      </c>
      <c r="R74" s="199" t="b">
        <v>0</v>
      </c>
      <c r="S74" s="323">
        <v>0</v>
      </c>
      <c r="T74" s="199" t="b">
        <v>1</v>
      </c>
      <c r="U74" s="323">
        <v>4</v>
      </c>
      <c r="V74" s="199">
        <v>275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>
      <c r="B75" s="320" t="s">
        <v>4</v>
      </c>
      <c r="C75" s="315" t="s">
        <v>714</v>
      </c>
      <c r="D75" s="316" t="s">
        <v>415</v>
      </c>
      <c r="E75" s="309">
        <v>48</v>
      </c>
      <c r="F75" s="133">
        <v>3</v>
      </c>
      <c r="G75" s="133">
        <v>0</v>
      </c>
      <c r="H75" s="133">
        <v>25</v>
      </c>
      <c r="I75" s="133">
        <v>0</v>
      </c>
      <c r="J75" s="133">
        <v>3</v>
      </c>
      <c r="K75" s="336">
        <v>0.3</v>
      </c>
      <c r="L75" s="133">
        <v>0</v>
      </c>
      <c r="M75" s="20" t="b">
        <v>1</v>
      </c>
      <c r="N75" s="20">
        <v>3</v>
      </c>
      <c r="O75" s="20">
        <v>1</v>
      </c>
      <c r="P75" s="20" t="b">
        <v>1</v>
      </c>
      <c r="Q75" s="322">
        <f>entityDefinitions[[#This Row],['[edibleFromTier']]]</f>
        <v>3</v>
      </c>
      <c r="R75" s="20" t="b">
        <v>0</v>
      </c>
      <c r="S75" s="322">
        <v>0</v>
      </c>
      <c r="T75" s="20" t="b">
        <v>0</v>
      </c>
      <c r="U75" s="322">
        <v>0</v>
      </c>
      <c r="V75" s="20">
        <v>1</v>
      </c>
      <c r="W75" s="20">
        <v>0</v>
      </c>
      <c r="X75" s="250">
        <v>0.25</v>
      </c>
      <c r="Y75" s="250">
        <v>0.25</v>
      </c>
      <c r="Z75" s="250">
        <v>1</v>
      </c>
      <c r="AA75" s="310">
        <v>0</v>
      </c>
      <c r="AB75" s="299" t="s">
        <v>746</v>
      </c>
      <c r="AC75" s="242" t="s">
        <v>957</v>
      </c>
      <c r="AD75" s="380" t="s">
        <v>1001</v>
      </c>
      <c r="AE75" s="370" t="s">
        <v>960</v>
      </c>
      <c r="AF75" s="382" t="s">
        <v>977</v>
      </c>
    </row>
    <row r="76" spans="2:32">
      <c r="B76" s="320" t="s">
        <v>4</v>
      </c>
      <c r="C76" s="315" t="s">
        <v>1185</v>
      </c>
      <c r="D76" s="316" t="s">
        <v>415</v>
      </c>
      <c r="E76" s="309">
        <v>58</v>
      </c>
      <c r="F76" s="133">
        <v>5</v>
      </c>
      <c r="G76" s="133">
        <v>0</v>
      </c>
      <c r="H76" s="133">
        <v>40</v>
      </c>
      <c r="I76" s="133">
        <v>0</v>
      </c>
      <c r="J76" s="133">
        <v>3</v>
      </c>
      <c r="K76" s="336">
        <v>0</v>
      </c>
      <c r="L76" s="133">
        <v>0</v>
      </c>
      <c r="M76" s="20" t="b">
        <v>1</v>
      </c>
      <c r="N76" s="20">
        <v>4</v>
      </c>
      <c r="O76" s="20">
        <v>1</v>
      </c>
      <c r="P76" s="20" t="b">
        <v>1</v>
      </c>
      <c r="Q76" s="322">
        <f>entityDefinitions[[#This Row],['[edibleFromTier']]]</f>
        <v>4</v>
      </c>
      <c r="R76" s="20" t="b">
        <v>0</v>
      </c>
      <c r="S76" s="322">
        <v>0</v>
      </c>
      <c r="T76" s="20" t="b">
        <v>0</v>
      </c>
      <c r="U76" s="322">
        <v>0</v>
      </c>
      <c r="V76" s="20">
        <v>1</v>
      </c>
      <c r="W76" s="20">
        <v>0</v>
      </c>
      <c r="X76" s="250">
        <v>0.25</v>
      </c>
      <c r="Y76" s="250">
        <v>0.25</v>
      </c>
      <c r="Z76" s="250">
        <v>1</v>
      </c>
      <c r="AA76" s="310">
        <v>0.25</v>
      </c>
      <c r="AB76" s="299" t="s">
        <v>747</v>
      </c>
      <c r="AC76" s="242" t="s">
        <v>957</v>
      </c>
      <c r="AD76" s="380" t="s">
        <v>1002</v>
      </c>
      <c r="AE76" s="370" t="s">
        <v>979</v>
      </c>
      <c r="AF76" s="382" t="s">
        <v>978</v>
      </c>
    </row>
    <row r="77" spans="2:32">
      <c r="B77" s="320" t="s">
        <v>4</v>
      </c>
      <c r="C77" s="315" t="s">
        <v>724</v>
      </c>
      <c r="D77" s="316" t="s">
        <v>415</v>
      </c>
      <c r="E77" s="309">
        <v>68</v>
      </c>
      <c r="F77" s="133">
        <v>7</v>
      </c>
      <c r="G77" s="133">
        <v>0</v>
      </c>
      <c r="H77" s="133">
        <v>50</v>
      </c>
      <c r="I77" s="133">
        <v>0</v>
      </c>
      <c r="J77" s="133">
        <v>3</v>
      </c>
      <c r="K77" s="336">
        <v>0</v>
      </c>
      <c r="L77" s="133">
        <v>0</v>
      </c>
      <c r="M77" s="20" t="b">
        <v>0</v>
      </c>
      <c r="N77" s="20">
        <v>0</v>
      </c>
      <c r="O77" s="20">
        <v>1</v>
      </c>
      <c r="P77" s="20" t="b">
        <v>0</v>
      </c>
      <c r="Q77" s="322">
        <f>entityDefinitions[[#This Row],['[edibleFromTier']]]</f>
        <v>0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0.25</v>
      </c>
      <c r="AB77" s="299" t="s">
        <v>747</v>
      </c>
      <c r="AC77" s="242" t="s">
        <v>957</v>
      </c>
      <c r="AD77" s="380" t="s">
        <v>1002</v>
      </c>
      <c r="AE77" s="370" t="s">
        <v>979</v>
      </c>
      <c r="AF77" s="382" t="s">
        <v>978</v>
      </c>
    </row>
    <row r="78" spans="2:32">
      <c r="B78" s="321" t="s">
        <v>4</v>
      </c>
      <c r="C78" s="317" t="s">
        <v>710</v>
      </c>
      <c r="D78" s="318" t="s">
        <v>594</v>
      </c>
      <c r="E78" s="311">
        <v>48</v>
      </c>
      <c r="F78" s="206">
        <v>0</v>
      </c>
      <c r="G78" s="206">
        <v>1</v>
      </c>
      <c r="H78" s="206">
        <v>70</v>
      </c>
      <c r="I78" s="206">
        <v>0</v>
      </c>
      <c r="J78" s="206">
        <v>1</v>
      </c>
      <c r="K78" s="335">
        <v>0</v>
      </c>
      <c r="L78" s="206">
        <v>1</v>
      </c>
      <c r="M78" s="199" t="b">
        <v>1</v>
      </c>
      <c r="N78" s="199">
        <v>0</v>
      </c>
      <c r="O78" s="199">
        <v>4</v>
      </c>
      <c r="P78" s="199" t="b">
        <v>1</v>
      </c>
      <c r="Q78" s="323">
        <f>entityDefinitions[[#This Row],['[edibleFromTier']]]</f>
        <v>0</v>
      </c>
      <c r="R78" s="199" t="b">
        <v>0</v>
      </c>
      <c r="S78" s="323">
        <f>entityDefinitions[[#This Row],['[edibleFromTier']]]</f>
        <v>0</v>
      </c>
      <c r="T78" s="199" t="b">
        <v>0</v>
      </c>
      <c r="U78" s="323">
        <v>0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656</v>
      </c>
      <c r="AC78" s="371" t="s">
        <v>916</v>
      </c>
      <c r="AD78" s="378" t="s">
        <v>946</v>
      </c>
      <c r="AE78" s="371"/>
      <c r="AF78" s="303"/>
    </row>
    <row r="79" spans="2:32">
      <c r="B79" s="321" t="s">
        <v>4</v>
      </c>
      <c r="C79" s="317" t="s">
        <v>706</v>
      </c>
      <c r="D79" s="318" t="s">
        <v>594</v>
      </c>
      <c r="E79" s="311">
        <v>48</v>
      </c>
      <c r="F79" s="206">
        <v>3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f>entityDefinitions[[#This Row],['[edibleFromTier']]]</f>
        <v>0</v>
      </c>
      <c r="T79" s="199" t="b">
        <v>0</v>
      </c>
      <c r="U79" s="323">
        <v>0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657</v>
      </c>
      <c r="AC79" s="371" t="s">
        <v>918</v>
      </c>
      <c r="AD79" s="378" t="s">
        <v>1000</v>
      </c>
      <c r="AE79" s="371"/>
      <c r="AF79" s="303"/>
    </row>
    <row r="80" spans="2:32">
      <c r="B80" s="320"/>
      <c r="C80" s="324"/>
      <c r="D80" s="316"/>
      <c r="E80" s="325">
        <v>48</v>
      </c>
      <c r="F80" s="133">
        <v>3</v>
      </c>
      <c r="G80" s="133"/>
      <c r="H80" s="133"/>
      <c r="I80" s="133"/>
      <c r="J80" s="133">
        <v>9</v>
      </c>
      <c r="K80" s="337">
        <v>0.53</v>
      </c>
      <c r="L80" s="133"/>
      <c r="M80" s="20"/>
      <c r="N80" s="183"/>
      <c r="O80" s="183"/>
      <c r="P80" s="326"/>
      <c r="Q80" s="327"/>
      <c r="R80" s="328"/>
      <c r="S80" s="329"/>
      <c r="T80" s="328"/>
      <c r="U80" s="329"/>
      <c r="V80" s="330"/>
      <c r="W80" s="330"/>
      <c r="X80" s="331"/>
      <c r="Y80" s="250"/>
      <c r="Z80" s="250"/>
      <c r="AA80" s="310"/>
      <c r="AB80" s="332"/>
      <c r="AC80" s="372"/>
      <c r="AD80" s="333"/>
      <c r="AE80" s="371"/>
      <c r="AF80" s="303"/>
    </row>
    <row r="81" spans="1:31" ht="15.75" thickBot="1"/>
    <row r="82" spans="1:31" ht="23.25">
      <c r="B82" s="12" t="s">
        <v>697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31" s="5" customFormat="1">
      <c r="B83" s="238"/>
      <c r="C83" s="238"/>
      <c r="D83" s="240"/>
      <c r="E83" s="238"/>
      <c r="F83" s="238"/>
      <c r="G83" s="432"/>
      <c r="H83" s="432"/>
      <c r="I83" s="172" t="s">
        <v>432</v>
      </c>
      <c r="J83" s="172"/>
      <c r="K83" s="238"/>
      <c r="N83" s="5" t="s">
        <v>490</v>
      </c>
      <c r="AB83" s="172"/>
      <c r="AC83" s="172"/>
      <c r="AD83" s="172"/>
      <c r="AE83" s="172"/>
    </row>
    <row r="84" spans="1:31" ht="145.5">
      <c r="B84" s="143" t="s">
        <v>723</v>
      </c>
      <c r="C84" s="143" t="s">
        <v>5</v>
      </c>
      <c r="D84" s="143" t="s">
        <v>419</v>
      </c>
      <c r="E84" s="154" t="s">
        <v>674</v>
      </c>
      <c r="F84" s="154" t="s">
        <v>699</v>
      </c>
      <c r="G84" s="154" t="s">
        <v>610</v>
      </c>
      <c r="H84" s="154" t="s">
        <v>698</v>
      </c>
      <c r="I84" s="154" t="s">
        <v>433</v>
      </c>
      <c r="J84" s="154" t="s">
        <v>436</v>
      </c>
      <c r="K84" s="149" t="s">
        <v>38</v>
      </c>
      <c r="L84" s="149" t="s">
        <v>487</v>
      </c>
      <c r="M84" s="149" t="s">
        <v>489</v>
      </c>
      <c r="N84" s="154" t="s">
        <v>867</v>
      </c>
      <c r="O84" s="154" t="s">
        <v>866</v>
      </c>
    </row>
    <row r="85" spans="1:31" s="27" customFormat="1">
      <c r="B85" s="13" t="s">
        <v>4</v>
      </c>
      <c r="C85" s="13" t="s">
        <v>504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440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31" s="27" customFormat="1">
      <c r="B86" s="13" t="s">
        <v>4</v>
      </c>
      <c r="C86" s="13" t="s">
        <v>725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506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31" s="27" customFormat="1">
      <c r="B87" s="13" t="s">
        <v>4</v>
      </c>
      <c r="C87" s="13" t="s">
        <v>726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506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1" s="27" customFormat="1">
      <c r="A88" s="248"/>
      <c r="B88" s="13" t="s">
        <v>4</v>
      </c>
      <c r="C88" s="13" t="s">
        <v>733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1">
      <c r="B89" s="13" t="s">
        <v>4</v>
      </c>
      <c r="C89" s="13" t="s">
        <v>731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449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1">
      <c r="B90" s="198" t="s">
        <v>4</v>
      </c>
      <c r="C90" s="198" t="s">
        <v>452</v>
      </c>
      <c r="D90" s="198" t="s">
        <v>412</v>
      </c>
      <c r="E90" s="252" t="b">
        <v>1</v>
      </c>
      <c r="F90" s="253">
        <v>0</v>
      </c>
      <c r="G90" s="253">
        <v>1</v>
      </c>
      <c r="H90" s="253">
        <v>2</v>
      </c>
      <c r="I90" s="253">
        <v>0</v>
      </c>
      <c r="J90" s="253">
        <v>0</v>
      </c>
      <c r="K90" s="241" t="s">
        <v>454</v>
      </c>
      <c r="L90" s="241" t="s">
        <v>963</v>
      </c>
      <c r="M90" s="241" t="s">
        <v>931</v>
      </c>
      <c r="N90" s="253">
        <v>10</v>
      </c>
      <c r="O90" s="253">
        <v>10</v>
      </c>
    </row>
    <row r="91" spans="1:31">
      <c r="B91" s="198" t="s">
        <v>4</v>
      </c>
      <c r="C91" s="198" t="s">
        <v>716</v>
      </c>
      <c r="D91" s="198" t="s">
        <v>412</v>
      </c>
      <c r="E91" s="252" t="b">
        <v>1</v>
      </c>
      <c r="F91" s="253">
        <v>0</v>
      </c>
      <c r="G91" s="253">
        <v>1</v>
      </c>
      <c r="H91" s="253">
        <v>2</v>
      </c>
      <c r="I91" s="253">
        <v>0</v>
      </c>
      <c r="J91" s="253">
        <v>0</v>
      </c>
      <c r="K91" s="241" t="s">
        <v>502</v>
      </c>
      <c r="L91" s="241" t="s">
        <v>963</v>
      </c>
      <c r="M91" s="241" t="s">
        <v>931</v>
      </c>
      <c r="N91" s="253">
        <v>1</v>
      </c>
      <c r="O91" s="253">
        <v>1</v>
      </c>
    </row>
    <row r="92" spans="1:31">
      <c r="B92" s="198" t="s">
        <v>4</v>
      </c>
      <c r="C92" s="198" t="s">
        <v>713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455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1">
      <c r="B93" s="198" t="s">
        <v>4</v>
      </c>
      <c r="C93" s="198" t="s">
        <v>453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456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1">
      <c r="B94" s="198" t="s">
        <v>4</v>
      </c>
      <c r="C94" s="198" t="s">
        <v>501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503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1">
      <c r="B95" s="198" t="s">
        <v>4</v>
      </c>
      <c r="C95" s="198" t="s">
        <v>727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438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1">
      <c r="B96" s="198" t="s">
        <v>4</v>
      </c>
      <c r="C96" s="198" t="s">
        <v>728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438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717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451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450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451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719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720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721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458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s="27" customFormat="1">
      <c r="B103" s="198" t="s">
        <v>4</v>
      </c>
      <c r="C103" s="198" t="s">
        <v>729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505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730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457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3" t="s">
        <v>4</v>
      </c>
      <c r="C105" s="13" t="s">
        <v>732</v>
      </c>
      <c r="D105" s="13" t="s">
        <v>415</v>
      </c>
      <c r="E105" s="20" t="b">
        <v>1</v>
      </c>
      <c r="F105" s="245">
        <v>0</v>
      </c>
      <c r="G105" s="245">
        <v>1</v>
      </c>
      <c r="H105" s="245">
        <v>2</v>
      </c>
      <c r="I105" s="245">
        <v>0</v>
      </c>
      <c r="J105" s="245">
        <v>0</v>
      </c>
      <c r="K105" s="370" t="s">
        <v>745</v>
      </c>
      <c r="L105" s="370" t="s">
        <v>964</v>
      </c>
      <c r="M105" s="370" t="s">
        <v>967</v>
      </c>
      <c r="N105" s="245">
        <v>10</v>
      </c>
      <c r="O105" s="245">
        <v>10</v>
      </c>
    </row>
    <row r="106" spans="2:15">
      <c r="B106" s="198" t="s">
        <v>4</v>
      </c>
      <c r="C106" s="198" t="s">
        <v>441</v>
      </c>
      <c r="D106" s="198" t="s">
        <v>418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442</v>
      </c>
      <c r="D107" s="198" t="s">
        <v>418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447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98" t="s">
        <v>4</v>
      </c>
      <c r="C108" s="198" t="s">
        <v>443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444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s="27" customFormat="1">
      <c r="B110" s="198" t="s">
        <v>4</v>
      </c>
      <c r="C110" s="198" t="s">
        <v>445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446</v>
      </c>
      <c r="D111" s="198" t="s">
        <v>418</v>
      </c>
      <c r="E111" s="254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200" t="s">
        <v>4</v>
      </c>
      <c r="C112" s="200" t="s">
        <v>448</v>
      </c>
      <c r="D112" s="200" t="s">
        <v>418</v>
      </c>
      <c r="E112" s="255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6" t="s">
        <v>449</v>
      </c>
      <c r="L112" s="381" t="s">
        <v>965</v>
      </c>
      <c r="M112" s="371" t="s">
        <v>966</v>
      </c>
      <c r="N112" s="253">
        <v>10</v>
      </c>
      <c r="O112" s="253">
        <v>10</v>
      </c>
    </row>
    <row r="113" spans="2:15">
      <c r="B113" s="373" t="s">
        <v>4</v>
      </c>
      <c r="C113" s="193" t="s">
        <v>845</v>
      </c>
      <c r="D113" s="193" t="s">
        <v>412</v>
      </c>
      <c r="E113" s="374" t="b">
        <v>1</v>
      </c>
      <c r="F113" s="375">
        <v>0</v>
      </c>
      <c r="G113" s="376">
        <v>1</v>
      </c>
      <c r="H113" s="376">
        <v>2</v>
      </c>
      <c r="I113" s="376">
        <v>0</v>
      </c>
      <c r="J113" s="376">
        <v>0</v>
      </c>
      <c r="K113" s="246" t="s">
        <v>846</v>
      </c>
      <c r="L113" s="246" t="s">
        <v>963</v>
      </c>
      <c r="M113" s="241" t="s">
        <v>931</v>
      </c>
      <c r="N113" s="377">
        <v>10</v>
      </c>
      <c r="O113" s="377">
        <v>10</v>
      </c>
    </row>
    <row r="114" spans="2:15">
      <c r="B114" s="341"/>
      <c r="C114" s="341"/>
      <c r="D114" s="341"/>
      <c r="E114" s="342"/>
      <c r="F114" s="343"/>
      <c r="G114" s="343"/>
      <c r="H114" s="343"/>
      <c r="I114" s="343"/>
      <c r="J114" s="343"/>
      <c r="K114" s="344"/>
      <c r="L114" s="344"/>
      <c r="M114" s="344"/>
      <c r="N114" s="343"/>
    </row>
    <row r="115" spans="2:15" s="239" customFormat="1"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</row>
    <row r="116" spans="2:15" ht="15.75" thickBot="1"/>
    <row r="117" spans="2:15" ht="23.25">
      <c r="B117" s="12" t="s">
        <v>544</v>
      </c>
      <c r="C117" s="12"/>
      <c r="D117" s="12"/>
      <c r="E117" s="12"/>
      <c r="F117" s="239"/>
      <c r="G117" s="239"/>
      <c r="H117" s="239"/>
      <c r="I117" s="239"/>
      <c r="J117" s="239"/>
      <c r="K117" s="239"/>
      <c r="L117" s="239"/>
      <c r="M117" s="239"/>
    </row>
    <row r="119" spans="2:15" ht="159.75">
      <c r="B119" s="143" t="s">
        <v>545</v>
      </c>
      <c r="C119" s="144" t="s">
        <v>5</v>
      </c>
      <c r="D119" s="144" t="s">
        <v>190</v>
      </c>
      <c r="E119" s="147" t="s">
        <v>25</v>
      </c>
      <c r="F119" s="147" t="s">
        <v>221</v>
      </c>
      <c r="G119" s="147" t="s">
        <v>393</v>
      </c>
      <c r="H119" s="147" t="s">
        <v>483</v>
      </c>
      <c r="I119" s="147" t="s">
        <v>550</v>
      </c>
    </row>
    <row r="120" spans="2:15">
      <c r="B120" s="244" t="s">
        <v>4</v>
      </c>
      <c r="C120" s="198" t="s">
        <v>546</v>
      </c>
      <c r="D120" s="198" t="s">
        <v>187</v>
      </c>
      <c r="E120" s="210">
        <v>30</v>
      </c>
      <c r="F120" s="210">
        <v>8</v>
      </c>
      <c r="G120" s="210">
        <v>1.8</v>
      </c>
      <c r="H120" s="210">
        <v>2</v>
      </c>
      <c r="I120" s="210">
        <v>0.25</v>
      </c>
    </row>
    <row r="121" spans="2:15">
      <c r="B121" s="244" t="s">
        <v>4</v>
      </c>
      <c r="C121" s="198" t="s">
        <v>547</v>
      </c>
      <c r="D121" s="198" t="s">
        <v>188</v>
      </c>
      <c r="E121" s="210">
        <v>63</v>
      </c>
      <c r="F121" s="210">
        <v>10</v>
      </c>
      <c r="G121" s="210">
        <v>1.6</v>
      </c>
      <c r="H121" s="210">
        <v>2</v>
      </c>
      <c r="I121" s="210">
        <v>0.3</v>
      </c>
    </row>
    <row r="122" spans="2:15">
      <c r="B122" s="244" t="s">
        <v>4</v>
      </c>
      <c r="C122" s="198" t="s">
        <v>548</v>
      </c>
      <c r="D122" s="198" t="s">
        <v>189</v>
      </c>
      <c r="E122" s="210">
        <v>150</v>
      </c>
      <c r="F122" s="210">
        <v>12</v>
      </c>
      <c r="G122" s="210">
        <v>1.4</v>
      </c>
      <c r="H122" s="210">
        <v>2</v>
      </c>
      <c r="I122" s="210">
        <v>0.32500000000000001</v>
      </c>
    </row>
    <row r="123" spans="2:15">
      <c r="B123" s="244" t="s">
        <v>4</v>
      </c>
      <c r="C123" s="198" t="s">
        <v>549</v>
      </c>
      <c r="D123" s="198" t="s">
        <v>210</v>
      </c>
      <c r="E123" s="210">
        <v>400</v>
      </c>
      <c r="F123" s="210">
        <v>14</v>
      </c>
      <c r="G123" s="210">
        <v>1.2</v>
      </c>
      <c r="H123" s="210">
        <v>2</v>
      </c>
      <c r="I123" s="210">
        <v>0.35</v>
      </c>
    </row>
    <row r="124" spans="2:15">
      <c r="B124" s="244" t="s">
        <v>4</v>
      </c>
      <c r="C124" s="198" t="s">
        <v>581</v>
      </c>
      <c r="D124" s="198" t="s">
        <v>211</v>
      </c>
      <c r="E124" s="210">
        <v>520</v>
      </c>
      <c r="F124" s="210">
        <v>14</v>
      </c>
      <c r="G124" s="210">
        <v>1</v>
      </c>
      <c r="H124" s="210">
        <v>2</v>
      </c>
      <c r="I124" s="210">
        <v>0.35</v>
      </c>
    </row>
    <row r="127" spans="2:15">
      <c r="G127" s="67">
        <f>E120*G120</f>
        <v>54</v>
      </c>
    </row>
    <row r="128" spans="2:15">
      <c r="G128" s="67">
        <f t="shared" ref="G128:G131" si="0">E121*G121</f>
        <v>100.80000000000001</v>
      </c>
    </row>
    <row r="129" spans="7:7">
      <c r="G129" s="67">
        <f t="shared" si="0"/>
        <v>210</v>
      </c>
    </row>
    <row r="130" spans="7:7">
      <c r="G130" s="67">
        <f t="shared" si="0"/>
        <v>480</v>
      </c>
    </row>
    <row r="131" spans="7:7">
      <c r="G131" s="67">
        <f t="shared" si="0"/>
        <v>520</v>
      </c>
    </row>
  </sheetData>
  <mergeCells count="3">
    <mergeCell ref="F20:G20"/>
    <mergeCell ref="F3:G3"/>
    <mergeCell ref="G83:H83"/>
  </mergeCells>
  <dataValidations xWindow="828" yWindow="534" count="10">
    <dataValidation allowBlank="1" showErrorMessage="1" prompt="percentage [0..1]" sqref="K85:M114 AB80:AF80 AB22:AF79"/>
    <dataValidation type="list" allowBlank="1" showInputMessage="1" showErrorMessage="1" sqref="D85:D114 D80 D22:D79">
      <formula1>INDIRECT("entityCategoryDefinitions['[sku']]")</formula1>
    </dataValidation>
    <dataValidation type="decimal" allowBlank="1" showInputMessage="1" prompt="probability [0..1]" sqref="N85:O113 I85:J114 N114 X80:AA80 X22:AA79">
      <formula1>0</formula1>
      <formula2>1</formula2>
    </dataValidation>
    <dataValidation type="decimal" allowBlank="1" sqref="E85:H114 O80:W80 O22:W79">
      <formula1>1</formula1>
      <formula2>10</formula2>
    </dataValidation>
    <dataValidation type="decimal" operator="greaterThanOrEqual" showInputMessage="1" showErrorMessage="1" sqref="H22:J36 I37:J38 H37 H80:J80 H39:J79">
      <formula1>0</formula1>
    </dataValidation>
    <dataValidation operator="greaterThanOrEqual" showInputMessage="1" showErrorMessage="1" sqref="H38"/>
    <dataValidation type="list" sqref="M80 M22:M79">
      <formula1>"true,false"</formula1>
    </dataValidation>
    <dataValidation type="whole" operator="greaterThanOrEqual" showInputMessage="1" showErrorMessage="1" sqref="E80:G80 E22:G79">
      <formula1>0</formula1>
    </dataValidation>
    <dataValidation type="decimal" showInputMessage="1" showErrorMessage="1" prompt="probability [0..1]" sqref="K80:L80 K22:L79">
      <formula1>0</formula1>
      <formula2>1</formula2>
    </dataValidation>
    <dataValidation type="list" sqref="N80 N22:N7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7" priority="13"/>
  </conditionalFormatting>
  <conditionalFormatting sqref="C7">
    <cfRule type="duplicateValues" dxfId="16" priority="3"/>
  </conditionalFormatting>
  <conditionalFormatting sqref="C8:C9">
    <cfRule type="duplicateValues" dxfId="15" priority="2"/>
  </conditionalFormatting>
  <conditionalFormatting sqref="C10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32" t="s">
        <v>360</v>
      </c>
      <c r="K3" s="432"/>
      <c r="M3" s="432"/>
      <c r="N3" s="432"/>
      <c r="O3" s="432"/>
      <c r="P3" s="432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33" t="s">
        <v>363</v>
      </c>
      <c r="G28" s="433"/>
      <c r="H28" s="433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34" t="s">
        <v>370</v>
      </c>
      <c r="H43" s="434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1223</v>
      </c>
      <c r="D7" s="14">
        <v>0</v>
      </c>
      <c r="E7" s="133">
        <v>0</v>
      </c>
      <c r="F7" s="15" t="s">
        <v>1224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1225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1226</v>
      </c>
      <c r="C11" s="143" t="s">
        <v>5</v>
      </c>
      <c r="D11" s="145" t="s">
        <v>186</v>
      </c>
      <c r="E11" s="145" t="s">
        <v>1230</v>
      </c>
      <c r="F11"/>
      <c r="G11"/>
    </row>
    <row r="12" spans="2:25">
      <c r="B12" s="134" t="s">
        <v>4</v>
      </c>
      <c r="C12" s="159" t="s">
        <v>1227</v>
      </c>
      <c r="D12" s="132">
        <v>0</v>
      </c>
      <c r="E12" s="132">
        <v>50</v>
      </c>
    </row>
    <row r="13" spans="2:25">
      <c r="B13" s="134" t="s">
        <v>4</v>
      </c>
      <c r="C13" s="159" t="s">
        <v>1228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1229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1236</v>
      </c>
      <c r="H17" s="5" t="s">
        <v>1235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1233</v>
      </c>
      <c r="H18" s="161" t="s">
        <v>1234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1231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1232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32"/>
      <c r="G3" s="432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1191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1191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1191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G1" workbookViewId="0">
      <selection activeCell="J31" sqref="J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1220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1190</v>
      </c>
      <c r="F23" s="217" t="s">
        <v>1190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1191</v>
      </c>
      <c r="F24" s="217" t="s">
        <v>1191</v>
      </c>
      <c r="G24" s="218">
        <v>10</v>
      </c>
      <c r="H24" s="218"/>
      <c r="I24" s="390" t="s">
        <v>1188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1189</v>
      </c>
      <c r="F30" s="395" t="s">
        <v>1189</v>
      </c>
      <c r="G30" s="396">
        <v>100</v>
      </c>
      <c r="H30" s="396"/>
      <c r="I30" s="390" t="s">
        <v>1221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1194</v>
      </c>
      <c r="E35" s="185" t="s">
        <v>5</v>
      </c>
      <c r="F35" s="402" t="s">
        <v>1203</v>
      </c>
      <c r="G35" s="403" t="s">
        <v>1202</v>
      </c>
      <c r="H35" s="403" t="s">
        <v>1201</v>
      </c>
    </row>
    <row r="36" spans="1:16384">
      <c r="D36" s="404" t="s">
        <v>4</v>
      </c>
      <c r="E36" s="203" t="s">
        <v>1195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32"/>
      <c r="G3" s="432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1196</v>
      </c>
      <c r="C47" s="12"/>
      <c r="D47" s="12"/>
      <c r="E47" s="12"/>
      <c r="F47" s="12"/>
      <c r="G47" s="12"/>
      <c r="H47" s="12"/>
    </row>
    <row r="49" spans="2:8" ht="130.5">
      <c r="B49" s="185" t="s">
        <v>1197</v>
      </c>
      <c r="C49" s="185" t="s">
        <v>5</v>
      </c>
      <c r="D49" s="185" t="s">
        <v>1205</v>
      </c>
      <c r="E49" s="403" t="s">
        <v>1206</v>
      </c>
      <c r="F49" s="403" t="s">
        <v>1207</v>
      </c>
      <c r="G49" s="403" t="s">
        <v>1208</v>
      </c>
      <c r="H49" s="403" t="s">
        <v>1209</v>
      </c>
    </row>
    <row r="50" spans="2:8">
      <c r="B50" s="406" t="s">
        <v>4</v>
      </c>
      <c r="C50" s="401" t="s">
        <v>1198</v>
      </c>
      <c r="D50" s="401" t="s">
        <v>1199</v>
      </c>
      <c r="E50" s="405" t="s">
        <v>1199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2017-02-08T13:34:37Z</dcterms:modified>
</cp:coreProperties>
</file>