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H23" i="12"/>
  <c r="H22" i="12"/>
  <c r="G23" i="12"/>
  <c r="E16" i="17"/>
  <c r="AB15" i="17"/>
  <c r="AA15" i="17"/>
  <c r="AD15" i="17" s="1"/>
  <c r="T15" i="17"/>
  <c r="U15" i="17" s="1"/>
  <c r="S15" i="17"/>
  <c r="V15" i="17" s="1"/>
  <c r="N15" i="17"/>
  <c r="L15" i="17"/>
  <c r="J22" i="12" s="1"/>
  <c r="K15" i="17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AD23" i="12" l="1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<sst xmlns="http://schemas.openxmlformats.org/spreadsheetml/2006/main" count="1203" uniqueCount="414">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</sst>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37" workbookViewId="0">
      <selection activeCell="F55" sqref="F5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3">
        <v>3</v>
      </c>
      <c r="I25" s="224">
        <v>-2</v>
      </c>
      <c r="J25" s="225">
        <v>200</v>
      </c>
      <c r="K25" s="226">
        <v>1.3</v>
      </c>
      <c r="L25" s="226">
        <v>0</v>
      </c>
      <c r="M25" s="226">
        <v>8.9999999999999993E-3</v>
      </c>
      <c r="N25" s="226">
        <v>20</v>
      </c>
      <c r="O25" s="226">
        <v>0.5</v>
      </c>
      <c r="P25" s="227">
        <v>0.6</v>
      </c>
      <c r="Q25" s="224">
        <v>1.3</v>
      </c>
      <c r="R25" s="226">
        <v>100</v>
      </c>
      <c r="S25" s="226">
        <v>20</v>
      </c>
      <c r="T25" s="228">
        <v>40</v>
      </c>
      <c r="U25" s="224">
        <v>11</v>
      </c>
      <c r="V25" s="226">
        <v>3</v>
      </c>
      <c r="W25" s="226">
        <v>10</v>
      </c>
      <c r="X25" s="228">
        <v>20000</v>
      </c>
      <c r="Y25" s="229">
        <v>2</v>
      </c>
      <c r="Z25" s="227">
        <v>0.13</v>
      </c>
      <c r="AA25" s="227">
        <v>0</v>
      </c>
      <c r="AB25" s="229">
        <v>12</v>
      </c>
      <c r="AC25" s="211" t="s">
        <v>399</v>
      </c>
      <c r="AD25" s="212" t="s">
        <v>400</v>
      </c>
      <c r="AE25" s="212" t="s">
        <v>401</v>
      </c>
      <c r="AF25" s="230"/>
      <c r="AG25" s="231"/>
      <c r="AH25" s="232">
        <v>1.7</v>
      </c>
      <c r="AI25" s="230">
        <v>2</v>
      </c>
      <c r="AJ25" s="230">
        <v>2</v>
      </c>
      <c r="AK25" s="230" t="b">
        <v>1</v>
      </c>
      <c r="AL25" s="230" t="b">
        <v>1</v>
      </c>
      <c r="AM25" s="230" t="b">
        <v>1</v>
      </c>
      <c r="AN25" s="233">
        <v>10</v>
      </c>
      <c r="AO25" s="255">
        <v>0.55999999999999994</v>
      </c>
      <c r="AP25" s="256">
        <v>2E-3</v>
      </c>
      <c r="AQ25" s="257">
        <v>5.0000000000000001E-3</v>
      </c>
      <c r="AR25" s="234">
        <v>260</v>
      </c>
      <c r="AS25" s="235">
        <v>2.5</v>
      </c>
      <c r="AT25" s="235">
        <v>9.5</v>
      </c>
      <c r="AU25" s="235">
        <v>1.7</v>
      </c>
      <c r="AV25" s="235">
        <v>1.2</v>
      </c>
      <c r="AW25" s="236">
        <v>1.1000000000000001</v>
      </c>
      <c r="AX25" s="235">
        <v>0</v>
      </c>
      <c r="AY25" s="235">
        <v>8</v>
      </c>
      <c r="AZ25" s="213">
        <v>1</v>
      </c>
      <c r="BA25" s="237" t="s">
        <v>61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3">
        <v>8</v>
      </c>
      <c r="I26" s="224">
        <v>0</v>
      </c>
      <c r="J26" s="225">
        <v>275</v>
      </c>
      <c r="K26" s="226">
        <v>2.2999999999999998</v>
      </c>
      <c r="L26" s="226">
        <v>0</v>
      </c>
      <c r="M26" s="226">
        <v>1.0999999999999999E-2</v>
      </c>
      <c r="N26" s="226">
        <v>20</v>
      </c>
      <c r="O26" s="226">
        <v>0.6</v>
      </c>
      <c r="P26" s="227">
        <v>0.95</v>
      </c>
      <c r="Q26" s="224">
        <v>1.3</v>
      </c>
      <c r="R26" s="226">
        <v>120</v>
      </c>
      <c r="S26" s="226">
        <v>20</v>
      </c>
      <c r="T26" s="228">
        <v>40</v>
      </c>
      <c r="U26" s="224">
        <v>13</v>
      </c>
      <c r="V26" s="226">
        <v>4</v>
      </c>
      <c r="W26" s="226">
        <v>11</v>
      </c>
      <c r="X26" s="228">
        <v>80000</v>
      </c>
      <c r="Y26" s="229">
        <v>3</v>
      </c>
      <c r="Z26" s="227">
        <v>0.08</v>
      </c>
      <c r="AA26" s="227">
        <v>0</v>
      </c>
      <c r="AB26" s="229">
        <v>12</v>
      </c>
      <c r="AC26" s="211" t="s">
        <v>399</v>
      </c>
      <c r="AD26" s="212" t="s">
        <v>400</v>
      </c>
      <c r="AE26" s="212" t="s">
        <v>401</v>
      </c>
      <c r="AF26" s="230"/>
      <c r="AG26" s="231"/>
      <c r="AH26" s="232">
        <v>1.6</v>
      </c>
      <c r="AI26" s="230">
        <v>2</v>
      </c>
      <c r="AJ26" s="230">
        <v>2</v>
      </c>
      <c r="AK26" s="230" t="b">
        <v>1</v>
      </c>
      <c r="AL26" s="230" t="b">
        <v>1</v>
      </c>
      <c r="AM26" s="230" t="b">
        <v>1</v>
      </c>
      <c r="AN26" s="233">
        <v>10</v>
      </c>
      <c r="AO26" s="255">
        <v>0.7</v>
      </c>
      <c r="AP26" s="256">
        <v>1.8E-3</v>
      </c>
      <c r="AQ26" s="257">
        <v>5.0000000000000001E-3</v>
      </c>
      <c r="AR26" s="234">
        <v>275</v>
      </c>
      <c r="AS26" s="235">
        <v>2.5</v>
      </c>
      <c r="AT26" s="235">
        <v>9.5</v>
      </c>
      <c r="AU26" s="235">
        <v>1.7</v>
      </c>
      <c r="AV26" s="235">
        <v>1.2</v>
      </c>
      <c r="AW26" s="236">
        <v>1.1000000000000001</v>
      </c>
      <c r="AX26" s="235">
        <v>9</v>
      </c>
      <c r="AY26" s="235">
        <v>8</v>
      </c>
      <c r="AZ26" s="214">
        <v>1.2</v>
      </c>
      <c r="BA26" s="238" t="s">
        <v>91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3">
        <v>17</v>
      </c>
      <c r="I27" s="224">
        <v>0</v>
      </c>
      <c r="J27" s="225">
        <v>325</v>
      </c>
      <c r="K27" s="226">
        <v>3</v>
      </c>
      <c r="L27" s="226">
        <v>0</v>
      </c>
      <c r="M27" s="226">
        <v>1.6E-2</v>
      </c>
      <c r="N27" s="226">
        <v>15</v>
      </c>
      <c r="O27" s="226">
        <v>0.7</v>
      </c>
      <c r="P27" s="227">
        <v>1.55</v>
      </c>
      <c r="Q27" s="224">
        <v>1.3</v>
      </c>
      <c r="R27" s="226">
        <v>140</v>
      </c>
      <c r="S27" s="226">
        <v>20</v>
      </c>
      <c r="T27" s="228">
        <v>40</v>
      </c>
      <c r="U27" s="224">
        <v>14</v>
      </c>
      <c r="V27" s="226">
        <v>5</v>
      </c>
      <c r="W27" s="226">
        <v>11</v>
      </c>
      <c r="X27" s="228">
        <v>180000</v>
      </c>
      <c r="Y27" s="229">
        <v>4</v>
      </c>
      <c r="Z27" s="227">
        <v>0.05</v>
      </c>
      <c r="AA27" s="227">
        <v>0</v>
      </c>
      <c r="AB27" s="229">
        <v>12</v>
      </c>
      <c r="AC27" s="211" t="s">
        <v>399</v>
      </c>
      <c r="AD27" s="212" t="s">
        <v>400</v>
      </c>
      <c r="AE27" s="212" t="s">
        <v>401</v>
      </c>
      <c r="AF27" s="230"/>
      <c r="AG27" s="231"/>
      <c r="AH27" s="232">
        <v>1.5</v>
      </c>
      <c r="AI27" s="230">
        <v>2</v>
      </c>
      <c r="AJ27" s="230">
        <v>2</v>
      </c>
      <c r="AK27" s="230" t="b">
        <v>1</v>
      </c>
      <c r="AL27" s="230" t="b">
        <v>1</v>
      </c>
      <c r="AM27" s="230" t="b">
        <v>1</v>
      </c>
      <c r="AN27" s="233">
        <v>10</v>
      </c>
      <c r="AO27" s="255">
        <v>0.7</v>
      </c>
      <c r="AP27" s="256">
        <v>1.6000000000000001E-3</v>
      </c>
      <c r="AQ27" s="257">
        <v>5.0000000000000001E-3</v>
      </c>
      <c r="AR27" s="234">
        <v>300</v>
      </c>
      <c r="AS27" s="235">
        <v>2.5</v>
      </c>
      <c r="AT27" s="235">
        <v>9.5</v>
      </c>
      <c r="AU27" s="235">
        <v>1.7</v>
      </c>
      <c r="AV27" s="235">
        <v>1.2</v>
      </c>
      <c r="AW27" s="236">
        <v>1.1000000000000001</v>
      </c>
      <c r="AX27" s="235">
        <v>45</v>
      </c>
      <c r="AY27" s="235">
        <v>15</v>
      </c>
      <c r="AZ27" s="214">
        <v>1.3</v>
      </c>
      <c r="BA27" s="238" t="s">
        <v>92</v>
      </c>
    </row>
    <row r="28" spans="1:53" ht="15.75" thickBot="1" x14ac:dyDescent="0.3">
      <c r="A28" s="3"/>
      <c r="B28" s="215" t="s">
        <v>2</v>
      </c>
      <c r="C28" s="216" t="s">
        <v>398</v>
      </c>
      <c r="D28" s="217" t="s">
        <v>12</v>
      </c>
      <c r="E28" s="218" t="s">
        <v>391</v>
      </c>
      <c r="F28" s="219" t="s">
        <v>12</v>
      </c>
      <c r="G28" s="253">
        <v>30</v>
      </c>
      <c r="H28" s="239">
        <v>25</v>
      </c>
      <c r="I28" s="240">
        <v>0</v>
      </c>
      <c r="J28" s="241">
        <v>425</v>
      </c>
      <c r="K28" s="242">
        <v>3.2</v>
      </c>
      <c r="L28" s="242">
        <v>0</v>
      </c>
      <c r="M28" s="242">
        <v>1.9E-2</v>
      </c>
      <c r="N28" s="242">
        <v>10</v>
      </c>
      <c r="O28" s="242">
        <v>0.8</v>
      </c>
      <c r="P28" s="243">
        <v>1.9</v>
      </c>
      <c r="Q28" s="240">
        <v>1.3</v>
      </c>
      <c r="R28" s="242">
        <v>160</v>
      </c>
      <c r="S28" s="242">
        <v>20</v>
      </c>
      <c r="T28" s="244">
        <v>40</v>
      </c>
      <c r="U28" s="240">
        <v>15</v>
      </c>
      <c r="V28" s="242">
        <v>6</v>
      </c>
      <c r="W28" s="242">
        <v>11</v>
      </c>
      <c r="X28" s="244">
        <v>350000</v>
      </c>
      <c r="Y28" s="245">
        <v>5</v>
      </c>
      <c r="Z28" s="243">
        <v>0.04</v>
      </c>
      <c r="AA28" s="243">
        <v>0</v>
      </c>
      <c r="AB28" s="245">
        <v>12</v>
      </c>
      <c r="AC28" s="220" t="s">
        <v>399</v>
      </c>
      <c r="AD28" s="221" t="s">
        <v>400</v>
      </c>
      <c r="AE28" s="221" t="s">
        <v>401</v>
      </c>
      <c r="AF28" s="230"/>
      <c r="AG28" s="246"/>
      <c r="AH28" s="247">
        <v>1.4</v>
      </c>
      <c r="AI28" s="230">
        <v>2</v>
      </c>
      <c r="AJ28" s="230">
        <v>2</v>
      </c>
      <c r="AK28" s="230" t="b">
        <v>1</v>
      </c>
      <c r="AL28" s="230" t="b">
        <v>1</v>
      </c>
      <c r="AM28" s="230" t="b">
        <v>1</v>
      </c>
      <c r="AN28" s="248">
        <v>10</v>
      </c>
      <c r="AO28" s="255">
        <v>0.7</v>
      </c>
      <c r="AP28" s="256">
        <v>1.5E-3</v>
      </c>
      <c r="AQ28" s="257">
        <v>5.0000000000000001E-3</v>
      </c>
      <c r="AR28" s="249">
        <v>315</v>
      </c>
      <c r="AS28" s="250">
        <v>2.5</v>
      </c>
      <c r="AT28" s="250">
        <v>9.5</v>
      </c>
      <c r="AU28" s="250">
        <v>1.7</v>
      </c>
      <c r="AV28" s="250">
        <v>1.2</v>
      </c>
      <c r="AW28" s="251">
        <v>1.1000000000000001</v>
      </c>
      <c r="AX28" s="250">
        <v>59</v>
      </c>
      <c r="AY28" s="250">
        <v>15</v>
      </c>
      <c r="AZ28" s="222">
        <v>1.5</v>
      </c>
      <c r="BA28" s="252" t="s">
        <v>93</v>
      </c>
    </row>
    <row r="29" spans="1:53" ht="24" thickBot="1" x14ac:dyDescent="0.4">
      <c r="B29" s="5"/>
      <c r="C29" s="5"/>
      <c r="D29" s="5"/>
      <c r="E29" s="5"/>
      <c r="F29" s="5"/>
      <c r="G29" s="5"/>
      <c r="H29" s="270" t="s">
        <v>11</v>
      </c>
      <c r="I29" s="271"/>
      <c r="J29" s="272" t="s">
        <v>10</v>
      </c>
      <c r="K29" s="273"/>
      <c r="L29" s="273"/>
      <c r="M29" s="273"/>
      <c r="N29" s="273"/>
      <c r="O29" s="274"/>
      <c r="P29" s="72"/>
      <c r="Q29" s="266" t="s">
        <v>126</v>
      </c>
      <c r="R29" s="267"/>
      <c r="S29" s="267"/>
      <c r="T29" s="267"/>
      <c r="U29" s="268" t="s">
        <v>9</v>
      </c>
      <c r="V29" s="269"/>
      <c r="W29" s="269"/>
      <c r="X29" s="269"/>
      <c r="Y29" s="20"/>
      <c r="Z29" s="20"/>
      <c r="AA29" s="20"/>
      <c r="AB29" s="20"/>
      <c r="AH29" s="263" t="s">
        <v>127</v>
      </c>
      <c r="AI29" s="264"/>
      <c r="AJ29" s="264"/>
      <c r="AK29" s="264"/>
      <c r="AL29" s="264"/>
      <c r="AM29" s="264"/>
      <c r="AN29" s="265"/>
    </row>
    <row r="31" spans="1:53" ht="15.75" thickBot="1" x14ac:dyDescent="0.3"/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8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8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9" t="s">
        <v>2</v>
      </c>
      <c r="C46" s="60" t="s">
        <v>404</v>
      </c>
      <c r="D46" s="260" t="s">
        <v>391</v>
      </c>
      <c r="E46" s="61">
        <v>25</v>
      </c>
      <c r="F46" s="177" t="str">
        <f>CONCATENATE("icon_",Table1[[#This Row],['[sku']]])</f>
        <v>icon_ice_power_3</v>
      </c>
      <c r="G46" s="261" t="s">
        <v>407</v>
      </c>
      <c r="H46" s="177" t="s">
        <v>410</v>
      </c>
      <c r="I46" s="261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4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9" t="s">
        <v>2</v>
      </c>
      <c r="C57" s="60" t="s">
        <v>411</v>
      </c>
      <c r="D57" s="260" t="s">
        <v>411</v>
      </c>
      <c r="E57" s="61" t="s">
        <v>391</v>
      </c>
      <c r="F57" s="177">
        <v>0</v>
      </c>
      <c r="G57" s="262">
        <v>0</v>
      </c>
      <c r="H57" s="262">
        <v>0</v>
      </c>
      <c r="I57" s="262">
        <v>1</v>
      </c>
      <c r="J57" s="262" t="s">
        <v>182</v>
      </c>
      <c r="K57" s="262" t="s">
        <v>413</v>
      </c>
      <c r="L57" s="262" t="s">
        <v>413</v>
      </c>
      <c r="M57" s="262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5"/>
      <c r="H2" s="275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AA12" sqref="AA1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6" t="s">
        <v>101</v>
      </c>
      <c r="F3" s="276"/>
      <c r="G3" s="276"/>
      <c r="H3" s="276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425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425</v>
      </c>
      <c r="L15">
        <f>H5+H5*(L6/100)</f>
        <v>850</v>
      </c>
      <c r="M15">
        <f t="shared" si="3"/>
        <v>425</v>
      </c>
      <c r="N15">
        <f t="shared" si="4"/>
        <v>21.25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200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400</v>
      </c>
      <c r="H22">
        <f>'Ice Dragon'!L13</f>
        <v>550</v>
      </c>
      <c r="I22">
        <f>'Ice Dragon'!L14</f>
        <v>650</v>
      </c>
      <c r="J22">
        <f>'Ice Dragon'!L15</f>
        <v>850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200</v>
      </c>
      <c r="H23">
        <f>'Ice Dragon'!K13</f>
        <v>275</v>
      </c>
      <c r="I23">
        <f>'Ice Dragon'!K14</f>
        <v>325</v>
      </c>
      <c r="J23">
        <f>'Ice Dragon'!K15</f>
        <v>425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2019-02-26T14:43:23Z</dcterms:modified>
</cp:coreProperties>
</file>