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585" firstSheet="1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4" l="1"/>
  <c r="H25" i="44"/>
  <c r="I25" i="44"/>
  <c r="J25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/>
  <c r="H23" i="44"/>
  <c r="I23" i="44"/>
  <c r="J23" i="44"/>
  <c r="H24" i="44"/>
  <c r="I24" i="44"/>
  <c r="J2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<sst xmlns="http://schemas.openxmlformats.org/spreadsheetml/2006/main" count="2691" uniqueCount="1112">
  <si>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</si>
  <si>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</si>
  <si>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</si>
  <si>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</si>
  <si>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</si>
  <si>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</si>
  <si>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</si>
  <si>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</si>
  <si>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</si>
  <si>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</si>
  <si>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</si>
  <si>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</si>
  <si>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</si>
  <si>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</si>
  <si>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</si>
  <si>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</si>
  <si>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</si>
  <si>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</si>
  <si>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</si>
  <si>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</si>
  <si>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</si>
  <si>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</si>
  <si>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</si>
  <si>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</si>
  <si>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</si>
  <si>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</si>
  <si>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</si>
  <si>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</si>
  <si>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</si>
  <si>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</si>
  <si>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</si>
  <si>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</si>
  <si>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</si>
  <si>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</si>
  <si>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</si>
  <si>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</si>
  <si>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</si>
  <si>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</si>
  <si>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</si>
  <si>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</si>
  <si>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</si>
  <si>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</si>
  <si>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</si>
  <si>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</si>
  <si>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</si>
  <si>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</si>
  <si>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</si>
  <si>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</si>
  <si>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</si>
  <si>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</si>
  <si>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</si>
  <si>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</si>
  <si>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</si>
  <si>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</si>
  <si>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</si>
  <si>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</si>
  <si>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</si>
  <si>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</si>
  <si>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</si>
  <si>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</si>
  <si>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</si>
  <si>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</si>
  <si>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</si>
  <si>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</si>
  <si>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</si>
  <si>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</si>
  <si>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</si>
  <si>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</si>
  <si>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</si>
  <si>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</si>
  <si>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</si>
  <si>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</si>
  <si>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</si>
  <si>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</si>
  <si>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</si>
  <si>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</si>
  <si>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</si>
  <si>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</si>
  <si>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</si>
  <si>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</si>
  <si>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</si>
  <si>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</si>
  <si>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</si>
  <si>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</si>
  <si>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</si>
  <si>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</si>
  <si>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</si>
  <si>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</si>
  <si>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</si>
  <si>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</si>
  <si>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</si>
  <si>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</si>
  <si>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</si>
  <si>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</si>
  <si>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</si>
  <si>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</si>
  <si>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</si>
  <si>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</si>
  <si>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</si>
  <si>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</si>
  <si>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</si>
  <si>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</si>
  <si>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</si>
  <si>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</si>
  <si>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</si>
  <si>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</si>
  <si>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</si>
  <si>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</si>
  <si>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</si>
  <si>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</si>
  <si>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</si>
  <si>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</si>
  <si>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</si>
  <si>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</si>
  <si>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</si>
  <si>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</si>
  <si>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</si>
  <si>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</si>
  <si>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</si>
  <si>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</si>
  <si>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</si>
  <si>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</si>
  <si>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</si>
  <si>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</si>
  <si>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</si>
  <si>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</si>
  <si>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</si>
  <si>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</si>
  <si>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</si>
  <si>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</si>
  <si>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</si>
  <si>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</si>
  <si>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</si>
  <si>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</si>
  <si>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</si>
  <si>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</si>
  <si>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</si>
  <si>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</si>
  <si>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</si>
  <si>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</si>
  <si>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</si>
  <si>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</si>
  <si>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</si>
  <si>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</si>
  <si>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</si>
  <si>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</si>
  <si>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</si>
  <si>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</si>
  <si>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</si>
  <si>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</si>
  <si>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</si>
  <si>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</si>
  <si>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</si>
  <si>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</si>
  <si>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</si>
  <si>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</si>
  <si>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</si>
  <si>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</si>
  <si>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</si>
  <si>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</si>
  <si>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</si>
  <si>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</si>
  <si>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</si>
  <si>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</si>
  <si>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</si>
  <si>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</si>
  <si>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</si>
  <si>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</si>
  <si>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</si>
  <si>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</si>
  <si>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</si>
  <si>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</si>
  <si>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</si>
  <si>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</si>
  <si>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</si>
  <si>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</si>
  <si>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</si>
  <si>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</si>
  <si>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</si>
  <si>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</si>
  <si>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</si>
  <si>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</si>
  <si>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</si>
  <si>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</si>
  <si>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</si>
  <si>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</si>
  <si>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</si>
  <si>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</si>
  <si>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</si>
  <si>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</si>
  <si>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</si>
  <si>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</si>
  <si>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</si>
  <si>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</si>
  <si>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</si>
  <si>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</si>
  <si>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</si>
  <si>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</si>
  <si>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</si>
  <si>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</si>
  <si>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</si>
  <si>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</si>
  <si>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</si>
  <si>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</si>
  <si>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</si>
  <si>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</si>
  <si>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</si>
  <si>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</si>
  <si>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</si>
  <si>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</si>
  <si>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</si>
  <si>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</si>
  <si>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</si>
  <si>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</si>
  <si>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</si>
  <si>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</si>
  <si>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</si>
  <si>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</si>
  <si>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</si>
  <si>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</si>
  <si>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</si>
  <si>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</si>
  <si>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</si>
  <si>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</si>
  <si>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</si>
  <si>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</si>
  <si>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</si>
  <si>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</si>
  <si>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</si>
  <si>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</si>
  <si>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</si>
  <si>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</si>
  <si>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</si>
  <si>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</si>
  <si>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</si>
  <si>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</si>
  <si>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</si>
  <si>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</si>
  <si>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</si>
  <si>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</si>
  <si>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</si>
  <si>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</si>
  <si>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</si>
  <si>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</si>
  <si>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</si>
  <si>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</si>
  <si>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</si>
  <si>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</si>
  <si>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</si>
  <si>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</si>
  <si>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</si>
  <si>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</si>
  <si>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</si>
  <si>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</si>
  <si>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</si>
  <si>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</si>
  <si>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</si>
  <si>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</si>
  <si>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</si>
  <si>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</si>
  <si>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</si>
  <si>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</si>
  <si>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</si>
  <si>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</si>
  <si>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</si>
  <si>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</si>
  <si>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</si>
  <si>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</si>
  <si>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</si>
  <si>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</si>
  <si>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</si>
  <si>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</si>
  <si>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</si>
  <si>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</si>
  <si>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</si>
  <si>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</si>
  <si>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</si>
  <si>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</si>
  <si>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</si>
  <si>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</si>
  <si>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</si>
  <si>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</si>
  <si>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</si>
  <si>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</si>
  <si>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</si>
  <si>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</si>
  <si>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</si>
  <si>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</si>
  <si>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</si>
  <si>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</si>
  <si>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</si>
  <si>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</si>
  <si>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</si>
  <si>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</si>
  <si>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</si>
  <si>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</si>
  <si>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</si>
  <si>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</si>
  <si>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</si>
  <si>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</si>
  <si>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</si>
  <si>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</si>
  <si>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</si>
  <si>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</si>
  <si>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</si>
  <si>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</si>
  <si>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</si>
  <si>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</si>
  <si>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</si>
  <si>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</si>
  <si>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</si>
  <si>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</si>
  <si>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</si>
  <si>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</si>
  <si>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</si>
  <si>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</si>
  <si>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</si>
  <si>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</si>
  <si>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</si>
  <si>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</si>
  <si>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</si>
  <si>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</si>
  <si>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</si>
  <si>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</si>
  <si>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</si>
  <si>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</si>
  <si>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</si>
  <si>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</si>
  <si>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</si>
  <si>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</si>
  <si>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</si>
  <si>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</si>
  <si>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</si>
  <si>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</si>
  <si>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</si>
  <si>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</si>
  <si>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</si>
  <si>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</si>
  <si>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</si>
  <si>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</si>
  <si>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</si>
  <si>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</si>
  <si>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</si>
  <si>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</si>
  <si>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</si>
  <si>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</si>
  <si>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</si>
  <si>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</si>
  <si>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</si>
  <si>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</si>
  <si>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</si>
  <si>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</si>
  <si>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</si>
  <si>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</si>
  <si>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</si>
  <si>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</si>
  <si>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</si>
  <si>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</si>
  <si>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</si>
  <si>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</si>
  <si>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</si>
  <si>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</si>
  <si>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</si>
  <si>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</si>
  <si>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</si>
  <si>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</si>
  <si>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</si>
  <si>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</si>
  <si>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</si>
  <si>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</si>
  <si>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</si>
  <si>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</si>
  <si>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</si>
  <si>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</si>
  <si>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</si>
  <si>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</si>
  <si>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</si>
  <si>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</si>
  <si>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</si>
  <si>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</si>
  <si>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</si>
  <si>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</si>
  <si>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</si>
  <si>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</si>
  <si>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</si>
  <si>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</si>
  <si>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</si>
  <si>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</si>
  <si>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</si>
  <si>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</si>
  <si>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</si>
  <si>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</si>
  <si>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</si>
  <si>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</si>
  <si>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</si>
  <si>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</si>
  <si>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</si>
  <si>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</si>
  <si>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</si>
  <si>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</si>
  <si>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</si>
  <si>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</si>
  <si>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</si>
  <si>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</si>
  <si>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</si>
  <si>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</si>
  <si>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</si>
  <si>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</si>
  <si>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</si>
  <si>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</si>
  <si>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</si>
  <si>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</si>
  <si>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</si>
  <si>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</si>
  <si>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</si>
  <si>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</si>
  <si>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</si>
  <si>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</si>
  <si>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</si>
  <si>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</si>
  <si>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</si>
  <si>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</si>
  <si>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</si>
  <si>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</si>
  <si>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</si>
  <si>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</si>
  <si>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</si>
  <si>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</si>
  <si>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</si>
  <si>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</si>
  <si>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</si>
  <si>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</si>
  <si>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</si>
  <si>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</si>
  <si>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</si>
  <si>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</si>
  <si>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</si>
  <si>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</si>
  <si>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</si>
  <si>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</si>
  <si>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</si>
  <si>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</si>
  <si>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</si>
  <si>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</si>
  <si>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</si>
  <si>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</si>
  <si>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</si>
  <si>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</si>
  <si>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</si>
  <si>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</si>
  <si>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</si>
  <si>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</si>
  <si>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</si>
  <si>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</si>
  <si>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</si>
  <si>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</si>
  <si>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</si>
  <si>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</si>
  <si>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</si>
  <si>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</si>
  <si>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</si>
  <si>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</si>
  <si>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</si>
  <si>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</si>
  <si>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</si>
  <si>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</si>
  <si>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</si>
  <si>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</si>
  <si>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</si>
  <si>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</si>
  <si>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</si>
  <si>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</si>
  <si>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</si>
  <si>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</si>
  <si>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</si>
  <si>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</si>
  <si>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</si>
  <si>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</si>
  <si>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</si>
  <si>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</si>
  <si>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</si>
  <si>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</si>
  <si>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</si>
  <si>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</si>
  <si>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</si>
  <si>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</si>
  <si>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</si>
  <si>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</si>
  <si>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</si>
  <si>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</si>
  <si>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</si>
  <si>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</si>
  <si>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</si>
  <si>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</si>
  <si>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</si>
  <si>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</si>
  <si>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</si>
  <si>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</si>
  <si>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</si>
  <si>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</si>
  <si>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</si>
  <si>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</si>
  <si>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</si>
  <si>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</si>
  <si>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</si>
  <si>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</si>
  <si>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</si>
  <si>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</si>
  <si>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</si>
  <si>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</si>
  <si>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</si>
  <si>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</si>
  <si>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</si>
  <si>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</si>
  <si>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</si>
  <si>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</si>
  <si>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</si>
  <si>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</si>
  <si>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</si>
  <si>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</si>
  <si>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</si>
  <si>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</si>
  <si>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</si>
  <si>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</si>
  <si>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</si>
  <si>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</si>
  <si>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</si>
  <si>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</si>
  <si>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</si>
  <si>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</si>
  <si>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</si>
  <si>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</si>
  <si>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</si>
  <si>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</si>
  <si>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</si>
  <si>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</si>
  <si>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</si>
  <si>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</si>
  <si>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</si>
  <si>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</si>
  <si>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</si>
  <si>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</si>
  <si>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</si>
  <si>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</si>
  <si>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</si>
  <si>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</si>
  <si>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</si>
  <si>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</si>
  <si>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</si>
  <si>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</si>
  <si>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</si>
  <si>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</si>
  <si>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</si>
  <si>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</si>
  <si>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</si>
  <si>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</si>
  <si>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</si>
  <si>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</si>
  <si>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</si>
  <si>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</si>
  <si>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</si>
  <si>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</si>
  <si>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</si>
  <si>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</si>
  <si>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</si>
  <si>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</si>
  <si>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</si>
  <si>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</si>
  <si>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</si>
  <si>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</si>
  <si>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</si>
  <si>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</si>
  <si>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</si>
  <si>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</si>
  <si>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</si>
  <si>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</si>
  <si>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</si>
  <si>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</si>
  <si>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</si>
  <si>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</si>
  <si>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</si>
  <si>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</si>
  <si>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</si>
  <si>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</si>
  <si>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</si>
  <si>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</si>
  <si>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</si>
  <si>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</si>
  <si>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</si>
  <si>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</si>
  <si>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</si>
  <si>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</si>
  <si>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</si>
  <si>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</si>
  <si>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</si>
  <si>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</si>
  <si>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</si>
  <si>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</si>
  <si>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</si>
  <si>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</si>
  <si>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</si>
  <si>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</si>
  <si>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</si>
  <si>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</si>
  <si>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</si>
  <si>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</si>
  <si>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</si>
  <si>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</si>
  <si>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</si>
  <si>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</si>
  <si>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</si>
  <si>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</si>
  <si>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</si>
  <si>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</si>
  <si>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</si>
  <si>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</si>
  <si>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</si>
  <si>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</si>
  <si>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</si>
  <si>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</si>
  <si>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</si>
  <si>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</si>
  <si>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</si>
  <si>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</si>
  <si>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</si>
  <si>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</si>
  <si>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</si>
  <si>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</si>
  <si>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</si>
  <si>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</si>
  <si>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</si>
  <si>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</si>
  <si>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</si>
  <si>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</si>
  <si>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</si>
  <si>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</si>
  <si>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</si>
  <si>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</si>
  <si>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</si>
  <si>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</si>
  <si>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</si>
  <si>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</si>
  <si>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</si>
  <si>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</si>
  <si>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</si>
  <si>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</si>
  <si>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</si>
  <si>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</si>
  <si>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</si>
  <si>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</si>
  <si>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</si>
  <si>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</si>
  <si>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</si>
  <si>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</si>
  <si>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</si>
  <si>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</si>
  <si>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</si>
  <si>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</si>
  <si>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</si>
  <si>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</si>
  <si>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</si>
  <si>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</si>
  <si>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</si>
  <si>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</si>
  <si>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</si>
  <si>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</si>
  <si>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</si>
  <si>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</si>
  <si>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</si>
  <si>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</si>
  <si>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</si>
  <si>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</si>
  <si>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</si>
  <si>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</si>
  <si>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</si>
  <si>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</si>
  <si>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</si>
  <si>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</si>
  <si>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</si>
  <si>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</si>
  <si>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</si>
  <si>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</si>
  <si>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</si>
  <si>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</si>
  <si>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</si>
  <si>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</si>
  <si>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</si>
  <si>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</si>
  <si>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</si>
  <si>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</si>
  <si>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</si>
  <si>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</si>
  <si>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</si>
  <si>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</si>
  <si>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</si>
  <si>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</si>
  <si>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</si>
  <si>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</si>
  <si>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</si>
  <si>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</si>
  <si>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</si>
  <si>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</si>
  <si>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</si>
  <si>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</si>
  <si>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</si>
  <si>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</si>
  <si>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</si>
  <si>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</si>
  <si>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</si>
  <si>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</si>
  <si>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</si>
  <si>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</si>
  <si>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</si>
  <si>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</si>
  <si>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</si>
  <si>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</si>
  <si>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</si>
  <si>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</si>
  <si>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</si>
  <si>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</si>
  <si>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</si>
  <si>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</si>
  <si>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</si>
  <si>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</si>
  <si>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</si>
  <si>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</si>
  <si>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</si>
  <si>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</si>
  <si>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</si>
  <si>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</si>
  <si>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</si>
  <si>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</si>
  <si>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</si>
  <si>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</si>
  <si>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</si>
  <si>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</si>
  <si>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</si>
  <si>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</si>
  <si>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</si>
  <si>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</si>
  <si>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</si>
  <si>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</si>
  <si>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</si>
  <si>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</si>
  <si>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</si>
  <si>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</si>
  <si>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</si>
  <si>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</si>
  <si>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</si>
  <si>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</si>
  <si>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</si>
  <si>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</si>
  <si>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</si>
  <si>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</si>
  <si>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</si>
  <si>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</si>
  <si>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</si>
  <si>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</si>
  <si>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</si>
  <si>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</si>
  <si>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</si>
  <si>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</si>
  <si>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</si>
  <si>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</si>
  <si>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</si>
  <si>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</si>
  <si>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</si>
  <si>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</si>
  <si>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</si>
  <si>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</si>
  <si>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</si>
  <si>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</si>
  <si>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</si>
  <si>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</si>
  <si>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</si>
  <si>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</si>
  <si>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</si>
  <si>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</si>
  <si>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</si>
  <si>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</si>
  <si>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</si>
  <si>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</si>
  <si>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</si>
  <si>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</si>
  <si>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</si>
  <si>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</si>
  <si>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</si>
  <si>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</si>
  <si>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</si>
  <si>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</si>
  <si>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</si>
  <si>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</si>
  <si>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</si>
  <si>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</si>
  <si>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</si>
  <si>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</si>
  <si>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</si>
  <si>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</si>
  <si>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</si>
  <si>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</si>
  <si>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</si>
  <si>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</si>
  <si>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</si>
  <si>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</si>
  <si>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</si>
  <si>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</si>
  <si>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</si>
  <si>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</si>
  <si>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</si>
  <si>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</si>
  <si>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</si>
  <si>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</si>
  <si>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</si>
  <si>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</si>
  <si>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</si>
  <si>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</si>
  <si>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</si>
  <si>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</si>
  <si>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</si>
  <si>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</si>
  <si>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</si>
  <si>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</si>
  <si>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</si>
  <si>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</si>
  <si>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</si>
  <si>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</si>
  <si>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</si>
  <si>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</si>
  <si>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</si>
  <si>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</si>
  <si>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</si>
  <si>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</si>
  <si>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</si>
  <si>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</si>
  <si>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</si>
  <si>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</si>
  <si>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</si>
  <si>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</si>
  <si>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</si>
  <si>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</si>
  <si>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</si>
  <si>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</si>
  <si>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</si>
  <si>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</si>
  <si>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</si>
  <si>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</si>
  <si>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</si>
  <si>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</si>
  <si>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</si>
  <si>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</si>
  <si>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</si>
  <si>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</si>
  <si>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</si>
  <si>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</si>
  <si>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</si>
  <si>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</si>
  <si>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</si>
  <si>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</si>
  <si>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</si>
  <si>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</si>
  <si>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</si>
  <si>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</si>
  <si>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</si>
  <si>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</si>
  <si>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</si>
  <si>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</si>
  <si>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</si>
  <si>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</si>
  <si>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</si>
  <si>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</si>
  <si>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</si>
  <si>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</si>
  <si>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</si>
  <si>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</si>
  <si>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</si>
  <si>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</si>
  <si>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</si>
  <si>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</si>
  <si>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</si>
  <si>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</si>
  <si>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</si>
  <si>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</si>
  <si>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</si>
  <si>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</si>
  <si>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</si>
  <si>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</si>
  <si>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</si>
  <si>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</si>
  <si>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</si>
  <si>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</si>
  <si>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</si>
  <si>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</si>
  <si>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</si>
  <si>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</si>
  <si>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</si>
  <si>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</si>
  <si>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</si>
  <si>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</si>
  <si>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</si>
  <si>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</si>
  <si>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</si>
  <si>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</si>
  <si>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</si>
  <si>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</si>
  <si>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</si>
  <si>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</si>
  <si>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</si>
  <si>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</si>
  <si>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</si>
  <si>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</si>
  <si>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</si>
  <si>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</si>
  <si>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</si>
  <si>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</si>
  <si>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</si>
  <si>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</si>
  <si>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</si>
  <si>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</si>
  <si>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</si>
  <si>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</si>
  <si>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</si>
  <si>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</si>
  <si>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</si>
  <si>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</si>
  <si>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</si>
  <si>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</si>
  <si>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</si>
  <si>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</si>
  <si>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</si>
  <si>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</si>
  <si>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</si>
  <si>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</si>
  <si>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</si>
  <si>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</si>
  <si>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</si>
  <si>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</si>
  <si>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</si>
  <si>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</si>
  <si>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</si>
  <si>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</si>
  <si>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</si>
  <si>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</si>
  <si>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</si>
  <si>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</si>
  <si>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</si>
  <si>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</si>
  <si>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</si>
  <si>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</si>
  <si>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</si>
  <si>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</si>
  <si>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</si>
  <si>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</si>
  <si>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</si>
  <si>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</si>
  <si>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</si>
  <si>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</si>
  <si>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</si>
  <si>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</si>
  <si>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</si>
  <si>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</si>
  <si>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</si>
  <si>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</si>
  <si>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</si>
  <si>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</si>
  <si>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</si>
  <si>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</si>
  <si>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</si>
  <si>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</si>
  <si>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</si>
  <si>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</si>
  <si>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</si>
  <si>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</si>
  <si>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</si>
  <si>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</si>
  <si>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</si>
  <si>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</si>
  <si>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</si>
  <si>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</si>
  <si>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</si>
  <si>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</si>
  <si>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</si>
  <si>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</si>
  <si>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</si>
  <si>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</si>
  <si>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</si>
  <si>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</si>
  <si>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</si>
  <si>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</si>
  <si>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</si>
  <si>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</si>
  <si>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</si>
  <si>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</si>
  <si>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</si>
  <si>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</si>
  <si>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</si>
  <si>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</si>
  <si>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</si>
  <si>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</si>
  <si>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</si>
  <si>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</si>
  <si>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</si>
  <si>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</si>
  <si>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</si>
  <si>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</si>
  <si>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</si>
  <si>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</si>
  <si>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</si>
  <si>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</si>
  <si>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</si>
  <si>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</si>
  <si>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</si>
  <si>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</si>
  <si>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</si>
  <si>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</si>
  <si>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</si>
  <si>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</si>
  <si>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</si>
  <si>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</si>
  <si>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</si>
  <si>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</si>
  <si>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</si>
  <si>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</si>
  <si>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</si>
  <si>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</si>
  <si>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</si>
  <si>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</si>
  <si>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</si>
  <si>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</si>
  <si>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</si>
  <si>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</si>
  <si>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</si>
  <si>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</si>
  <si>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</si>
  <si>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</si>
  <si>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</si>
  <si>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</si>
  <si>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</si>
  <si>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</si>
  <si>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</si>
  <si>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</si>
  <si>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</si>
  <si>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</si>
  <si>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</si>
  <si>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</si>
  <si>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</si>
  <si>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</si>
  <si>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</si>
  <si>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</si>
  <si>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</si>
  <si>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</si>
  <si>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</si>
  <si>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</si>
  <si>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</si>
  <si>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</si>
  <si>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</si>
  <si>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</si>
  <si>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</si>
  <si>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</si>
  <si>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</si>
  <si>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</si>
  <si>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</si>
  <si>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</si>
  <si>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</si>
  <si>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</si>
  <si>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</si>
  <si>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</si>
  <si>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</si>
  <si>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</si>
  <si>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</si>
  <si>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</si>
  <si>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</si>
  <si>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</si>
  <si>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</si>
  <si>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</si>
  <si>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Stats Pet 2</t>
  </si>
  <si>
    <t>Stats Pet 3</t>
  </si>
  <si>
    <t>Score Pet 1</t>
  </si>
  <si>
    <t>Score Pet 2</t>
  </si>
  <si>
    <t>Score Pet 3</t>
  </si>
  <si>
    <t>Score Pet 4</t>
  </si>
  <si>
    <t>Score Pet 5</t>
  </si>
  <si>
    <t>Utility Pet 1</t>
  </si>
  <si>
    <t>Utility Pet 2</t>
  </si>
  <si>
    <t>Utility Pet 3</t>
  </si>
  <si>
    <t>Utility Pet 4</t>
  </si>
  <si>
    <t>Attack Pet 1</t>
  </si>
  <si>
    <t>Attack Pet 2</t>
  </si>
  <si>
    <t>Attack Pet 3</t>
  </si>
  <si>
    <t>Attack Pet 4</t>
  </si>
  <si>
    <t>Special Pet 1</t>
  </si>
  <si>
    <t>Special Pet 2</t>
  </si>
  <si>
    <t>Special Pet 3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</si>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</sst>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0" headerRowBorderDxfId="339" tableBorderDxfId="338" totalsRowBorderDxfId="337">
  <autoFilter ref="B4:G5"/>
  <tableColumns count="6">
    <tableColumn id="1" name="{gameSettings}" dataDxfId="336"/>
    <tableColumn id="2" name="[sku]" dataDxfId="335"/>
    <tableColumn id="3" name="[timeToPCCoefA]" dataDxfId="334"/>
    <tableColumn id="4" name="[timeToPCCoefB]" dataDxfId="333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9" headerRowBorderDxfId="228" tableBorderDxfId="227" totalsRowBorderDxfId="226">
  <autoFilter ref="B21:AE64"/>
  <sortState ref="B20:AE52">
    <sortCondition ref="C19:C52"/>
  </sortState>
  <tableColumns count="30">
    <tableColumn id="1" name="{entityDefinitions}" dataDxfId="225"/>
    <tableColumn id="2" name="[sku]" dataDxfId="224"/>
    <tableColumn id="6" name="[category]" dataDxfId="223"/>
    <tableColumn id="10" name="[rewardScore]" dataDxfId="222"/>
    <tableColumn id="11" name="[rewardCoins]" dataDxfId="221"/>
    <tableColumn id="12" name="[rewardPC]" dataDxfId="220"/>
    <tableColumn id="13" name="[rewardHealth]" dataDxfId="219"/>
    <tableColumn id="14" name="[rewardEnergy]" dataDxfId="218"/>
    <tableColumn id="16" name="[rewardXp]" dataDxfId="217"/>
    <tableColumn id="17" name="[goldenChance]" dataDxfId="216"/>
    <tableColumn id="18" name="[pcChance]" dataDxfId="215"/>
    <tableColumn id="3" name="[isEdible]" dataDxfId="214"/>
    <tableColumn id="4" name="[edibleFromTier]" dataDxfId="213"/>
    <tableColumn id="5" name="[biteResistance]" dataDxfId="212"/>
    <tableColumn id="35" name="[isBurnable]" dataDxfId="211"/>
    <tableColumn id="34" name="[burnableFromTier]" dataDxfId="210"/>
    <tableColumn id="30" name="[canBeGrabed]" dataDxfId="209"/>
    <tableColumn id="31" name="[grabFromTier]" dataDxfId="208"/>
    <tableColumn id="29" name="[canBeLatchedOn]" dataDxfId="207"/>
    <tableColumn id="15" name="[latchOnFromTier]" dataDxfId="206"/>
    <tableColumn id="28" name="[maxHealth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8" headerRowBorderDxfId="87" tableBorderDxfId="86" totalsRowBorderDxfId="85">
  <autoFilter ref="B17:E21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2" headerRowBorderDxfId="331" tableBorderDxfId="330" totalsRowBorderDxfId="329">
  <autoFilter ref="B10:F11"/>
  <tableColumns count="5">
    <tableColumn id="1" name="{initialSettings}" dataDxfId="328"/>
    <tableColumn id="2" name="[sku]" dataDxfId="327"/>
    <tableColumn id="3" name="[softCurrency]" dataDxfId="326"/>
    <tableColumn id="4" name="[hardCurrency]" dataDxfId="325"/>
    <tableColumn id="6" name="[initialDragonSKU]" dataDxfId="3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5" totalsRowShown="0" headerRowBorderDxfId="54" tableBorderDxfId="53" totalsRowBorderDxfId="52">
  <autoFilter ref="B3:J25"/>
  <tableColumns count="9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0">
      <calculatedColumnFormula>CONCATENATE("icon_",powerUpsDefinitions[[#This Row],['[sku']]])</calculatedColumnFormula>
    </tableColumn>
    <tableColumn id="7" name="[tidName]" dataDxfId="46">
      <calculatedColumnFormula>CONCATENATE("TID_POWERUP_",UPPER(powerUpsDefinitions[[#This Row],['[sku']]]),"_NAME")</calculatedColumnFormula>
    </tableColumn>
    <tableColumn id="8" name="[tidDesc]" dataDxfId="45">
      <calculatedColumnFormula>CONCATENATE("TID_POWERUP_",UPPER(powerUpsDefinitions[[#This Row],['[sku']]]),"_DESC")</calculatedColumnFormula>
    </tableColumn>
    <tableColumn id="9" name="[tidDescShort]" dataDxfId="44">
      <calculatedColumnFormula>CONCATENATE("TID_POWERUP_",UPPER(powerUpsDefinitions[[#This Row],['[sku']]]),"_SHORT")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3" headerRowBorderDxfId="42" tableBorderDxfId="41" totalsRowBorderDxfId="40">
  <autoFilter ref="B4:H29"/>
  <tableColumns count="7">
    <tableColumn id="1" name="{scoreMultiplierDefinitions}" dataDxfId="39"/>
    <tableColumn id="2" name="[sku]" dataDxfId="38"/>
    <tableColumn id="6" name="[order]" dataDxfId="37"/>
    <tableColumn id="3" name="[multiplier]" dataDxfId="36"/>
    <tableColumn id="4" name="[requiredKillStreak]" dataDxfId="35"/>
    <tableColumn id="5" name="[duration]" dataDxfId="34"/>
    <tableColumn id="7" name="[tidMessage]" dataDxfId="3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2" headerRowBorderDxfId="31" tableBorderDxfId="30" totalsRowBorderDxfId="29">
  <autoFilter ref="B35:F45"/>
  <tableColumns count="5">
    <tableColumn id="1" name="{survivalBonusDefinitions}" dataDxfId="28"/>
    <tableColumn id="2" name="[sku]" dataDxfId="27"/>
    <tableColumn id="6" name="[tier]" dataDxfId="26"/>
    <tableColumn id="3" name="[minutes]" dataDxfId="25"/>
    <tableColumn id="4" name="[coins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3" headerRowBorderDxfId="322" tableBorderDxfId="321" totalsRowBorderDxfId="320">
  <autoFilter ref="B4:J14"/>
  <tableColumns count="9">
    <tableColumn id="1" name="{localizationDefinitions}" dataDxfId="319"/>
    <tableColumn id="8" name="[sku]" dataDxfId="318"/>
    <tableColumn id="3" name="[order]" dataDxfId="317"/>
    <tableColumn id="4" name="[isoCode]" dataDxfId="316"/>
    <tableColumn id="11" name="[android]" dataDxfId="315"/>
    <tableColumn id="12" name="[iOS]" dataDxfId="314"/>
    <tableColumn id="5" name="[txtFilename]" dataDxfId="313"/>
    <tableColumn id="2" name="[icon]" dataDxfId="312"/>
    <tableColumn id="9" name="[tidName]" dataDxfId="31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10" headerRowBorderDxfId="309" tableBorderDxfId="308" totalsRowBorderDxfId="307">
  <autoFilter ref="B15:AO25"/>
  <tableColumns count="40">
    <tableColumn id="1" name="{dragonDefinitions}" dataDxfId="306"/>
    <tableColumn id="2" name="[sku]"/>
    <tableColumn id="9" name="[tier]"/>
    <tableColumn id="3" name="[order]" dataDxfId="305"/>
    <tableColumn id="40" name="[previousDragonSku]" dataDxfId="304"/>
    <tableColumn id="4" name="[unlockPriceCoins]" dataDxfId="303"/>
    <tableColumn id="5" name="[unlockPricePC]" dataDxfId="302"/>
    <tableColumn id="11" name="[cameraDefaultZoom]" dataDxfId="301"/>
    <tableColumn id="16" name="[cameraFarZoom]" dataDxfId="300"/>
    <tableColumn id="39" name="[defaultSize]" dataDxfId="299"/>
    <tableColumn id="38" name="[cameraFrameWidthModifier]" dataDxfId="298"/>
    <tableColumn id="17" name="[healthMin]" dataDxfId="297"/>
    <tableColumn id="18" name="[healthMax]" dataDxfId="296"/>
    <tableColumn id="21" name="[healthDrain]" dataDxfId="295"/>
    <tableColumn id="32" name="[healthDrainAmpPerSecond]" dataDxfId="294"/>
    <tableColumn id="31" name="[sessionStartHealthDrainTime]" dataDxfId="293"/>
    <tableColumn id="30" name="[sessionStartHealthDrainModifier]" dataDxfId="292"/>
    <tableColumn id="19" name="[scaleMin]" dataDxfId="291"/>
    <tableColumn id="20" name="[scaleMax]" dataDxfId="290"/>
    <tableColumn id="42" name="[speedBase]" dataDxfId="289"/>
    <tableColumn id="22" name="[boostMultiplier]" dataDxfId="288"/>
    <tableColumn id="41" name="[energyBase]" dataDxfId="287"/>
    <tableColumn id="23" name="[energyDrain]" dataDxfId="286"/>
    <tableColumn id="24" name="[energyRefillRate]" dataDxfId="285"/>
    <tableColumn id="29" name="[furyBaseDamage]" dataDxfId="284"/>
    <tableColumn id="33" name="[furyBaseLength]" dataDxfId="283"/>
    <tableColumn id="12" name="[furyScoreMultiplier]" dataDxfId="282"/>
    <tableColumn id="26" name="[furyBaseDuration]" dataDxfId="281"/>
    <tableColumn id="25" name="[furyMax]" dataDxfId="280"/>
    <tableColumn id="14" name="[eatSpeedFactor]" dataDxfId="279"/>
    <tableColumn id="6" name="[gamePrefab]" dataDxfId="278"/>
    <tableColumn id="10" name="[menuPrefab]" dataDxfId="277"/>
    <tableColumn id="7" name="[tidName]" dataDxfId="276">
      <calculatedColumnFormula>CONCATENATE("TID_",UPPER(dragonDefinitions[[#This Row],['[sku']]]),"_NAME")</calculatedColumnFormula>
    </tableColumn>
    <tableColumn id="8" name="[tidDesc]" dataDxfId="275">
      <calculatedColumnFormula>CONCATENATE("TID_",UPPER(dragonDefinitions[[#This Row],['[sku']]]),"_DESC")</calculatedColumnFormula>
    </tableColumn>
    <tableColumn id="27" name="[statsBarRatio]" dataDxfId="274"/>
    <tableColumn id="28" name="[furyBarRatio]" dataDxfId="273"/>
    <tableColumn id="34" name="[force]" dataDxfId="272"/>
    <tableColumn id="35" name="[mass]" dataDxfId="271"/>
    <tableColumn id="36" name="[friction]" dataDxfId="270"/>
    <tableColumn id="37" name="[gravityModifier]" dataDxfId="26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8" headerRowBorderDxfId="267" tableBorderDxfId="266" totalsRowBorderDxfId="265">
  <autoFilter ref="B4:G9"/>
  <tableColumns count="6">
    <tableColumn id="1" name="{dragonTierDefinitions}" dataDxfId="264"/>
    <tableColumn id="2" name="[sku]"/>
    <tableColumn id="9" name="[order]"/>
    <tableColumn id="10" name="[icon]" dataDxfId="263"/>
    <tableColumn id="3" name="[maxPetEquipped]" dataDxfId="262"/>
    <tableColumn id="7" name="[tidName]" dataDxfId="26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0" headerRowBorderDxfId="259" tableBorderDxfId="258" totalsRowBorderDxfId="257">
  <autoFilter ref="B31:I32"/>
  <tableColumns count="8">
    <tableColumn id="1" name="{dragonSettings}" dataDxfId="256"/>
    <tableColumn id="2" name="[sku]" dataDxfId="25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4" headerRowBorderDxfId="253" tableBorderDxfId="252" totalsRowBorderDxfId="25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0" headerRowBorderDxfId="249" tableBorderDxfId="248" totalsRowBorderDxfId="247">
  <autoFilter ref="B36:F39"/>
  <tableColumns count="5">
    <tableColumn id="1" name="{dragonHealthModifiersDefinitions}" dataDxfId="246"/>
    <tableColumn id="2" name="[sku]" dataDxfId="245"/>
    <tableColumn id="7" name="[threshold]"/>
    <tableColumn id="8" name="[modifier]" dataDxfId="244"/>
    <tableColumn id="9" name="[tid]" dataDxfId="2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K25" totalsRowShown="0" headerRowDxfId="242" headerRowBorderDxfId="241" tableBorderDxfId="240" totalsRowBorderDxfId="239">
  <autoFilter ref="B4:K25"/>
  <tableColumns count="10">
    <tableColumn id="1" name="{petDefinitions}" dataDxfId="238"/>
    <tableColumn id="2" name="[sku]" dataDxfId="237"/>
    <tableColumn id="3" name="[rarity]" dataDxfId="236"/>
    <tableColumn id="6" name="[category]" dataDxfId="235"/>
    <tableColumn id="7" name="[order]" dataDxfId="234"/>
    <tableColumn id="8" name="[gamePrefab]" dataDxfId="233"/>
    <tableColumn id="9" name="[menuPrefab]" dataDxfId="232"/>
    <tableColumn id="4" name="[powerup]" dataDxfId="231"/>
    <tableColumn id="5" name="[tidName]" dataDxfId="230"/>
    <tableColumn id="10" name="[tidDesc]" dataDxfId="23">
      <calculatedColumnFormula>CONCATENATE(LEFT(petDefinitions[[#This Row],['[tidName']]],11),"_DESC")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888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1070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911</v>
      </c>
    </row>
    <row r="19" spans="2:5">
      <c r="B19" s="134" t="s">
        <v>4</v>
      </c>
      <c r="C19" s="13" t="s">
        <v>873</v>
      </c>
      <c r="D19" s="408">
        <v>1</v>
      </c>
      <c r="E19" s="135" t="s">
        <v>912</v>
      </c>
    </row>
    <row r="20" spans="2:5">
      <c r="B20" s="134" t="s">
        <v>4</v>
      </c>
      <c r="C20" s="13" t="s">
        <v>874</v>
      </c>
      <c r="D20" s="408">
        <v>2</v>
      </c>
      <c r="E20" s="135" t="s">
        <v>913</v>
      </c>
    </row>
    <row r="21" spans="2:5">
      <c r="B21" s="134" t="s">
        <v>4</v>
      </c>
      <c r="C21" s="13" t="s">
        <v>1069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7" priority="17"/>
  </conditionalFormatting>
  <conditionalFormatting sqref="D5:D6">
    <cfRule type="duplicateValues" dxfId="6" priority="18"/>
  </conditionalFormatting>
  <conditionalFormatting sqref="C11">
    <cfRule type="duplicateValues" dxfId="5" priority="4"/>
  </conditionalFormatting>
  <conditionalFormatting sqref="C12:C13">
    <cfRule type="duplicateValues" dxfId="4" priority="19"/>
  </conditionalFormatting>
  <conditionalFormatting sqref="C18:D18">
    <cfRule type="duplicateValues" dxfId="3" priority="2"/>
  </conditionalFormatting>
  <conditionalFormatting sqref="C19:D20">
    <cfRule type="duplicateValues" dxfId="2" priority="3"/>
  </conditionalFormatting>
  <conditionalFormatting sqref="C21:D21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3"/>
      <c r="G3" s="433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1041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1047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1046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1046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1045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1044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1043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1043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1044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1048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1044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1044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1045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1043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1047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1046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1048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1048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1045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1046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1046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1044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1049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tabSelected="1" workbookViewId="0">
      <selection activeCell="H25" sqref="H25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35.42578125" bestFit="1" customWidth="1"/>
    <col min="9" max="9" width="45.42578125" bestFit="1" customWidth="1"/>
    <col min="10" max="10" width="47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CONCATENATE("TID_POWERUP_",UPPER(powerUpsDefinitions[[#This Row],['[sku']]]),"_SHORT")</f>
        <v>TID_POWERUP_DIVE_SHORT</v>
      </c>
    </row>
    <row r="5" spans="2:12" s="67" customFormat="1">
      <c r="B5" s="219" t="s">
        <v>4</v>
      </c>
      <c r="C5" s="203" t="s">
        <v>1043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CONCATENATE("TID_POWERUP_",UPPER(powerUpsDefinitions[[#This Row],['[sku']]]),"_SHORT")</f>
        <v>TID_POWERUP_HP_SHORT</v>
      </c>
    </row>
    <row r="6" spans="2:12" s="67" customFormat="1">
      <c r="B6" s="219" t="s">
        <v>4</v>
      </c>
      <c r="C6" s="203" t="s">
        <v>1044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CONCATENATE("TID_POWERUP_",UPPER(powerUpsDefinitions[[#This Row],['[sku']]]),"_SHORT")</f>
        <v>TID_POWERUP_BOOST_SHORT</v>
      </c>
    </row>
    <row r="7" spans="2:12" s="67" customFormat="1">
      <c r="B7" s="219" t="s">
        <v>4</v>
      </c>
      <c r="C7" s="203" t="s">
        <v>1104</v>
      </c>
      <c r="D7" s="217" t="s">
        <v>1105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CONCATENATE("TID_POWERUP_",UPPER(powerUpsDefinitions[[#This Row],['[sku']]]),"_SHORT")</f>
        <v>TID_POWERUP_FURY_SIZE_SHORT</v>
      </c>
    </row>
    <row r="8" spans="2:12" s="67" customFormat="1">
      <c r="B8" s="219" t="s">
        <v>4</v>
      </c>
      <c r="C8" s="203" t="s">
        <v>1046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CONCATENATE("TID_POWERUP_",UPPER(powerUpsDefinitions[[#This Row],['[sku']]]),"_SHORT")</f>
        <v>TID_POWERUP_AVOID_MINE_SHORT</v>
      </c>
    </row>
    <row r="9" spans="2:12" s="67" customFormat="1">
      <c r="B9" s="219" t="s">
        <v>4</v>
      </c>
      <c r="C9" s="203" t="s">
        <v>1047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CONCATENATE("TID_POWERUP_",UPPER(powerUpsDefinitions[[#This Row],['[sku']]]),"_SHORT")</f>
        <v>TID_POWERUP_AVOID_POISON_SHORT</v>
      </c>
    </row>
    <row r="10" spans="2:12" s="67" customFormat="1">
      <c r="B10" s="219" t="s">
        <v>4</v>
      </c>
      <c r="C10" s="203" t="s">
        <v>1048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CONCATENATE("TID_POWERUP_",UPPER(powerUpsDefinitions[[#This Row],['[sku']]]),"_SHORT")</f>
        <v>TID_POWERUP_FREE_REVIVE_SHORT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CONCATENATE("TID_POWERUP_",UPPER(powerUpsDefinitions[[#This Row],['[sku']]]),"_SHORT")</f>
        <v>TID_POWERUP_DRAGONRAM_SHORT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CONCATENATE("TID_POWERUP_",UPPER(powerUpsDefinitions[[#This Row],['[sku']]]),"_SHORT")</f>
        <v>TID_POWERUP_PREYHPBOOST_CROW_SHORT</v>
      </c>
    </row>
    <row r="13" spans="2:12">
      <c r="B13" s="219" t="s">
        <v>4</v>
      </c>
      <c r="C13" s="203" t="s">
        <v>1042</v>
      </c>
      <c r="D13" s="217" t="s">
        <v>1042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CONCATENATE("TID_POWERUP_",UPPER(powerUpsDefinitions[[#This Row],['[sku']]]),"_SHORT")</f>
        <v>TID_POWERUP_FURY_DURATION_SHORT</v>
      </c>
    </row>
    <row r="14" spans="2:12">
      <c r="B14" s="219" t="s">
        <v>4</v>
      </c>
      <c r="C14" s="203" t="s">
        <v>1092</v>
      </c>
      <c r="D14" s="217" t="s">
        <v>1093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CONCATENATE("TID_POWERUP_",UPPER(powerUpsDefinitions[[#This Row],['[sku']]]),"_SHORT")</f>
        <v>TID_POWERUP_FOOD_SHORT</v>
      </c>
    </row>
    <row r="15" spans="2:12">
      <c r="B15" s="219" t="s">
        <v>4</v>
      </c>
      <c r="C15" s="410" t="s">
        <v>1095</v>
      </c>
      <c r="D15" s="411" t="s">
        <v>1094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CONCATENATE("TID_POWERUP_",UPPER(powerUpsDefinitions[[#This Row],['[sku']]]),"_SHORT")</f>
        <v>TID_POWERUP_LOWER_DAMAGE_MINE_SHORT</v>
      </c>
    </row>
    <row r="16" spans="2:12">
      <c r="B16" s="219" t="s">
        <v>4</v>
      </c>
      <c r="C16" s="203" t="s">
        <v>1096</v>
      </c>
      <c r="D16" s="217" t="s">
        <v>1094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CONCATENATE("TID_POWERUP_",UPPER(powerUpsDefinitions[[#This Row],['[sku']]]),"_SHORT")</f>
        <v>TID_POWERUP_LOWER_DAMAGE_POISON_SHORT</v>
      </c>
    </row>
    <row r="17" spans="2:10">
      <c r="B17" s="219" t="s">
        <v>4</v>
      </c>
      <c r="C17" s="203" t="s">
        <v>1097</v>
      </c>
      <c r="D17" s="217" t="s">
        <v>1094</v>
      </c>
      <c r="E17" s="218" t="s">
        <v>1098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CONCATENATE("TID_POWERUP_",UPPER(powerUpsDefinitions[[#This Row],['[sku']]]),"_SHORT")</f>
        <v>TID_POWERUP_LOWER_DAMAGE_ARROWS_SHORT</v>
      </c>
    </row>
    <row r="18" spans="2:10">
      <c r="B18" s="219" t="s">
        <v>4</v>
      </c>
      <c r="C18" s="203" t="s">
        <v>1099</v>
      </c>
      <c r="D18" s="217" t="s">
        <v>1099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CONCATENATE("TID_POWERUP_",UPPER(powerUpsDefinitions[[#This Row],['[sku']]]),"_SHORT")</f>
        <v>TID_POWERUP_REDUCE_LIFE_DRAIN_SHORT</v>
      </c>
    </row>
    <row r="19" spans="2:10">
      <c r="B19" s="219" t="s">
        <v>4</v>
      </c>
      <c r="C19" s="203" t="s">
        <v>1100</v>
      </c>
      <c r="D19" s="217" t="s">
        <v>1101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CONCATENATE("TID_POWERUP_",UPPER(powerUpsDefinitions[[#This Row],['[sku']]]),"_SHORT")</f>
        <v>TID_POWERUP_SPEED_SHORT</v>
      </c>
    </row>
    <row r="20" spans="2:10">
      <c r="B20" s="219" t="s">
        <v>4</v>
      </c>
      <c r="C20" s="203" t="s">
        <v>381</v>
      </c>
      <c r="D20" s="217" t="s">
        <v>1102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CONCATENATE("TID_POWERUP_",UPPER(powerUpsDefinitions[[#This Row],['[sku']]]),"_SHORT")</f>
        <v>TID_POWERUP_COINS_SHORT</v>
      </c>
    </row>
    <row r="21" spans="2:10">
      <c r="B21" s="219" t="s">
        <v>4</v>
      </c>
      <c r="C21" s="203" t="s">
        <v>313</v>
      </c>
      <c r="D21" s="217" t="s">
        <v>1103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CONCATENATE("TID_POWERUP_",UPPER(powerUpsDefinitions[[#This Row],['[sku']]]),"_SHORT")</f>
        <v>TID_POWERUP_SCORE_SHORT</v>
      </c>
    </row>
    <row r="22" spans="2:10">
      <c r="B22" s="219" t="s">
        <v>4</v>
      </c>
      <c r="C22" s="203" t="s">
        <v>1107</v>
      </c>
      <c r="D22" s="217" t="s">
        <v>1108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CONCATENATE("TID_POWERUP_",UPPER(powerUpsDefinitions[[#This Row],['[sku']]]),"_SHORT")</f>
        <v>TID_POWERUP_EAT_GHOST_SHORT</v>
      </c>
    </row>
    <row r="23" spans="2:10">
      <c r="B23" s="219" t="s">
        <v>4</v>
      </c>
      <c r="C23" s="203" t="s">
        <v>1109</v>
      </c>
      <c r="D23" s="217" t="s">
        <v>1108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CONCATENATE("TID_POWERUP_",UPPER(powerUpsDefinitions[[#This Row],['[sku']]]),"_SHORT")</f>
        <v>TID_POWERUP_EAT_MINE_SHORT</v>
      </c>
    </row>
    <row r="24" spans="2:10">
      <c r="B24" s="219" t="s">
        <v>4</v>
      </c>
      <c r="C24" s="203" t="s">
        <v>1110</v>
      </c>
      <c r="D24" s="217" t="s">
        <v>1110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CONCATENATE("TID_POWERUP_",UPPER(powerUpsDefinitions[[#This Row],['[sku']]]),"_SHORT")</f>
        <v>TID_POWERUP_EXPLODE_MINE_SHORT</v>
      </c>
    </row>
    <row r="25" spans="2:10">
      <c r="B25" s="219" t="s">
        <v>4</v>
      </c>
      <c r="C25" s="203" t="s">
        <v>1111</v>
      </c>
      <c r="D25" s="217" t="s">
        <v>1111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CONCATENATE("TID_POWERUP_",UPPER(powerUpsDefinitions[[#This Row],['[sku']]]),"_SHORT")</f>
        <v>TID_POWERUP_PHOENIX_SHORT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3"/>
      <c r="G3" s="433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991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992</v>
      </c>
    </row>
    <row r="24" spans="2:8" s="67" customFormat="1">
      <c r="B24" s="194" t="s">
        <v>4</v>
      </c>
      <c r="C24" s="13" t="s">
        <v>1012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993</v>
      </c>
    </row>
    <row r="26" spans="2:8" s="67" customFormat="1">
      <c r="B26" s="194" t="s">
        <v>4</v>
      </c>
      <c r="C26" s="13" t="s">
        <v>1013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994</v>
      </c>
    </row>
    <row r="28" spans="2:8">
      <c r="B28" s="194" t="s">
        <v>4</v>
      </c>
      <c r="C28" s="13" t="s">
        <v>1014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910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6" zoomScaleNormal="100" workbookViewId="0">
      <selection activeCell="M16" sqref="M16:M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1050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3"/>
      <c r="AO14" s="413"/>
      <c r="AP14" s="413"/>
      <c r="AQ14" s="413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889</v>
      </c>
      <c r="AG16" s="15" t="s">
        <v>899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890</v>
      </c>
      <c r="AG17" s="15" t="s">
        <v>900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891</v>
      </c>
      <c r="AG18" s="15" t="s">
        <v>901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892</v>
      </c>
      <c r="AG19" s="15" t="s">
        <v>902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893</v>
      </c>
      <c r="AG20" s="15" t="s">
        <v>903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894</v>
      </c>
      <c r="AG21" s="15" t="s">
        <v>904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895</v>
      </c>
      <c r="AG22" s="15" t="s">
        <v>905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896</v>
      </c>
      <c r="AG23" s="15" t="s">
        <v>906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897</v>
      </c>
      <c r="AG24" s="15" t="s">
        <v>907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898</v>
      </c>
      <c r="AG25" s="15" t="s">
        <v>908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7" t="s">
        <v>664</v>
      </c>
      <c r="J26" s="418"/>
      <c r="K26" s="418"/>
      <c r="L26" s="419"/>
      <c r="M26" s="420" t="s">
        <v>665</v>
      </c>
      <c r="N26" s="421"/>
      <c r="O26" s="421"/>
      <c r="P26" s="421"/>
      <c r="Q26" s="421"/>
      <c r="R26" s="422"/>
      <c r="S26" s="423" t="s">
        <v>666</v>
      </c>
      <c r="T26" s="424"/>
      <c r="U26" s="425" t="s">
        <v>671</v>
      </c>
      <c r="V26" s="426"/>
      <c r="W26" s="427" t="s">
        <v>670</v>
      </c>
      <c r="X26" s="428"/>
      <c r="Y26" s="429"/>
      <c r="Z26" s="414" t="s">
        <v>667</v>
      </c>
      <c r="AA26" s="415"/>
      <c r="AB26" s="415"/>
      <c r="AC26" s="415"/>
      <c r="AD26" s="416"/>
      <c r="AE26" s="353" t="s">
        <v>668</v>
      </c>
      <c r="AH26" s="232"/>
      <c r="AI26" s="232"/>
      <c r="AL26" s="430" t="s">
        <v>672</v>
      </c>
      <c r="AM26" s="431"/>
      <c r="AN26" s="431"/>
      <c r="AO26" s="432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1023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1024</v>
      </c>
      <c r="E35" s="406" t="s">
        <v>1035</v>
      </c>
      <c r="F35" s="406"/>
      <c r="G35" s="406"/>
    </row>
    <row r="36" spans="2:23" ht="169.5">
      <c r="B36" s="143" t="s">
        <v>1025</v>
      </c>
      <c r="C36" s="144" t="s">
        <v>5</v>
      </c>
      <c r="D36" s="161" t="s">
        <v>1026</v>
      </c>
      <c r="E36" s="161" t="s">
        <v>1027</v>
      </c>
      <c r="F36" s="149" t="s">
        <v>1028</v>
      </c>
    </row>
    <row r="37" spans="2:23">
      <c r="B37" s="156" t="s">
        <v>4</v>
      </c>
      <c r="C37" s="13" t="s">
        <v>1029</v>
      </c>
      <c r="D37" s="162">
        <v>0.25</v>
      </c>
      <c r="E37" s="162">
        <v>1</v>
      </c>
      <c r="F37" s="21" t="s">
        <v>1032</v>
      </c>
    </row>
    <row r="38" spans="2:23">
      <c r="B38" s="156" t="s">
        <v>4</v>
      </c>
      <c r="C38" s="13" t="s">
        <v>1030</v>
      </c>
      <c r="D38" s="162">
        <v>0.1</v>
      </c>
      <c r="E38" s="162">
        <v>0.5</v>
      </c>
      <c r="F38" s="21" t="s">
        <v>1033</v>
      </c>
    </row>
    <row r="39" spans="2:23">
      <c r="B39" s="156" t="s">
        <v>4</v>
      </c>
      <c r="C39" s="13" t="s">
        <v>1031</v>
      </c>
      <c r="D39" s="162">
        <v>0.05</v>
      </c>
      <c r="E39" s="162">
        <v>0.2</v>
      </c>
      <c r="F39" s="21" t="s">
        <v>1034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1011</v>
      </c>
      <c r="E43" s="161" t="s">
        <v>789</v>
      </c>
      <c r="F43" s="161" t="s">
        <v>790</v>
      </c>
      <c r="G43" s="161" t="s">
        <v>791</v>
      </c>
      <c r="H43" s="161" t="s">
        <v>792</v>
      </c>
      <c r="I43" s="144" t="s">
        <v>793</v>
      </c>
      <c r="J43" s="144" t="s">
        <v>794</v>
      </c>
      <c r="K43" s="144" t="s">
        <v>795</v>
      </c>
      <c r="L43" s="144" t="s">
        <v>796</v>
      </c>
      <c r="M43" s="144" t="s">
        <v>797</v>
      </c>
      <c r="N43" s="144" t="s">
        <v>798</v>
      </c>
      <c r="O43" s="144" t="s">
        <v>799</v>
      </c>
      <c r="P43" s="144" t="s">
        <v>800</v>
      </c>
      <c r="Q43" s="144" t="s">
        <v>801</v>
      </c>
      <c r="R43" s="144" t="s">
        <v>802</v>
      </c>
      <c r="S43" s="144" t="s">
        <v>803</v>
      </c>
      <c r="T43" s="144" t="s">
        <v>804</v>
      </c>
      <c r="U43" s="144" t="s">
        <v>805</v>
      </c>
      <c r="V43" s="144" t="s">
        <v>806</v>
      </c>
      <c r="W43" s="144" t="s">
        <v>807</v>
      </c>
    </row>
    <row r="44" spans="2:23">
      <c r="B44" t="s">
        <v>4</v>
      </c>
      <c r="C44" t="s">
        <v>516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514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515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20" priority="3"/>
  </conditionalFormatting>
  <conditionalFormatting sqref="C5:C9">
    <cfRule type="duplicateValues" dxfId="1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25"/>
  <sheetViews>
    <sheetView workbookViewId="0">
      <selection activeCell="N11" sqref="N11"/>
    </sheetView>
  </sheetViews>
  <sheetFormatPr defaultColWidth="8.85546875" defaultRowHeight="15"/>
  <cols>
    <col min="2" max="6" width="14.140625" customWidth="1"/>
    <col min="7" max="10" width="28.28515625" customWidth="1"/>
    <col min="11" max="11" width="18.140625" bestFit="1" customWidth="1"/>
  </cols>
  <sheetData>
    <row r="1" spans="2:11" ht="15.75" thickBot="1"/>
    <row r="2" spans="2:11" ht="23.25">
      <c r="B2" s="12" t="s">
        <v>886</v>
      </c>
      <c r="C2" s="12"/>
      <c r="D2" s="12"/>
      <c r="E2" s="12"/>
      <c r="F2" s="12"/>
      <c r="G2" s="12"/>
      <c r="H2" s="12"/>
      <c r="I2" s="12"/>
      <c r="J2" s="12"/>
    </row>
    <row r="3" spans="2:11">
      <c r="B3" s="243"/>
      <c r="C3" s="243"/>
    </row>
    <row r="4" spans="2:11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1041</v>
      </c>
      <c r="J4" s="385" t="s">
        <v>38</v>
      </c>
      <c r="K4" s="144" t="s">
        <v>177</v>
      </c>
    </row>
    <row r="5" spans="2:11">
      <c r="B5" s="386" t="s">
        <v>4</v>
      </c>
      <c r="C5" s="198" t="s">
        <v>875</v>
      </c>
      <c r="D5" s="132" t="s">
        <v>872</v>
      </c>
      <c r="E5" s="132" t="s">
        <v>1071</v>
      </c>
      <c r="F5" s="132">
        <v>0</v>
      </c>
      <c r="G5" s="15" t="s">
        <v>880</v>
      </c>
      <c r="H5" s="15" t="s">
        <v>883</v>
      </c>
      <c r="I5" s="384" t="s">
        <v>1093</v>
      </c>
      <c r="J5" s="387" t="s">
        <v>1106</v>
      </c>
      <c r="K5" t="str">
        <f>CONCATENATE(LEFT(petDefinitions[[#This Row],['[tidName']]],11),"_DESC")</f>
        <v>TID_PET_00__DESC</v>
      </c>
    </row>
    <row r="6" spans="2:11">
      <c r="B6" s="386" t="s">
        <v>4</v>
      </c>
      <c r="C6" s="198" t="s">
        <v>876</v>
      </c>
      <c r="D6" s="132" t="s">
        <v>872</v>
      </c>
      <c r="E6" s="132" t="s">
        <v>1071</v>
      </c>
      <c r="F6" s="132">
        <v>1</v>
      </c>
      <c r="G6" s="15" t="s">
        <v>880</v>
      </c>
      <c r="H6" s="15" t="s">
        <v>883</v>
      </c>
      <c r="I6" s="384" t="s">
        <v>1044</v>
      </c>
      <c r="J6" s="387" t="s">
        <v>1074</v>
      </c>
      <c r="K6" t="str">
        <f>CONCATENATE(LEFT(petDefinitions[[#This Row],['[tidName']]],11),"_DESC")</f>
        <v>Stats Pet 2_DESC</v>
      </c>
    </row>
    <row r="7" spans="2:11">
      <c r="B7" s="388" t="s">
        <v>4</v>
      </c>
      <c r="C7" s="200" t="s">
        <v>877</v>
      </c>
      <c r="D7" s="138" t="s">
        <v>872</v>
      </c>
      <c r="E7" s="138" t="s">
        <v>1071</v>
      </c>
      <c r="F7" s="138">
        <v>2</v>
      </c>
      <c r="G7" s="15" t="s">
        <v>880</v>
      </c>
      <c r="H7" s="15" t="s">
        <v>883</v>
      </c>
      <c r="I7" s="384" t="s">
        <v>1043</v>
      </c>
      <c r="J7" s="389" t="s">
        <v>1075</v>
      </c>
      <c r="K7" t="str">
        <f>CONCATENATE(LEFT(petDefinitions[[#This Row],['[tidName']]],11),"_DESC")</f>
        <v>Stats Pet 3_DESC</v>
      </c>
    </row>
    <row r="8" spans="2:11">
      <c r="B8" s="388" t="s">
        <v>4</v>
      </c>
      <c r="C8" s="200" t="s">
        <v>1051</v>
      </c>
      <c r="D8" s="138" t="s">
        <v>873</v>
      </c>
      <c r="E8" s="138" t="s">
        <v>1071</v>
      </c>
      <c r="F8" s="138">
        <v>3</v>
      </c>
      <c r="G8" s="15" t="s">
        <v>881</v>
      </c>
      <c r="H8" s="15" t="s">
        <v>884</v>
      </c>
      <c r="I8" s="384" t="s">
        <v>1043</v>
      </c>
      <c r="J8" s="387" t="s">
        <v>878</v>
      </c>
      <c r="K8" t="str">
        <f>CONCATENATE(LEFT(petDefinitions[[#This Row],['[tidName']]],11),"_DESC")</f>
        <v>TID_PET_1_N_DESC</v>
      </c>
    </row>
    <row r="9" spans="2:11">
      <c r="B9" s="388" t="s">
        <v>4</v>
      </c>
      <c r="C9" s="200" t="s">
        <v>1052</v>
      </c>
      <c r="D9" s="138" t="s">
        <v>874</v>
      </c>
      <c r="E9" s="138" t="s">
        <v>1071</v>
      </c>
      <c r="F9" s="138">
        <v>4</v>
      </c>
      <c r="G9" s="379" t="s">
        <v>882</v>
      </c>
      <c r="H9" s="379" t="s">
        <v>885</v>
      </c>
      <c r="I9" s="384" t="s">
        <v>1044</v>
      </c>
      <c r="J9" s="389" t="s">
        <v>879</v>
      </c>
      <c r="K9" t="str">
        <f>CONCATENATE(LEFT(petDefinitions[[#This Row],['[tidName']]],11),"_DESC")</f>
        <v>TID_PET_2_N_DESC</v>
      </c>
    </row>
    <row r="10" spans="2:11">
      <c r="B10" s="388" t="s">
        <v>4</v>
      </c>
      <c r="C10" s="200" t="s">
        <v>1053</v>
      </c>
      <c r="D10" s="138" t="s">
        <v>872</v>
      </c>
      <c r="E10" s="138" t="s">
        <v>313</v>
      </c>
      <c r="F10" s="138">
        <v>0</v>
      </c>
      <c r="G10" s="15" t="s">
        <v>880</v>
      </c>
      <c r="H10" s="15" t="s">
        <v>883</v>
      </c>
      <c r="I10" s="384" t="s">
        <v>482</v>
      </c>
      <c r="J10" s="387" t="s">
        <v>1076</v>
      </c>
      <c r="K10" t="str">
        <f>CONCATENATE(LEFT(petDefinitions[[#This Row],['[tidName']]],11),"_DESC")</f>
        <v>Score Pet 1_DESC</v>
      </c>
    </row>
    <row r="11" spans="2:11">
      <c r="B11" s="388" t="s">
        <v>4</v>
      </c>
      <c r="C11" s="200" t="s">
        <v>1054</v>
      </c>
      <c r="D11" s="138" t="s">
        <v>872</v>
      </c>
      <c r="E11" s="138" t="s">
        <v>313</v>
      </c>
      <c r="F11" s="138">
        <v>1</v>
      </c>
      <c r="G11" s="15" t="s">
        <v>880</v>
      </c>
      <c r="H11" s="15" t="s">
        <v>883</v>
      </c>
      <c r="I11" s="384" t="s">
        <v>482</v>
      </c>
      <c r="J11" s="387" t="s">
        <v>1077</v>
      </c>
      <c r="K11" t="str">
        <f>CONCATENATE(LEFT(petDefinitions[[#This Row],['[tidName']]],11),"_DESC")</f>
        <v>Score Pet 2_DESC</v>
      </c>
    </row>
    <row r="12" spans="2:11">
      <c r="B12" s="388" t="s">
        <v>4</v>
      </c>
      <c r="C12" s="200" t="s">
        <v>1055</v>
      </c>
      <c r="D12" s="138" t="s">
        <v>872</v>
      </c>
      <c r="E12" s="138" t="s">
        <v>313</v>
      </c>
      <c r="F12" s="138">
        <v>2</v>
      </c>
      <c r="G12" s="15" t="s">
        <v>880</v>
      </c>
      <c r="H12" s="15" t="s">
        <v>883</v>
      </c>
      <c r="I12" s="384" t="s">
        <v>482</v>
      </c>
      <c r="J12" s="387" t="s">
        <v>1078</v>
      </c>
      <c r="K12" t="str">
        <f>CONCATENATE(LEFT(petDefinitions[[#This Row],['[tidName']]],11),"_DESC")</f>
        <v>Score Pet 3_DESC</v>
      </c>
    </row>
    <row r="13" spans="2:11">
      <c r="B13" s="388" t="s">
        <v>4</v>
      </c>
      <c r="C13" s="200" t="s">
        <v>1056</v>
      </c>
      <c r="D13" s="138" t="s">
        <v>873</v>
      </c>
      <c r="E13" s="138" t="s">
        <v>313</v>
      </c>
      <c r="F13" s="138">
        <v>3</v>
      </c>
      <c r="G13" s="15" t="s">
        <v>881</v>
      </c>
      <c r="H13" s="15" t="s">
        <v>884</v>
      </c>
      <c r="I13" s="384" t="s">
        <v>482</v>
      </c>
      <c r="J13" s="387" t="s">
        <v>1079</v>
      </c>
      <c r="K13" t="str">
        <f>CONCATENATE(LEFT(petDefinitions[[#This Row],['[tidName']]],11),"_DESC")</f>
        <v>Score Pet 4_DESC</v>
      </c>
    </row>
    <row r="14" spans="2:11">
      <c r="B14" s="388" t="s">
        <v>4</v>
      </c>
      <c r="C14" s="200" t="s">
        <v>1057</v>
      </c>
      <c r="D14" s="138" t="s">
        <v>874</v>
      </c>
      <c r="E14" s="138" t="s">
        <v>313</v>
      </c>
      <c r="F14" s="138">
        <v>4</v>
      </c>
      <c r="G14" s="379" t="s">
        <v>882</v>
      </c>
      <c r="H14" s="379" t="s">
        <v>885</v>
      </c>
      <c r="I14" s="384" t="s">
        <v>482</v>
      </c>
      <c r="J14" s="387" t="s">
        <v>1080</v>
      </c>
      <c r="K14" t="str">
        <f>CONCATENATE(LEFT(petDefinitions[[#This Row],['[tidName']]],11),"_DESC")</f>
        <v>Score Pet 5_DESC</v>
      </c>
    </row>
    <row r="15" spans="2:11">
      <c r="B15" s="388" t="s">
        <v>4</v>
      </c>
      <c r="C15" s="200" t="s">
        <v>1058</v>
      </c>
      <c r="D15" s="138" t="s">
        <v>872</v>
      </c>
      <c r="E15" s="138" t="s">
        <v>1072</v>
      </c>
      <c r="F15" s="138">
        <v>0</v>
      </c>
      <c r="G15" s="15" t="s">
        <v>880</v>
      </c>
      <c r="H15" s="15" t="s">
        <v>883</v>
      </c>
      <c r="I15" s="384" t="s">
        <v>1046</v>
      </c>
      <c r="J15" s="387" t="s">
        <v>1081</v>
      </c>
      <c r="K15" t="str">
        <f>CONCATENATE(LEFT(petDefinitions[[#This Row],['[tidName']]],11),"_DESC")</f>
        <v>Utility Pet_DESC</v>
      </c>
    </row>
    <row r="16" spans="2:11">
      <c r="B16" s="388" t="s">
        <v>4</v>
      </c>
      <c r="C16" s="200" t="s">
        <v>1059</v>
      </c>
      <c r="D16" s="138" t="s">
        <v>872</v>
      </c>
      <c r="E16" s="138" t="s">
        <v>1072</v>
      </c>
      <c r="F16" s="138">
        <v>1</v>
      </c>
      <c r="G16" s="15" t="s">
        <v>880</v>
      </c>
      <c r="H16" s="15" t="s">
        <v>883</v>
      </c>
      <c r="I16" s="384" t="s">
        <v>1047</v>
      </c>
      <c r="J16" s="387" t="s">
        <v>1082</v>
      </c>
      <c r="K16" t="str">
        <f>CONCATENATE(LEFT(petDefinitions[[#This Row],['[tidName']]],11),"_DESC")</f>
        <v>Utility Pet_DESC</v>
      </c>
    </row>
    <row r="17" spans="2:11">
      <c r="B17" s="388" t="s">
        <v>4</v>
      </c>
      <c r="C17" s="200" t="s">
        <v>1060</v>
      </c>
      <c r="D17" s="138" t="s">
        <v>873</v>
      </c>
      <c r="E17" s="138" t="s">
        <v>1072</v>
      </c>
      <c r="F17" s="138">
        <v>2</v>
      </c>
      <c r="G17" s="15" t="s">
        <v>881</v>
      </c>
      <c r="H17" s="15" t="s">
        <v>884</v>
      </c>
      <c r="I17" s="384" t="s">
        <v>1046</v>
      </c>
      <c r="J17" s="387" t="s">
        <v>1083</v>
      </c>
      <c r="K17" t="str">
        <f>CONCATENATE(LEFT(petDefinitions[[#This Row],['[tidName']]],11),"_DESC")</f>
        <v>Utility Pet_DESC</v>
      </c>
    </row>
    <row r="18" spans="2:11">
      <c r="B18" s="388" t="s">
        <v>4</v>
      </c>
      <c r="C18" s="200" t="s">
        <v>1061</v>
      </c>
      <c r="D18" s="138" t="s">
        <v>874</v>
      </c>
      <c r="E18" s="138" t="s">
        <v>1072</v>
      </c>
      <c r="F18" s="138">
        <v>3</v>
      </c>
      <c r="G18" s="379" t="s">
        <v>882</v>
      </c>
      <c r="H18" s="379" t="s">
        <v>885</v>
      </c>
      <c r="I18" s="384" t="s">
        <v>1047</v>
      </c>
      <c r="J18" s="387" t="s">
        <v>1084</v>
      </c>
      <c r="K18" t="str">
        <f>CONCATENATE(LEFT(petDefinitions[[#This Row],['[tidName']]],11),"_DESC")</f>
        <v>Utility Pet_DESC</v>
      </c>
    </row>
    <row r="19" spans="2:11">
      <c r="B19" s="388" t="s">
        <v>4</v>
      </c>
      <c r="C19" s="200" t="s">
        <v>1062</v>
      </c>
      <c r="D19" s="138" t="s">
        <v>872</v>
      </c>
      <c r="E19" s="138" t="s">
        <v>1073</v>
      </c>
      <c r="F19" s="138">
        <v>0</v>
      </c>
      <c r="G19" s="15" t="s">
        <v>880</v>
      </c>
      <c r="H19" s="15" t="s">
        <v>883</v>
      </c>
      <c r="I19" s="384" t="s">
        <v>1045</v>
      </c>
      <c r="J19" s="387" t="s">
        <v>1085</v>
      </c>
      <c r="K19" t="str">
        <f>CONCATENATE(LEFT(petDefinitions[[#This Row],['[tidName']]],11),"_DESC")</f>
        <v>Attack Pet _DESC</v>
      </c>
    </row>
    <row r="20" spans="2:11">
      <c r="B20" s="388" t="s">
        <v>4</v>
      </c>
      <c r="C20" s="200" t="s">
        <v>1063</v>
      </c>
      <c r="D20" s="138" t="s">
        <v>872</v>
      </c>
      <c r="E20" s="138" t="s">
        <v>1073</v>
      </c>
      <c r="F20" s="138">
        <v>1</v>
      </c>
      <c r="G20" s="15" t="s">
        <v>880</v>
      </c>
      <c r="H20" s="15" t="s">
        <v>883</v>
      </c>
      <c r="I20" s="384" t="s">
        <v>1042</v>
      </c>
      <c r="J20" s="387" t="s">
        <v>1086</v>
      </c>
      <c r="K20" t="str">
        <f>CONCATENATE(LEFT(petDefinitions[[#This Row],['[tidName']]],11),"_DESC")</f>
        <v>Attack Pet _DESC</v>
      </c>
    </row>
    <row r="21" spans="2:11">
      <c r="B21" s="388" t="s">
        <v>4</v>
      </c>
      <c r="C21" s="200" t="s">
        <v>1064</v>
      </c>
      <c r="D21" s="138" t="s">
        <v>873</v>
      </c>
      <c r="E21" s="138" t="s">
        <v>1073</v>
      </c>
      <c r="F21" s="138">
        <v>2</v>
      </c>
      <c r="G21" s="15" t="s">
        <v>881</v>
      </c>
      <c r="H21" s="15" t="s">
        <v>884</v>
      </c>
      <c r="I21" s="384" t="s">
        <v>1045</v>
      </c>
      <c r="J21" s="387" t="s">
        <v>1087</v>
      </c>
      <c r="K21" t="str">
        <f>CONCATENATE(LEFT(petDefinitions[[#This Row],['[tidName']]],11),"_DESC")</f>
        <v>Attack Pet _DESC</v>
      </c>
    </row>
    <row r="22" spans="2:11">
      <c r="B22" s="388" t="s">
        <v>4</v>
      </c>
      <c r="C22" s="200" t="s">
        <v>1065</v>
      </c>
      <c r="D22" s="138" t="s">
        <v>874</v>
      </c>
      <c r="E22" s="138" t="s">
        <v>1073</v>
      </c>
      <c r="F22" s="138">
        <v>3</v>
      </c>
      <c r="G22" s="379" t="s">
        <v>882</v>
      </c>
      <c r="H22" s="379" t="s">
        <v>885</v>
      </c>
      <c r="I22" s="384" t="s">
        <v>1042</v>
      </c>
      <c r="J22" s="387" t="s">
        <v>1088</v>
      </c>
      <c r="K22" t="str">
        <f>CONCATENATE(LEFT(petDefinitions[[#This Row],['[tidName']]],11),"_DESC")</f>
        <v>Attack Pet _DESC</v>
      </c>
    </row>
    <row r="23" spans="2:11">
      <c r="B23" s="388" t="s">
        <v>4</v>
      </c>
      <c r="C23" s="200" t="s">
        <v>1066</v>
      </c>
      <c r="D23" s="138" t="s">
        <v>1069</v>
      </c>
      <c r="E23" s="138" t="s">
        <v>1069</v>
      </c>
      <c r="F23" s="138">
        <v>0</v>
      </c>
      <c r="G23" s="15" t="s">
        <v>880</v>
      </c>
      <c r="H23" s="15" t="s">
        <v>883</v>
      </c>
      <c r="I23" s="384" t="s">
        <v>469</v>
      </c>
      <c r="J23" s="387" t="s">
        <v>1089</v>
      </c>
      <c r="K23" t="str">
        <f>CONCATENATE(LEFT(petDefinitions[[#This Row],['[tidName']]],11),"_DESC")</f>
        <v>Special Pet_DESC</v>
      </c>
    </row>
    <row r="24" spans="2:11">
      <c r="B24" s="388" t="s">
        <v>4</v>
      </c>
      <c r="C24" s="200" t="s">
        <v>1067</v>
      </c>
      <c r="D24" s="138" t="s">
        <v>1069</v>
      </c>
      <c r="E24" s="138" t="s">
        <v>1069</v>
      </c>
      <c r="F24" s="138">
        <v>1</v>
      </c>
      <c r="G24" s="15" t="s">
        <v>881</v>
      </c>
      <c r="H24" s="15" t="s">
        <v>884</v>
      </c>
      <c r="I24" s="384" t="s">
        <v>470</v>
      </c>
      <c r="J24" s="387" t="s">
        <v>1090</v>
      </c>
      <c r="K24" t="str">
        <f>CONCATENATE(LEFT(petDefinitions[[#This Row],['[tidName']]],11),"_DESC")</f>
        <v>Special Pet_DESC</v>
      </c>
    </row>
    <row r="25" spans="2:11">
      <c r="B25" s="388" t="s">
        <v>4</v>
      </c>
      <c r="C25" s="200" t="s">
        <v>1068</v>
      </c>
      <c r="D25" s="138" t="s">
        <v>1069</v>
      </c>
      <c r="E25" s="138" t="s">
        <v>1069</v>
      </c>
      <c r="F25" s="138">
        <v>2</v>
      </c>
      <c r="G25" s="379" t="s">
        <v>882</v>
      </c>
      <c r="H25" s="379" t="s">
        <v>885</v>
      </c>
      <c r="I25" s="409" t="s">
        <v>1048</v>
      </c>
      <c r="J25" s="387" t="s">
        <v>1091</v>
      </c>
      <c r="K25" t="str">
        <f>CONCATENATE(LEFT(petDefinitions[[#This Row],['[tidName']]],11),"_DESC")</f>
        <v>Special Pet_DESC</v>
      </c>
    </row>
  </sheetData>
  <dataValidations count="3">
    <dataValidation type="list" showInputMessage="1" showErrorMessage="1" sqref="D5:D25">
      <formula1>INDIRECT("rarityDefinitions['[sku']]")</formula1>
    </dataValidation>
    <dataValidation showInputMessage="1" showErrorMessage="1" sqref="E5:F25"/>
    <dataValidation type="list" allowBlank="1" showInputMessage="1" showErrorMessage="1" sqref="I5:I25">
      <formula1>INDIRECT("powerUpsDefinitions['[sku']]")</formula1>
    </dataValidation>
  </dataValidations>
  <pageMargins left="0.7" right="0.7" top="0.75" bottom="0.75" header="0.3" footer="0.3"/>
  <ignoredErrors>
    <ignoredError sqref="I5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3"/>
      <c r="G3" s="433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1015</v>
      </c>
    </row>
    <row r="16" spans="2:24">
      <c r="B16" s="136" t="s">
        <v>4</v>
      </c>
      <c r="C16" s="193" t="s">
        <v>1037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3"/>
      <c r="G20" s="433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936</v>
      </c>
      <c r="AC22" s="401" t="s">
        <v>954</v>
      </c>
      <c r="AD22" s="393" t="s">
        <v>972</v>
      </c>
      <c r="AE22" s="393" t="s">
        <v>974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937</v>
      </c>
      <c r="AC23" s="401" t="s">
        <v>998</v>
      </c>
      <c r="AD23" s="393" t="s">
        <v>973</v>
      </c>
      <c r="AE23" s="393" t="s">
        <v>975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915</v>
      </c>
      <c r="AC24" s="402" t="s">
        <v>945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914</v>
      </c>
      <c r="AC25" s="402" t="s">
        <v>944</v>
      </c>
      <c r="AD25" s="391" t="s">
        <v>962</v>
      </c>
      <c r="AE25" s="391" t="s">
        <v>976</v>
      </c>
    </row>
    <row r="26" spans="2:31">
      <c r="B26" s="327" t="s">
        <v>4</v>
      </c>
      <c r="C26" s="320" t="s">
        <v>1036</v>
      </c>
      <c r="D26" s="321" t="s">
        <v>1037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914</v>
      </c>
      <c r="AC26" s="402" t="s">
        <v>944</v>
      </c>
      <c r="AD26" s="391" t="s">
        <v>962</v>
      </c>
      <c r="AE26" s="391" t="s">
        <v>976</v>
      </c>
    </row>
    <row r="27" spans="2:31">
      <c r="B27" s="327" t="s">
        <v>4</v>
      </c>
      <c r="C27" s="320" t="s">
        <v>1040</v>
      </c>
      <c r="D27" s="321" t="s">
        <v>1037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914</v>
      </c>
      <c r="AC27" s="402" t="s">
        <v>944</v>
      </c>
      <c r="AD27" s="391" t="s">
        <v>962</v>
      </c>
      <c r="AE27" s="391" t="s">
        <v>976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916</v>
      </c>
      <c r="AC28" s="402" t="s">
        <v>996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930</v>
      </c>
      <c r="AC29" s="402" t="s">
        <v>997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929</v>
      </c>
      <c r="AC30" s="402" t="s">
        <v>955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931</v>
      </c>
      <c r="AC31" s="402" t="s">
        <v>956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917</v>
      </c>
      <c r="AC32" s="402" t="s">
        <v>957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918</v>
      </c>
      <c r="AC33" s="402" t="s">
        <v>946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919</v>
      </c>
      <c r="AC34" s="402" t="s">
        <v>948</v>
      </c>
      <c r="AD34" s="391" t="s">
        <v>1010</v>
      </c>
      <c r="AE34" s="391" t="s">
        <v>977</v>
      </c>
    </row>
    <row r="35" spans="1:31">
      <c r="A35" s="247"/>
      <c r="B35" s="327" t="s">
        <v>4</v>
      </c>
      <c r="C35" s="320" t="s">
        <v>1038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919</v>
      </c>
      <c r="AC35" s="402" t="s">
        <v>948</v>
      </c>
      <c r="AD35" s="391" t="s">
        <v>1010</v>
      </c>
      <c r="AE35" s="391" t="s">
        <v>977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928</v>
      </c>
      <c r="AC36" s="402" t="s">
        <v>949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928</v>
      </c>
      <c r="AC37" s="402" t="s">
        <v>949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928</v>
      </c>
      <c r="AC38" s="402" t="s">
        <v>949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920</v>
      </c>
      <c r="AC39" s="401" t="s">
        <v>950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921</v>
      </c>
      <c r="AC40" s="402" t="s">
        <v>951</v>
      </c>
      <c r="AD40" s="391" t="s">
        <v>963</v>
      </c>
      <c r="AE40" s="391" t="s">
        <v>978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922</v>
      </c>
      <c r="AC41" s="401" t="s">
        <v>1004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932</v>
      </c>
      <c r="AC42" s="402" t="s">
        <v>947</v>
      </c>
      <c r="AD42" s="391" t="s">
        <v>980</v>
      </c>
      <c r="AE42" s="391" t="s">
        <v>979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923</v>
      </c>
      <c r="AC43" s="402" t="s">
        <v>952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961</v>
      </c>
      <c r="AC44" s="403" t="s">
        <v>1005</v>
      </c>
      <c r="AD44" s="391" t="s">
        <v>964</v>
      </c>
      <c r="AE44" s="405" t="s">
        <v>981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961</v>
      </c>
      <c r="AC45" s="403" t="s">
        <v>1006</v>
      </c>
      <c r="AD45" s="391" t="s">
        <v>983</v>
      </c>
      <c r="AE45" s="405" t="s">
        <v>982</v>
      </c>
    </row>
    <row r="46" spans="1:31" s="27" customFormat="1">
      <c r="B46" s="327" t="s">
        <v>4</v>
      </c>
      <c r="C46" s="320" t="s">
        <v>1019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933</v>
      </c>
      <c r="AC46" s="402" t="s">
        <v>953</v>
      </c>
      <c r="AD46" s="391"/>
      <c r="AE46" s="302"/>
    </row>
    <row r="47" spans="1:31" s="27" customFormat="1">
      <c r="B47" s="327" t="s">
        <v>4</v>
      </c>
      <c r="C47" s="320" t="s">
        <v>1020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933</v>
      </c>
      <c r="AC47" s="402" t="s">
        <v>953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934</v>
      </c>
      <c r="AC48" s="402" t="s">
        <v>958</v>
      </c>
      <c r="AD48" s="391" t="s">
        <v>985</v>
      </c>
      <c r="AE48" s="391" t="s">
        <v>984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939</v>
      </c>
      <c r="AC49" s="401" t="s">
        <v>999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924</v>
      </c>
      <c r="AC50" s="402" t="s">
        <v>960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938</v>
      </c>
      <c r="AC51" s="401" t="s">
        <v>1000</v>
      </c>
      <c r="AD51" s="393" t="s">
        <v>986</v>
      </c>
      <c r="AE51" s="393" t="s">
        <v>987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943</v>
      </c>
      <c r="AC52" s="402" t="s">
        <v>959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927</v>
      </c>
      <c r="AC53" s="402" t="s">
        <v>1001</v>
      </c>
      <c r="AD53" s="391" t="s">
        <v>988</v>
      </c>
      <c r="AE53" s="391" t="s">
        <v>966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926</v>
      </c>
      <c r="AC54" s="402" t="s">
        <v>1002</v>
      </c>
      <c r="AD54" s="391" t="s">
        <v>988</v>
      </c>
      <c r="AE54" s="391" t="s">
        <v>965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925</v>
      </c>
      <c r="AC55" s="402" t="s">
        <v>1003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940</v>
      </c>
      <c r="AC56" s="401" t="s">
        <v>1007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941</v>
      </c>
      <c r="AC57" s="401" t="s">
        <v>1008</v>
      </c>
      <c r="AD57" s="393"/>
      <c r="AE57" s="307"/>
    </row>
    <row r="58" spans="1:31" s="27" customFormat="1">
      <c r="B58" s="329" t="s">
        <v>4</v>
      </c>
      <c r="C58" s="324" t="s">
        <v>1017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941</v>
      </c>
      <c r="AC58" s="401" t="s">
        <v>1008</v>
      </c>
      <c r="AD58" s="393"/>
      <c r="AE58" s="307"/>
    </row>
    <row r="59" spans="1:31" s="27" customFormat="1">
      <c r="B59" s="329" t="s">
        <v>4</v>
      </c>
      <c r="C59" s="324" t="s">
        <v>1018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941</v>
      </c>
      <c r="AC59" s="401" t="s">
        <v>1008</v>
      </c>
      <c r="AD59" s="393"/>
      <c r="AE59" s="307"/>
    </row>
    <row r="60" spans="1:31" s="27" customFormat="1">
      <c r="B60" s="329" t="s">
        <v>4</v>
      </c>
      <c r="C60" s="324" t="s">
        <v>1016</v>
      </c>
      <c r="D60" s="325" t="s">
        <v>1015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752</v>
      </c>
      <c r="AB60" s="393" t="s">
        <v>937</v>
      </c>
      <c r="AC60" s="401" t="s">
        <v>998</v>
      </c>
      <c r="AD60" s="393" t="s">
        <v>973</v>
      </c>
      <c r="AE60" s="393" t="s">
        <v>975</v>
      </c>
    </row>
    <row r="61" spans="1:31" s="27" customFormat="1">
      <c r="B61" s="329" t="s">
        <v>4</v>
      </c>
      <c r="C61" s="324" t="s">
        <v>1021</v>
      </c>
      <c r="D61" s="325" t="s">
        <v>1015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937</v>
      </c>
      <c r="AC61" s="401" t="s">
        <v>998</v>
      </c>
      <c r="AD61" s="393" t="s">
        <v>973</v>
      </c>
      <c r="AE61" s="393" t="s">
        <v>975</v>
      </c>
    </row>
    <row r="62" spans="1:31" s="27" customFormat="1">
      <c r="B62" s="329" t="s">
        <v>4</v>
      </c>
      <c r="C62" s="324" t="s">
        <v>1022</v>
      </c>
      <c r="D62" s="325" t="s">
        <v>1015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937</v>
      </c>
      <c r="AC62" s="401" t="s">
        <v>998</v>
      </c>
      <c r="AD62" s="393" t="s">
        <v>973</v>
      </c>
      <c r="AE62" s="393" t="s">
        <v>975</v>
      </c>
    </row>
    <row r="63" spans="1:31" s="27" customFormat="1" ht="15.75" thickBot="1">
      <c r="B63" s="333" t="s">
        <v>4</v>
      </c>
      <c r="C63" s="334" t="s">
        <v>585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661</v>
      </c>
      <c r="AB63" s="395" t="s">
        <v>942</v>
      </c>
      <c r="AC63" s="401" t="s">
        <v>1009</v>
      </c>
      <c r="AD63" s="395" t="s">
        <v>989</v>
      </c>
      <c r="AE63" s="395" t="s">
        <v>990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698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3"/>
      <c r="H67" s="433"/>
      <c r="I67" s="172" t="s">
        <v>432</v>
      </c>
      <c r="J67" s="172"/>
      <c r="K67" s="238"/>
      <c r="N67" s="5" t="s">
        <v>490</v>
      </c>
      <c r="AA67" s="172"/>
      <c r="AB67" s="172"/>
      <c r="AC67" s="172"/>
      <c r="AD67" s="172"/>
    </row>
    <row r="68" spans="1:30" ht="145.5">
      <c r="B68" s="143" t="s">
        <v>724</v>
      </c>
      <c r="C68" s="143" t="s">
        <v>5</v>
      </c>
      <c r="D68" s="143" t="s">
        <v>419</v>
      </c>
      <c r="E68" s="154" t="s">
        <v>675</v>
      </c>
      <c r="F68" s="154" t="s">
        <v>700</v>
      </c>
      <c r="G68" s="154" t="s">
        <v>611</v>
      </c>
      <c r="H68" s="154" t="s">
        <v>699</v>
      </c>
      <c r="I68" s="154" t="s">
        <v>433</v>
      </c>
      <c r="J68" s="154" t="s">
        <v>436</v>
      </c>
      <c r="K68" s="149" t="s">
        <v>38</v>
      </c>
      <c r="L68" s="149" t="s">
        <v>487</v>
      </c>
      <c r="M68" s="149" t="s">
        <v>489</v>
      </c>
      <c r="N68" s="154" t="s">
        <v>868</v>
      </c>
      <c r="O68" s="154" t="s">
        <v>867</v>
      </c>
    </row>
    <row r="69" spans="1:30" s="27" customFormat="1">
      <c r="B69" s="13" t="s">
        <v>4</v>
      </c>
      <c r="C69" s="13" t="s">
        <v>504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967</v>
      </c>
      <c r="M69" s="242" t="s">
        <v>935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726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506</v>
      </c>
      <c r="L70" s="242" t="s">
        <v>967</v>
      </c>
      <c r="M70" s="242" t="s">
        <v>935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727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967</v>
      </c>
      <c r="M71" s="242" t="s">
        <v>935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734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967</v>
      </c>
      <c r="M72" s="242" t="s">
        <v>935</v>
      </c>
      <c r="N72" s="245">
        <v>10</v>
      </c>
      <c r="O72" s="245">
        <v>10</v>
      </c>
    </row>
    <row r="73" spans="1:30">
      <c r="B73" s="13" t="s">
        <v>4</v>
      </c>
      <c r="C73" s="13" t="s">
        <v>732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967</v>
      </c>
      <c r="M73" s="242" t="s">
        <v>935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967</v>
      </c>
      <c r="M74" s="241" t="s">
        <v>935</v>
      </c>
      <c r="N74" s="255">
        <v>10</v>
      </c>
      <c r="O74" s="255">
        <v>10</v>
      </c>
    </row>
    <row r="75" spans="1:30">
      <c r="B75" s="198" t="s">
        <v>4</v>
      </c>
      <c r="C75" s="198" t="s">
        <v>717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502</v>
      </c>
      <c r="L75" s="241" t="s">
        <v>967</v>
      </c>
      <c r="M75" s="241" t="s">
        <v>935</v>
      </c>
      <c r="N75" s="255">
        <v>1</v>
      </c>
      <c r="O75" s="255">
        <v>1</v>
      </c>
    </row>
    <row r="76" spans="1:30">
      <c r="B76" s="198" t="s">
        <v>4</v>
      </c>
      <c r="C76" s="198" t="s">
        <v>714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967</v>
      </c>
      <c r="M76" s="241" t="s">
        <v>935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967</v>
      </c>
      <c r="M77" s="241" t="s">
        <v>935</v>
      </c>
      <c r="N77" s="255">
        <v>10</v>
      </c>
      <c r="O77" s="255">
        <v>10</v>
      </c>
    </row>
    <row r="78" spans="1:30">
      <c r="B78" s="198" t="s">
        <v>4</v>
      </c>
      <c r="C78" s="198" t="s">
        <v>501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503</v>
      </c>
      <c r="L78" s="241" t="s">
        <v>967</v>
      </c>
      <c r="M78" s="241" t="s">
        <v>935</v>
      </c>
      <c r="N78" s="255">
        <v>10</v>
      </c>
      <c r="O78" s="255">
        <v>10</v>
      </c>
    </row>
    <row r="79" spans="1:30">
      <c r="B79" s="198" t="s">
        <v>4</v>
      </c>
      <c r="C79" s="198" t="s">
        <v>728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967</v>
      </c>
      <c r="M79" s="241" t="s">
        <v>935</v>
      </c>
      <c r="N79" s="255">
        <v>10</v>
      </c>
      <c r="O79" s="255">
        <v>10</v>
      </c>
    </row>
    <row r="80" spans="1:30">
      <c r="B80" s="198" t="s">
        <v>4</v>
      </c>
      <c r="C80" s="198" t="s">
        <v>729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967</v>
      </c>
      <c r="M80" s="241" t="s">
        <v>935</v>
      </c>
      <c r="N80" s="255">
        <v>10</v>
      </c>
      <c r="O80" s="255">
        <v>10</v>
      </c>
    </row>
    <row r="81" spans="2:15">
      <c r="B81" s="198" t="s">
        <v>4</v>
      </c>
      <c r="C81" s="198" t="s">
        <v>718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967</v>
      </c>
      <c r="M81" s="241" t="s">
        <v>935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967</v>
      </c>
      <c r="M82" s="241" t="s">
        <v>935</v>
      </c>
      <c r="N82" s="255">
        <v>10</v>
      </c>
      <c r="O82" s="255">
        <v>10</v>
      </c>
    </row>
    <row r="83" spans="2:15">
      <c r="B83" s="198" t="s">
        <v>4</v>
      </c>
      <c r="C83" s="198" t="s">
        <v>719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967</v>
      </c>
      <c r="M83" s="241" t="s">
        <v>935</v>
      </c>
      <c r="N83" s="255">
        <v>10</v>
      </c>
      <c r="O83" s="255">
        <v>10</v>
      </c>
    </row>
    <row r="84" spans="2:15">
      <c r="B84" s="198" t="s">
        <v>4</v>
      </c>
      <c r="C84" s="198" t="s">
        <v>720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967</v>
      </c>
      <c r="M84" s="241" t="s">
        <v>935</v>
      </c>
      <c r="N84" s="255">
        <v>10</v>
      </c>
      <c r="O84" s="255">
        <v>10</v>
      </c>
    </row>
    <row r="85" spans="2:15">
      <c r="B85" s="198" t="s">
        <v>4</v>
      </c>
      <c r="C85" s="198" t="s">
        <v>721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967</v>
      </c>
      <c r="M85" s="241" t="s">
        <v>935</v>
      </c>
      <c r="N85" s="255">
        <v>10</v>
      </c>
      <c r="O85" s="255">
        <v>10</v>
      </c>
    </row>
    <row r="86" spans="2:15">
      <c r="B86" s="198" t="s">
        <v>4</v>
      </c>
      <c r="C86" s="198" t="s">
        <v>722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967</v>
      </c>
      <c r="M86" s="241" t="s">
        <v>935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730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505</v>
      </c>
      <c r="L87" s="241" t="s">
        <v>967</v>
      </c>
      <c r="M87" s="241" t="s">
        <v>935</v>
      </c>
      <c r="N87" s="255">
        <v>10</v>
      </c>
      <c r="O87" s="255">
        <v>10</v>
      </c>
    </row>
    <row r="88" spans="2:15">
      <c r="B88" s="198" t="s">
        <v>4</v>
      </c>
      <c r="C88" s="198" t="s">
        <v>731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967</v>
      </c>
      <c r="M88" s="241" t="s">
        <v>935</v>
      </c>
      <c r="N88" s="255">
        <v>10</v>
      </c>
      <c r="O88" s="255">
        <v>10</v>
      </c>
    </row>
    <row r="89" spans="2:15">
      <c r="B89" s="13" t="s">
        <v>4</v>
      </c>
      <c r="C89" s="13" t="s">
        <v>733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746</v>
      </c>
      <c r="L89" s="391" t="s">
        <v>968</v>
      </c>
      <c r="M89" s="391" t="s">
        <v>971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967</v>
      </c>
      <c r="M90" s="241" t="s">
        <v>935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967</v>
      </c>
      <c r="M91" s="241" t="s">
        <v>935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967</v>
      </c>
      <c r="M92" s="241" t="s">
        <v>935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967</v>
      </c>
      <c r="M93" s="241" t="s">
        <v>935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967</v>
      </c>
      <c r="M94" s="241" t="s">
        <v>935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967</v>
      </c>
      <c r="M95" s="241" t="s">
        <v>935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969</v>
      </c>
      <c r="M96" s="393" t="s">
        <v>970</v>
      </c>
      <c r="N96" s="255">
        <v>10</v>
      </c>
      <c r="O96" s="255">
        <v>10</v>
      </c>
    </row>
    <row r="97" spans="2:15">
      <c r="B97" s="396" t="s">
        <v>4</v>
      </c>
      <c r="C97" s="193" t="s">
        <v>846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847</v>
      </c>
      <c r="L97" s="246" t="s">
        <v>967</v>
      </c>
      <c r="M97" s="241" t="s">
        <v>935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544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545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483</v>
      </c>
      <c r="I103" s="147" t="s">
        <v>550</v>
      </c>
    </row>
    <row r="104" spans="2:15">
      <c r="B104" s="244" t="s">
        <v>4</v>
      </c>
      <c r="C104" s="198" t="s">
        <v>546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547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548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549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581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1039</v>
      </c>
      <c r="J5" s="15" t="s">
        <v>909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8" priority="13"/>
  </conditionalFormatting>
  <conditionalFormatting sqref="C7">
    <cfRule type="duplicateValues" dxfId="17" priority="3"/>
  </conditionalFormatting>
  <conditionalFormatting sqref="C8:C9">
    <cfRule type="duplicateValues" dxfId="16" priority="2"/>
  </conditionalFormatting>
  <conditionalFormatting sqref="C10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3" t="s">
        <v>360</v>
      </c>
      <c r="K3" s="433"/>
      <c r="M3" s="433"/>
      <c r="N3" s="433"/>
      <c r="O3" s="433"/>
      <c r="P3" s="43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4" t="s">
        <v>363</v>
      </c>
      <c r="G28" s="434"/>
      <c r="H28" s="434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5" t="s">
        <v>370</v>
      </c>
      <c r="H43" s="435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" priority="6"/>
  </conditionalFormatting>
  <conditionalFormatting sqref="C45:D47">
    <cfRule type="duplicateValues" dxfId="13" priority="5"/>
  </conditionalFormatting>
  <conditionalFormatting sqref="C5:C22">
    <cfRule type="duplicateValues" dxfId="12" priority="12"/>
  </conditionalFormatting>
  <conditionalFormatting sqref="C30">
    <cfRule type="duplicateValues" dxfId="11" priority="4"/>
  </conditionalFormatting>
  <conditionalFormatting sqref="C34 C36:C37">
    <cfRule type="duplicateValues" dxfId="10" priority="3"/>
  </conditionalFormatting>
  <conditionalFormatting sqref="C38">
    <cfRule type="duplicateValues" dxfId="9" priority="2"/>
  </conditionalFormatting>
  <conditionalFormatting sqref="C35">
    <cfRule type="duplicateValues" dxfId="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2017-01-20T10:14:40Z</dcterms:modified>
</cp:coreProperties>
</file>