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3" l="1"/>
  <c r="N6" i="43"/>
  <c r="O6" i="43"/>
  <c r="E7" i="43"/>
  <c r="N7" i="43"/>
  <c r="O7" i="43"/>
  <c r="E8" i="43"/>
  <c r="N8" i="43"/>
  <c r="O8" i="43"/>
  <c r="E9" i="43"/>
  <c r="N9" i="43"/>
  <c r="O9" i="43"/>
  <c r="E10" i="43"/>
  <c r="N10" i="43"/>
  <c r="O10" i="43"/>
  <c r="E11" i="43"/>
  <c r="N11" i="43"/>
  <c r="O11" i="43"/>
  <c r="E12" i="43"/>
  <c r="N12" i="43"/>
  <c r="O12" i="43"/>
  <c r="E13" i="43"/>
  <c r="N13" i="43"/>
  <c r="O13" i="43"/>
  <c r="E14" i="43"/>
  <c r="N14" i="43"/>
  <c r="O14" i="43"/>
  <c r="E15" i="43"/>
  <c r="N15" i="43"/>
  <c r="O15" i="43"/>
  <c r="E16" i="43"/>
  <c r="N16" i="43"/>
  <c r="O16" i="43"/>
  <c r="E17" i="43"/>
  <c r="N17" i="43"/>
  <c r="O17" i="43"/>
  <c r="E18" i="43"/>
  <c r="N18" i="43"/>
  <c r="O18" i="43"/>
  <c r="E19" i="43"/>
  <c r="N19" i="43"/>
  <c r="O19" i="43"/>
  <c r="E20" i="43"/>
  <c r="N20" i="43"/>
  <c r="O20" i="43"/>
  <c r="E21" i="43"/>
  <c r="N21" i="43"/>
  <c r="O21" i="43"/>
  <c r="E22" i="43"/>
  <c r="N22" i="43"/>
  <c r="O22" i="43"/>
  <c r="E23" i="43"/>
  <c r="N23" i="43"/>
  <c r="O23" i="43"/>
  <c r="E24" i="43"/>
  <c r="N24" i="43"/>
  <c r="O24" i="43"/>
  <c r="E25" i="43"/>
  <c r="N25" i="43"/>
  <c r="O25" i="43"/>
  <c r="E26" i="43"/>
  <c r="N26" i="43"/>
  <c r="O26" i="43"/>
  <c r="E27" i="43"/>
  <c r="N27" i="43"/>
  <c r="O27" i="43"/>
  <c r="E28" i="43"/>
  <c r="N28" i="43"/>
  <c r="O28" i="43"/>
  <c r="E29" i="43"/>
  <c r="N29" i="43"/>
  <c r="O29" i="43"/>
  <c r="E30" i="43"/>
  <c r="N30" i="43"/>
  <c r="O30" i="43"/>
  <c r="E31" i="43"/>
  <c r="N31" i="43"/>
  <c r="O31" i="43"/>
  <c r="E32" i="43"/>
  <c r="N32" i="43"/>
  <c r="O32" i="43"/>
  <c r="E33" i="43"/>
  <c r="N33" i="43"/>
  <c r="O33" i="43"/>
  <c r="E34" i="43"/>
  <c r="N34" i="43"/>
  <c r="O34" i="43"/>
  <c r="E5" i="43"/>
  <c r="N5" i="43"/>
  <c r="O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<sst xmlns="http://schemas.openxmlformats.org/spreadsheetml/2006/main" count="2372" uniqueCount="966">
  <si>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</si>
  <si>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</si>
  <si>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</si>
  <si>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</si>
  <si>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</si>
  <si>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</si>
  <si>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</si>
  <si>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</si>
  <si>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</si>
  <si>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</si>
  <si>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</si>
  <si>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</si>
  <si>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</si>
  <si>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</si>
  <si>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</si>
  <si>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</si>
  <si>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</si>
  <si>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</si>
  <si>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</si>
  <si>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</si>
  <si>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</si>
  <si>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</si>
  <si>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</si>
  <si>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</si>
  <si>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</si>
  <si>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</si>
  <si>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</si>
  <si>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</si>
  <si>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</si>
  <si>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</si>
  <si>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</si>
  <si>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</si>
  <si>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</si>
  <si>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</si>
  <si>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</si>
  <si>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</si>
  <si>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</si>
  <si>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</si>
  <si>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</si>
  <si>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</si>
  <si>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</si>
  <si>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</si>
  <si>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</si>
  <si>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</si>
  <si>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</si>
  <si>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</si>
  <si>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</si>
  <si>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</si>
  <si>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</si>
  <si>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</si>
  <si>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</si>
  <si>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</si>
  <si>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</si>
  <si>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</si>
  <si>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</si>
  <si>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</si>
  <si>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</si>
  <si>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</si>
  <si>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</si>
  <si>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</si>
  <si>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</si>
  <si>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</si>
  <si>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</si>
  <si>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</si>
  <si>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</si>
  <si>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</si>
  <si>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</si>
  <si>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</si>
  <si>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</si>
  <si>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</si>
  <si>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</si>
  <si>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</si>
  <si>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</si>
  <si>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</si>
  <si>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</si>
  <si>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</si>
  <si>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</si>
  <si>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</si>
  <si>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</si>
  <si>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</si>
  <si>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</si>
  <si>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</si>
  <si>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</si>
  <si>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</si>
  <si>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</si>
  <si>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</si>
  <si>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</si>
  <si>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</si>
  <si>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</si>
  <si>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</si>
  <si>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</si>
  <si>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</si>
  <si>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</si>
  <si>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</si>
  <si>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</si>
  <si>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</si>
  <si>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</si>
  <si>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</si>
  <si>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</si>
  <si>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</si>
  <si>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</si>
  <si>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</si>
  <si>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</si>
  <si>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</si>
  <si>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</si>
  <si>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</si>
  <si>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</si>
  <si>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</si>
  <si>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</si>
  <si>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</si>
  <si>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</si>
  <si>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</si>
  <si>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</si>
  <si>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</si>
  <si>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</si>
  <si>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</si>
  <si>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</si>
  <si>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</si>
  <si>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</si>
  <si>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</si>
  <si>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</si>
  <si>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</si>
  <si>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</si>
  <si>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</si>
  <si>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</si>
  <si>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</si>
  <si>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</si>
  <si>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</si>
  <si>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</si>
  <si>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</si>
  <si>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</si>
  <si>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</si>
  <si>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</si>
  <si>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</si>
  <si>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</si>
  <si>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</si>
  <si>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</si>
  <si>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</si>
  <si>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</si>
  <si>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</si>
  <si>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</si>
  <si>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</si>
  <si>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</si>
  <si>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</si>
  <si>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</si>
  <si>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</si>
  <si>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</si>
  <si>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</si>
  <si>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</si>
  <si>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</si>
  <si>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</si>
  <si>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</si>
  <si>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</si>
  <si>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</si>
  <si>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</si>
  <si>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</si>
  <si>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</si>
  <si>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</si>
  <si>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</si>
  <si>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</si>
  <si>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</si>
  <si>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</si>
  <si>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</si>
  <si>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</si>
  <si>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</si>
  <si>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</si>
  <si>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</si>
  <si>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</si>
  <si>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</si>
  <si>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</si>
  <si>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</si>
  <si>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</si>
  <si>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</si>
  <si>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</si>
  <si>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</si>
  <si>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</si>
  <si>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</si>
  <si>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</si>
  <si>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</si>
  <si>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</si>
  <si>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</si>
  <si>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</si>
  <si>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</si>
  <si>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</si>
  <si>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</si>
  <si>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</si>
  <si>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</si>
  <si>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</si>
  <si>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</si>
  <si>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</si>
  <si>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</si>
  <si>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</si>
  <si>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</si>
  <si>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</si>
  <si>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</si>
  <si>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</si>
  <si>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</si>
  <si>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</si>
  <si>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</si>
  <si>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</si>
  <si>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</si>
  <si>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</si>
  <si>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</si>
  <si>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</si>
  <si>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</si>
  <si>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</si>
  <si>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</si>
  <si>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</si>
  <si>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</si>
  <si>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</si>
  <si>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</si>
  <si>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</si>
  <si>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</si>
  <si>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</si>
  <si>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</si>
  <si>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</si>
  <si>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</si>
  <si>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</si>
  <si>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</si>
  <si>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</si>
  <si>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</si>
  <si>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</si>
  <si>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</si>
  <si>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</si>
  <si>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</si>
  <si>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</si>
  <si>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</si>
  <si>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</si>
  <si>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</si>
  <si>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</si>
  <si>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</si>
  <si>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</si>
  <si>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</si>
  <si>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</si>
  <si>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</si>
  <si>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</si>
  <si>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</si>
  <si>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</si>
  <si>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</si>
  <si>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</si>
  <si>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</si>
  <si>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</si>
  <si>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</si>
  <si>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</si>
  <si>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</si>
  <si>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</si>
  <si>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</si>
  <si>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</si>
  <si>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</si>
  <si>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</si>
  <si>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</si>
  <si>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</si>
  <si>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</si>
  <si>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</si>
  <si>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</si>
  <si>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</si>
  <si>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</si>
  <si>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</si>
  <si>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</si>
  <si>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</si>
  <si>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</si>
  <si>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</si>
  <si>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</si>
  <si>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</si>
  <si>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</si>
  <si>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</si>
  <si>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</si>
  <si>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</si>
  <si>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</si>
  <si>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</si>
  <si>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</si>
  <si>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</si>
  <si>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</si>
  <si>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</si>
  <si>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</si>
  <si>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</si>
  <si>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</si>
  <si>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</si>
  <si>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</si>
  <si>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</si>
  <si>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</si>
  <si>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</si>
  <si>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</si>
  <si>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</si>
  <si>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</si>
  <si>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</si>
  <si>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</si>
  <si>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</si>
  <si>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</si>
  <si>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</si>
  <si>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</si>
  <si>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</si>
  <si>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</si>
  <si>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</si>
  <si>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</si>
  <si>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</si>
  <si>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</si>
  <si>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</si>
  <si>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</si>
  <si>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</si>
  <si>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</si>
  <si>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</si>
  <si>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</si>
  <si>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</si>
  <si>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</si>
  <si>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</si>
  <si>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</si>
  <si>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</si>
  <si>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</si>
  <si>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</si>
  <si>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</si>
  <si>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</si>
  <si>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</si>
  <si>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</si>
  <si>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</si>
  <si>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</si>
  <si>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</si>
  <si>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</si>
  <si>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</si>
  <si>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</si>
  <si>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</si>
  <si>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</si>
  <si>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</si>
  <si>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</si>
  <si>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</si>
  <si>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</si>
  <si>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</si>
  <si>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</si>
  <si>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</si>
  <si>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</si>
  <si>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</si>
  <si>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</si>
  <si>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</si>
  <si>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</si>
  <si>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</si>
  <si>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</si>
  <si>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</si>
  <si>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</si>
  <si>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</si>
  <si>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</si>
  <si>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</si>
  <si>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</si>
  <si>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</si>
  <si>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</si>
  <si>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</si>
  <si>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</si>
  <si>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</si>
  <si>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</si>
  <si>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</si>
  <si>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</si>
  <si>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</si>
  <si>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</si>
  <si>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</si>
  <si>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</si>
  <si>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</si>
  <si>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</si>
  <si>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</si>
  <si>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</si>
  <si>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</si>
  <si>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</si>
  <si>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</si>
  <si>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</si>
  <si>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</si>
  <si>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</si>
  <si>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</si>
  <si>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</si>
  <si>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</si>
  <si>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</si>
  <si>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</si>
  <si>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</si>
  <si>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</si>
  <si>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</si>
  <si>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</si>
  <si>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</si>
  <si>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</si>
  <si>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</si>
  <si>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</si>
  <si>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</si>
  <si>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</si>
  <si>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</si>
  <si>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</si>
  <si>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</si>
  <si>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</si>
  <si>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</si>
  <si>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</si>
  <si>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</si>
  <si>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</si>
  <si>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</si>
  <si>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</si>
  <si>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</si>
  <si>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</si>
  <si>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</si>
  <si>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</si>
  <si>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</si>
  <si>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</si>
  <si>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</si>
  <si>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</si>
  <si>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</si>
  <si>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</si>
  <si>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</si>
  <si>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</si>
  <si>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</si>
  <si>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</si>
  <si>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</si>
  <si>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</si>
  <si>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</si>
  <si>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</si>
  <si>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</si>
  <si>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</si>
  <si>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</si>
  <si>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</si>
  <si>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</si>
  <si>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</si>
  <si>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</si>
  <si>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</si>
  <si>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</si>
  <si>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</si>
  <si>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</si>
  <si>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</si>
  <si>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</si>
  <si>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</si>
  <si>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</si>
  <si>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</si>
  <si>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</si>
  <si>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</si>
  <si>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</si>
  <si>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</si>
  <si>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</si>
  <si>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</si>
  <si>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</si>
  <si>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</si>
  <si>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</si>
  <si>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</si>
  <si>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</si>
  <si>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</si>
  <si>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</si>
  <si>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</si>
  <si>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</si>
  <si>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</si>
  <si>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</si>
  <si>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</si>
  <si>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</si>
  <si>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</si>
  <si>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</si>
  <si>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</si>
  <si>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</si>
  <si>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</si>
  <si>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</si>
  <si>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</si>
  <si>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</si>
  <si>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</si>
  <si>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</si>
  <si>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</si>
  <si>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</si>
  <si>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</si>
  <si>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</si>
  <si>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</si>
  <si>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</si>
  <si>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</si>
  <si>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</si>
  <si>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</si>
  <si>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</si>
  <si>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</si>
  <si>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</si>
  <si>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</si>
  <si>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</si>
  <si>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</si>
  <si>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</si>
  <si>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</si>
  <si>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</si>
  <si>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</si>
  <si>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</si>
  <si>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</si>
  <si>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</si>
  <si>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</si>
  <si>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</si>
  <si>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</si>
  <si>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</si>
  <si>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</si>
  <si>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</si>
  <si>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</si>
  <si>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</si>
  <si>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</si>
  <si>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</si>
  <si>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</si>
  <si>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</si>
  <si>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</si>
  <si>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</si>
  <si>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</si>
  <si>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</si>
  <si>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</si>
  <si>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</si>
  <si>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</si>
  <si>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</si>
  <si>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</si>
  <si>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</si>
  <si>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</si>
  <si>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</si>
  <si>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</si>
  <si>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</si>
  <si>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</si>
  <si>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</si>
  <si>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</si>
  <si>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</si>
  <si>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</si>
  <si>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</si>
  <si>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</si>
  <si>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</si>
  <si>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</si>
  <si>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</si>
  <si>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</si>
  <si>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</si>
  <si>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</si>
  <si>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</si>
  <si>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</si>
  <si>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</si>
  <si>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</si>
  <si>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</si>
  <si>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</si>
  <si>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</si>
  <si>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</si>
  <si>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</si>
  <si>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</si>
  <si>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</si>
  <si>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</si>
  <si>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</si>
  <si>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</si>
  <si>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</si>
  <si>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</si>
  <si>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</si>
  <si>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</si>
  <si>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</si>
  <si>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</si>
  <si>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</si>
  <si>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</si>
  <si>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</si>
  <si>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</si>
  <si>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</si>
  <si>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</si>
  <si>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</si>
  <si>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</si>
  <si>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</si>
  <si>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</si>
  <si>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</si>
  <si>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</si>
  <si>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</si>
  <si>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</si>
  <si>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</si>
  <si>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</si>
  <si>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</si>
  <si>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</si>
  <si>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</si>
  <si>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</si>
  <si>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</si>
  <si>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</si>
  <si>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</si>
  <si>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</si>
  <si>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</si>
  <si>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</si>
  <si>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</si>
  <si>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</si>
  <si>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</si>
  <si>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</si>
  <si>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</si>
  <si>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</si>
  <si>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</si>
  <si>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</si>
  <si>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</si>
  <si>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</si>
  <si>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</si>
  <si>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</si>
  <si>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</si>
  <si>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</si>
  <si>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</si>
  <si>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</si>
  <si>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</si>
  <si>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</si>
  <si>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</si>
  <si>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</si>
  <si>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</si>
  <si>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</si>
  <si>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</si>
  <si>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</si>
  <si>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</si>
  <si>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</si>
  <si>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</si>
  <si>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</si>
  <si>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</si>
  <si>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</si>
  <si>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</si>
  <si>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</si>
  <si>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</si>
  <si>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</si>
  <si>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</si>
  <si>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</si>
  <si>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</si>
  <si>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</si>
  <si>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</si>
  <si>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</si>
  <si>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</si>
  <si>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</si>
  <si>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</si>
  <si>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</si>
  <si>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</si>
  <si>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</si>
  <si>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</si>
  <si>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</si>
  <si>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</si>
  <si>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</si>
  <si>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</si>
  <si>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</si>
  <si>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</si>
  <si>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</si>
  <si>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</si>
  <si>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</si>
  <si>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</si>
  <si>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</si>
  <si>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</si>
  <si>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</si>
  <si>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</si>
  <si>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</si>
  <si>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</si>
  <si>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</si>
  <si>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</si>
  <si>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</si>
  <si>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</si>
  <si>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</si>
  <si>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</si>
  <si>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</si>
  <si>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</si>
  <si>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</si>
  <si>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</si>
  <si>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</si>
  <si>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</si>
  <si>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disguise_powerups_set_1</t>
  </si>
  <si>
    <t>disguise_powerups_set_2</t>
  </si>
  <si>
    <t>disguise_powerups_set_3</t>
  </si>
  <si>
    <t>disguise_powerups_set_4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</si>
  <si>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</si>
  <si>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</si>
  <si>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</si>
  <si>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</si>
  <si>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</si>
  <si>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</si>
  <si>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</si>
  <si>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</si>
  <si>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</si>
  <si>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</si>
  <si>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</si>
  <si>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</si>
  <si>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</si>
  <si>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</si>
  <si>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</si>
  <si>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</si>
  <si>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</si>
  <si>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</si>
  <si>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</si>
  <si>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</si>
  <si>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</si>
  <si>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</si>
  <si>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</si>
  <si>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</si>
  <si>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</si>
  <si>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</si>
  <si>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</si>
  <si>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</si>
  <si>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</si>
  <si>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</si>
  <si>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</si>
  <si>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</si>
  <si>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</si>
  <si>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</si>
  <si>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</si>
  <si>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</si>
  <si>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</si>
  <si>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</si>
  <si>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</si>
  <si>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</si>
  <si>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</si>
  <si>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</si>
  <si>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</si>
  <si>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</si>
  <si>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</si>
  <si>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</si>
  <si>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</si>
  <si>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</si>
  <si>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</si>
  <si>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</si>
  <si>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</si>
  <si>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</si>
  <si>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</si>
  <si>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</si>
  <si>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</si>
  <si>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</si>
  <si>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</si>
  <si>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</si>
  <si>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</si>
  <si>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</si>
  <si>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</si>
  <si>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</si>
  <si>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</si>
  <si>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</si>
  <si>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</si>
  <si>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</si>
  <si>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</si>
  <si>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</si>
  <si>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</si>
  <si>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</si>
  <si>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</si>
  <si>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</si>
  <si>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</si>
  <si>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</si>
  <si>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</si>
  <si>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</si>
  <si>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</si>
  <si>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</si>
  <si>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</si>
  <si>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</si>
  <si>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</si>
  <si>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</si>
  <si>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</si>
  <si>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</si>
  <si>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</si>
  <si>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</si>
  <si>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</si>
  <si>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</si>
  <si>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</si>
  <si>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</si>
  <si>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</si>
  <si>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</si>
  <si>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</si>
  <si>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</si>
  <si>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</si>
  <si>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</si>
  <si>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</si>
  <si>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</si>
  <si>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</si>
  <si>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</si>
  <si>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</si>
  <si>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</si>
  <si>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</si>
  <si>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</si>
  <si>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</si>
  <si>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</si>
  <si>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</si>
  <si>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</si>
  <si>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</si>
  <si>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</si>
  <si>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</si>
  <si>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</si>
  <si>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</si>
  <si>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</si>
  <si>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</si>
  <si>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</si>
  <si>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</si>
  <si>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</si>
  <si>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</si>
  <si>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</si>
  <si>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</si>
  <si>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</si>
  <si>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</si>
  <si>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</si>
  <si>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</si>
  <si>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</si>
  <si>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</si>
  <si>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</si>
  <si>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</si>
  <si>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</si>
  <si>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</si>
  <si>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</si>
  <si>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</si>
  <si>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</si>
  <si>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</si>
  <si>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</si>
  <si>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</si>
  <si>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</si>
  <si>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</si>
  <si>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</si>
  <si>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</si>
  <si>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</si>
  <si>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</si>
  <si>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</si>
  <si>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</si>
  <si>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</si>
  <si>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</si>
  <si>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</si>
  <si>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</si>
  <si>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</si>
  <si>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</si>
  <si>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</si>
  <si>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</si>
  <si>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</si>
  <si>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</si>
  <si>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</si>
  <si>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</si>
  <si>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</si>
  <si>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</si>
  <si>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</si>
  <si>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</si>
  <si>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</si>
  <si>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</si>
  <si>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</si>
  <si>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</si>
  <si>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</si>
  <si>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</si>
  <si>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</si>
  <si>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</si>
  <si>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</si>
  <si>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</si>
  <si>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</si>
  <si>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</si>
  <si>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</si>
  <si>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</si>
  <si>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</si>
  <si>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</si>
  <si>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</si>
  <si>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</si>
  <si>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</si>
  <si>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</si>
  <si>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</si>
  <si>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</si>
  <si>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</si>
  <si>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</si>
  <si>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</si>
  <si>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</si>
  <si>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</si>
  <si>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</si>
  <si>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</si>
  <si>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</si>
  <si>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</si>
  <si>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</si>
  <si>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</si>
  <si>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</si>
  <si>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</si>
  <si>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</si>
  <si>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</si>
  <si>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</si>
  <si>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</si>
  <si>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</si>
  <si>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</si>
  <si>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</si>
  <si>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</si>
  <si>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</si>
  <si>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</si>
  <si>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</si>
  <si>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</si>
  <si>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</si>
  <si>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</si>
  <si>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</si>
  <si>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</si>
  <si>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</si>
  <si>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</si>
  <si>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</si>
  <si>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</si>
  <si>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</si>
  <si>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Column2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</si>
  <si>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</si>
  <si>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</si>
  <si>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</si>
  <si>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</si>
  <si>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</si>
  <si>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</si>
  <si>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</si>
  <si>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</si>
  <si>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</si>
  <si>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</si>
  <si>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</si>
  <si>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</si>
  <si>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</si>
  <si>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</si>
  <si>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</si>
  <si>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</si>
  <si>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</si>
  <si>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</si>
  <si>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</si>
  <si>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</si>
  <si>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powerup0</t>
  </si>
  <si>
    <t>powerup1</t>
  </si>
  <si>
    <t>powerup2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</si>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</sst>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3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52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0" fillId="19" borderId="8" xfId="0" applyFont="1" applyFill="1" applyBorder="1"/>
    <xf numFmtId="0" fontId="0" fillId="13" borderId="8" xfId="0" applyFont="1" applyFill="1" applyBorder="1"/>
    <xf numFmtId="0" fontId="3" fillId="5" borderId="14" xfId="0" applyFont="1" applyFill="1" applyBorder="1"/>
    <xf numFmtId="0" fontId="3" fillId="5" borderId="56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5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7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8" xfId="0" applyFill="1" applyBorder="1"/>
    <xf numFmtId="0" fontId="0" fillId="56" borderId="24" xfId="0" applyFill="1" applyBorder="1"/>
    <xf numFmtId="0" fontId="0" fillId="56" borderId="59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3" fillId="5" borderId="53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6" fillId="0" borderId="0" xfId="0" applyFont="1" applyAlignment="1">
      <alignment horizontal="center" wrapText="1"/>
    </xf>
    <xf numFmtId="0" fontId="7" fillId="16" borderId="58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9" xfId="0" applyFont="1" applyFill="1" applyBorder="1" applyAlignment="1">
      <alignment horizontal="center"/>
    </xf>
    <xf numFmtId="0" fontId="7" fillId="11" borderId="58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9" xfId="0" applyFont="1" applyFill="1" applyBorder="1" applyAlignment="1">
      <alignment horizontal="center"/>
    </xf>
    <xf numFmtId="0" fontId="7" fillId="9" borderId="58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9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7" fillId="12" borderId="59" xfId="0" applyFont="1" applyFill="1" applyBorder="1" applyAlignment="1">
      <alignment horizontal="center"/>
    </xf>
    <xf numFmtId="0" fontId="7" fillId="67" borderId="58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9" xfId="0" applyFont="1" applyFill="1" applyBorder="1" applyAlignment="1">
      <alignment horizontal="center"/>
    </xf>
    <xf numFmtId="0" fontId="7" fillId="18" borderId="58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9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60" xfId="0" applyFont="1" applyFill="1" applyBorder="1" applyAlignment="1">
      <alignment textRotation="45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6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5" headerRowBorderDxfId="304" tableBorderDxfId="303" totalsRowBorderDxfId="302">
  <autoFilter ref="B4:F5"/>
  <tableColumns count="5">
    <tableColumn id="1" name="{gameSettings}" dataDxfId="301"/>
    <tableColumn id="2" name="[sku]" dataDxfId="300"/>
    <tableColumn id="3" name="[timeToPCCoefA]" dataDxfId="299"/>
    <tableColumn id="4" name="[timeToPCCoefB]" dataDxfId="298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69" headerRowBorderDxfId="168" tableBorderDxfId="167" totalsRowBorderDxfId="166">
  <autoFilter ref="B4:M9"/>
  <tableColumns count="12">
    <tableColumn id="1" name="{levelDefinitions}" dataDxfId="165"/>
    <tableColumn id="9" name="[sku]" dataDxfId="164"/>
    <tableColumn id="3" name="[order]" dataDxfId="163"/>
    <tableColumn id="4" name="[dragonsToUnlock]" dataDxfId="162"/>
    <tableColumn id="5" name="[spawnersScene]" dataDxfId="161"/>
    <tableColumn id="2" name="[collisionScene]" dataDxfId="160"/>
    <tableColumn id="10" name="[artScene]" dataDxfId="159"/>
    <tableColumn id="6" name="[comingSoon]" dataDxfId="158"/>
    <tableColumn id="11" name="[tidName]" dataDxfId="157"/>
    <tableColumn id="12" name="[tidDesc]" dataDxfId="156"/>
    <tableColumn id="7" name="[activeScene]" dataDxfId="155"/>
    <tableColumn id="8" name="[soundScene]" dataDxfId="15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53" headerRowBorderDxfId="152" tableBorderDxfId="151" totalsRowBorderDxfId="150">
  <autoFilter ref="B4:K22"/>
  <sortState ref="B5:L24">
    <sortCondition ref="E4:E24"/>
  </sortState>
  <tableColumns count="10">
    <tableColumn id="1" name="{missionDefinitions}" dataDxfId="149"/>
    <tableColumn id="9" name="[sku]" dataDxfId="148"/>
    <tableColumn id="3" name="[difficulty]" dataDxfId="147"/>
    <tableColumn id="4" name="[typeSku]" dataDxfId="146"/>
    <tableColumn id="5" name="[targetValue]" dataDxfId="145"/>
    <tableColumn id="2" name="[parameters]" dataDxfId="144"/>
    <tableColumn id="10" name="[singleRun]" dataDxfId="143"/>
    <tableColumn id="6" name="[icon]" dataDxfId="142"/>
    <tableColumn id="11" name="[tidName]" dataDxfId="141"/>
    <tableColumn id="12" name="[tidDesc]" dataDxfId="14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9" tableBorderDxfId="138">
  <autoFilter ref="B29:J33"/>
  <tableColumns count="9">
    <tableColumn id="1" name="{missionTypeDefinitions}"/>
    <tableColumn id="2" name="[sku]" dataDxfId="137"/>
    <tableColumn id="8" name="[icon]" dataDxfId="136"/>
    <tableColumn id="3" name="[tidName]"/>
    <tableColumn id="4" name="[tidDescSingleRun]" dataDxfId="135"/>
    <tableColumn id="9" name="[tidDescMultiRun]" dataDxfId="134"/>
    <tableColumn id="5" name="value" dataDxfId="133"/>
    <tableColumn id="6" name="parameters" dataDxfId="132"/>
    <tableColumn id="7" name="single/multi-run?" dataDxfId="13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30" tableBorderDxfId="129">
  <autoFilter ref="B39:K42"/>
  <tableColumns count="10">
    <tableColumn id="1" name="{missionDifficultyDefinitions}"/>
    <tableColumn id="2" name="[sku]" dataDxfId="128"/>
    <tableColumn id="7" name="[index]" dataDxfId="127"/>
    <tableColumn id="3" name="[dragonsToUnlock]" dataDxfId="126"/>
    <tableColumn id="4" name="[cooldownMinutes]" dataDxfId="125"/>
    <tableColumn id="9" name="[maxRewardCoins]" dataDxfId="124"/>
    <tableColumn id="5" name="[removeMissionPCCoefA]" dataDxfId="123"/>
    <tableColumn id="6" name="[removeMissionPCCoefB]" dataDxfId="122"/>
    <tableColumn id="8" name="[tidName]" dataDxfId="121"/>
    <tableColumn id="10" name="[color]" dataDxfId="1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119" headerRowBorderDxfId="118" tableBorderDxfId="117" totalsRowBorderDxfId="116">
  <autoFilter ref="B4:J6"/>
  <tableColumns count="9">
    <tableColumn id="1" name="{eggDefinitions}" dataDxfId="115"/>
    <tableColumn id="6" name="[sku]" dataDxfId="114"/>
    <tableColumn id="9" name="[dragonSku]" dataDxfId="113"/>
    <tableColumn id="3" name="[shopOrder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106" headerRowBorderDxfId="105" tableBorderDxfId="104" totalsRowBorderDxfId="103">
  <autoFilter ref="B10:G17"/>
  <tableColumns count="6">
    <tableColumn id="1" name="{eggRewardDefinitions}" dataDxfId="102"/>
    <tableColumn id="2" name="[sku]"/>
    <tableColumn id="3" name="[type]" dataDxfId="101"/>
    <tableColumn id="4" name="[droprate]" dataDxfId="100"/>
    <tableColumn id="5" name="[tidName]" dataDxfId="99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98" headerRowBorderDxfId="97" tableBorderDxfId="96" totalsRowBorderDxfId="95">
  <autoFilter ref="B4:F9"/>
  <tableColumns count="5">
    <tableColumn id="1" name="{chestRewardDefinitions}" dataDxfId="94"/>
    <tableColumn id="2" name="[sku]" dataDxfId="93"/>
    <tableColumn id="6" name="[collectedChests]" dataDxfId="92"/>
    <tableColumn id="3" name="[type]" dataDxfId="91"/>
    <tableColumn id="4" name="[amount]" dataDxfId="9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O34" totalsRowShown="0" headerRowDxfId="89" dataDxfId="87" headerRowBorderDxfId="88" tableBorderDxfId="86">
  <autoFilter ref="B4:O34"/>
  <tableColumns count="14">
    <tableColumn id="1" name="{disguisesDefinitions}" dataDxfId="85"/>
    <tableColumn id="2" name="[sku]" dataDxfId="84"/>
    <tableColumn id="3" name="[dragonSku]" dataDxfId="83"/>
    <tableColumn id="4" name="[equipSet]" dataDxfId="82">
      <calculatedColumnFormula>CONCATENATE("equip_set_",C5)</calculatedColumnFormula>
    </tableColumn>
    <tableColumn id="5" name="[powerup0]" dataDxfId="81"/>
    <tableColumn id="15" name="[powerup1]" dataDxfId="80"/>
    <tableColumn id="16" name="[powerup2]" dataDxfId="79"/>
    <tableColumn id="6" name="[shopOrder]" dataDxfId="78"/>
    <tableColumn id="8" name="[priceSC]" dataDxfId="77"/>
    <tableColumn id="17" name="[priceHC]" dataDxfId="76"/>
    <tableColumn id="18" name="Column2" dataDxfId="75"/>
    <tableColumn id="10" name="[icon]" dataDxfId="74"/>
    <tableColumn id="11" name="[tidName]" dataDxfId="73">
      <calculatedColumnFormula>UPPER(CONCATENATE("TID_",C5,"_NAME"))</calculatedColumnFormula>
    </tableColumn>
    <tableColumn id="12" name="[tidDesc]" dataDxfId="7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3:F70" totalsRowShown="0" headerRowDxfId="71" dataDxfId="69" headerRowBorderDxfId="70" tableBorderDxfId="68">
  <autoFilter ref="B53:F70"/>
  <tableColumns count="5">
    <tableColumn id="1" name="{disguiseEquipDefinitions}" dataDxfId="67"/>
    <tableColumn id="2" name="[sku]" dataDxfId="66"/>
    <tableColumn id="3" name="[skin]" dataDxfId="65"/>
    <tableColumn id="4" name="[item1]" dataDxfId="64"/>
    <tableColumn id="5" name="[item2]" dataDxfId="6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4:F79" totalsRowShown="0" headerRowDxfId="62" dataDxfId="60" headerRowBorderDxfId="61" tableBorderDxfId="59" totalsRowBorderDxfId="58">
  <autoFilter ref="B74:F79"/>
  <tableColumns count="5">
    <tableColumn id="1" name="{disguisePowerUpsDefinitions}" dataDxfId="57"/>
    <tableColumn id="2" name="[sku]" dataDxfId="56"/>
    <tableColumn id="3" name="[powerup1]" dataDxfId="55"/>
    <tableColumn id="4" name="[powerup2]" dataDxfId="54"/>
    <tableColumn id="5" name="[powerup3]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7" headerRowBorderDxfId="296" tableBorderDxfId="295" totalsRowBorderDxfId="294">
  <autoFilter ref="B10:F11"/>
  <tableColumns count="5">
    <tableColumn id="1" name="{initialSettings}" dataDxfId="293"/>
    <tableColumn id="2" name="[sku]" dataDxfId="292"/>
    <tableColumn id="3" name="[softCurrency]" dataDxfId="291"/>
    <tableColumn id="4" name="[hardCurrency]" dataDxfId="290"/>
    <tableColumn id="6" name="[initialDragonSKU]" dataDxfId="2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40" headerRowBorderDxfId="39" tableBorderDxfId="38" totalsRowBorderDxfId="37">
  <autoFilter ref="B4:H21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9" headerRowBorderDxfId="28" tableBorderDxfId="27" totalsRowBorderDxfId="26">
  <autoFilter ref="B28:F38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8" headerRowBorderDxfId="287" tableBorderDxfId="286" totalsRowBorderDxfId="285">
  <autoFilter ref="B4:J14"/>
  <tableColumns count="9">
    <tableColumn id="1" name="{localizationDefinitions}" dataDxfId="284"/>
    <tableColumn id="8" name="[sku]" dataDxfId="283"/>
    <tableColumn id="3" name="[order]" dataDxfId="282"/>
    <tableColumn id="4" name="[isoCode]" dataDxfId="281"/>
    <tableColumn id="11" name="[android]" dataDxfId="280"/>
    <tableColumn id="12" name="[iOS]" dataDxfId="279"/>
    <tableColumn id="5" name="[txtFilename]" dataDxfId="278"/>
    <tableColumn id="2" name="[icon]" dataDxfId="277"/>
    <tableColumn id="9" name="[tidName]" dataDxfId="27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5" headerRowBorderDxfId="274" tableBorderDxfId="273" totalsRowBorderDxfId="272">
  <autoFilter ref="B15:AQ25"/>
  <tableColumns count="42">
    <tableColumn id="1" name="{dragonDefinitions}" dataDxfId="271"/>
    <tableColumn id="2" name="[sku]"/>
    <tableColumn id="9" name="[tier]"/>
    <tableColumn id="3" name="[order]" dataDxfId="270"/>
    <tableColumn id="40" name="[previousDragonSku]" dataDxfId="269"/>
    <tableColumn id="4" name="[unlockPriceCoins]" dataDxfId="268"/>
    <tableColumn id="5" name="[unlockPricePC]" dataDxfId="267"/>
    <tableColumn id="12" name="[numLevels]" dataDxfId="266"/>
    <tableColumn id="13" name="[xpCoefA]" dataDxfId="265"/>
    <tableColumn id="15" name="[xpCoefB]" dataDxfId="264"/>
    <tableColumn id="11" name="[cameraDefaultZoom]" dataDxfId="263"/>
    <tableColumn id="16" name="[cameraFarZoom]" dataDxfId="262"/>
    <tableColumn id="39" name="[defaultSize]" dataDxfId="261"/>
    <tableColumn id="38" name="[cameraFrameWidthModifier]" dataDxfId="260"/>
    <tableColumn id="17" name="[healthMin]" dataDxfId="259"/>
    <tableColumn id="18" name="[healthMax]" dataDxfId="258"/>
    <tableColumn id="21" name="[healthDrain]" dataDxfId="257"/>
    <tableColumn id="32" name="[healthDrainAmpPerSecond]" dataDxfId="256"/>
    <tableColumn id="31" name="[sessionStartHealthDrainTime]" dataDxfId="255"/>
    <tableColumn id="30" name="[sessionStartHealthDrainModifier]" dataDxfId="254"/>
    <tableColumn id="19" name="[scaleMin]" dataDxfId="253"/>
    <tableColumn id="20" name="[scaleMax]" dataDxfId="252"/>
    <tableColumn id="42" name="[speedBase]" dataDxfId="251"/>
    <tableColumn id="22" name="[boostMultiplier]" dataDxfId="250"/>
    <tableColumn id="41" name="[energyBase]" dataDxfId="249"/>
    <tableColumn id="23" name="[energyDrain]" dataDxfId="248"/>
    <tableColumn id="24" name="[energyRefillRate]" dataDxfId="247"/>
    <tableColumn id="29" name="[furyBaseDamage]" dataDxfId="246"/>
    <tableColumn id="33" name="[furyBaseLength]" dataDxfId="245"/>
    <tableColumn id="26" name="[furyBaseDuration]" dataDxfId="244"/>
    <tableColumn id="25" name="[furyMax]" dataDxfId="243"/>
    <tableColumn id="14" name="[eatSpeedFactor]" dataDxfId="242"/>
    <tableColumn id="6" name="[gamePrefab]" dataDxfId="241"/>
    <tableColumn id="10" name="[menuPrefab]" dataDxfId="240"/>
    <tableColumn id="7" name="[tidName]" dataDxfId="239">
      <calculatedColumnFormula>CONCATENATE("TID_",UPPER(dragonDefinitions[[#This Row],['[sku']]]),"_NAME")</calculatedColumnFormula>
    </tableColumn>
    <tableColumn id="8" name="[tidDesc]" dataDxfId="238">
      <calculatedColumnFormula>CONCATENATE("TID_",UPPER(dragonDefinitions[[#This Row],['[sku']]]),"_DESC")</calculatedColumnFormula>
    </tableColumn>
    <tableColumn id="27" name="[statsBarRatio]" dataDxfId="237"/>
    <tableColumn id="28" name="[furyBarRatio]" dataDxfId="236"/>
    <tableColumn id="34" name="[acceleration]" dataDxfId="235"/>
    <tableColumn id="35" name="[mass]" dataDxfId="234"/>
    <tableColumn id="36" name="[friction]" dataDxfId="233"/>
    <tableColumn id="37" name="[gravityModifier]" dataDxfId="23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4" headerRowBorderDxfId="223" tableBorderDxfId="222" totalsRowBorderDxfId="221">
  <autoFilter ref="B31:M32"/>
  <tableColumns count="12">
    <tableColumn id="1" name="{dragonSettings}" dataDxfId="220"/>
    <tableColumn id="2" name="[sku]" dataDxfId="219"/>
    <tableColumn id="3" name="[healthWarningThreshold]" dataDxfId="218"/>
    <tableColumn id="4" name="[healthWarningModifier]" dataDxfId="21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216" headerRowBorderDxfId="215" tableBorderDxfId="214" totalsRowBorderDxfId="213">
  <autoFilter ref="B19:AF52"/>
  <sortState ref="B20:AE45">
    <sortCondition ref="D19:D45"/>
  </sortState>
  <tableColumns count="31">
    <tableColumn id="1" name="{entityDefinitions}" dataDxfId="212"/>
    <tableColumn id="2" name="[sku]" dataDxfId="211"/>
    <tableColumn id="6" name="[category]" dataDxfId="210"/>
    <tableColumn id="10" name="[rewardScore]" dataDxfId="209"/>
    <tableColumn id="11" name="[rewardCoins]" dataDxfId="208"/>
    <tableColumn id="12" name="[rewardPC]" dataDxfId="207"/>
    <tableColumn id="13" name="[rewardHealth]" dataDxfId="206"/>
    <tableColumn id="14" name="[rewardEnergy]" dataDxfId="205"/>
    <tableColumn id="16" name="[rewardXp]" dataDxfId="204"/>
    <tableColumn id="17" name="[goldenChance]" dataDxfId="203"/>
    <tableColumn id="18" name="[pcChance]" dataDxfId="202"/>
    <tableColumn id="3" name="[isEdible]" dataDxfId="201"/>
    <tableColumn id="4" name="[edibleFromTier]" dataDxfId="200"/>
    <tableColumn id="5" name="[biteResistance]" dataDxfId="199"/>
    <tableColumn id="35" name="[isBurnable]" dataDxfId="198"/>
    <tableColumn id="34" name="[burnableFromTier]" dataDxfId="197"/>
    <tableColumn id="30" name="[canBeGrabed]" dataDxfId="196"/>
    <tableColumn id="31" name="[grabFromTier]" dataDxfId="195"/>
    <tableColumn id="29" name="[canBeLatchedOn]" dataDxfId="194"/>
    <tableColumn id="15" name="[latchOnFromTier]" dataDxfId="193"/>
    <tableColumn id="28" name="[maxHealth]" dataDxfId="20"/>
    <tableColumn id="19" name="[eatFeedbackChance]" dataDxfId="19"/>
    <tableColumn id="20" name="[burnFeedbackChance]" dataDxfId="18"/>
    <tableColumn id="21" name="[damageFeedbackChance]" dataDxfId="16"/>
    <tableColumn id="22" name="[destroyFeedbackChance]" dataDxfId="17"/>
    <tableColumn id="7" name="[tidName]" dataDxfId="192"/>
    <tableColumn id="8" name="[tidDesc]" dataDxfId="191"/>
    <tableColumn id="9" name="[tidEatFeedback]" dataDxfId="190"/>
    <tableColumn id="23" name="[tidBurnFeedback]" dataDxfId="189"/>
    <tableColumn id="24" name="[tidDamageFeedback]" dataDxfId="188"/>
    <tableColumn id="25" name="[tidDamageFeedback]2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87" headerRowBorderDxfId="186" tableBorderDxfId="185" totalsRowBorderDxfId="184">
  <autoFilter ref="B4:C14"/>
  <sortState ref="B5:C14">
    <sortCondition ref="C4:C14"/>
  </sortState>
  <tableColumns count="2">
    <tableColumn id="1" name="{entityCategoryDefinitions}" dataDxfId="183"/>
    <tableColumn id="2" name="[sku]" dataDxfId="1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81"/>
    <tableColumn id="2" name="[sku]" dataDxfId="180"/>
    <tableColumn id="4" name="[category]" dataDxfId="179"/>
    <tableColumn id="16" name="[isBurnable]" dataDxfId="178"/>
    <tableColumn id="17" name="[minTierBurnFeedback]" dataDxfId="177"/>
    <tableColumn id="18" name="[minTierBurn]" dataDxfId="176"/>
    <tableColumn id="19" name="minTierExplode" dataDxfId="175"/>
    <tableColumn id="28" name="[burnFeedbackChance]" dataDxfId="174"/>
    <tableColumn id="30" name="[destroyFeedbackChance]" dataDxfId="173"/>
    <tableColumn id="31" name="[tidName]" dataDxfId="172"/>
    <tableColumn id="33" name="[tidBurnFeedback]" dataDxfId="171"/>
    <tableColumn id="34" name="[tidDestroyFeedback]" dataDxfId="17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51" t="s">
        <v>739</v>
      </c>
      <c r="C2" s="252" t="s">
        <v>740</v>
      </c>
      <c r="D2" s="253"/>
      <c r="E2" s="253"/>
      <c r="F2" s="253"/>
      <c r="G2" s="253"/>
      <c r="H2" s="254"/>
    </row>
    <row r="3" spans="2:14" s="67" customFormat="1">
      <c r="B3" s="251" t="s">
        <v>741</v>
      </c>
      <c r="C3" s="255" t="str">
        <f>CONCATENATE(C2,"\","excel_to_xml.bat")</f>
        <v xml:space="preserve"> C:\Users\hsemroud\Documents\Dragon\Docs\Content\excel_to_xml.bat</v>
      </c>
      <c r="D3" s="255"/>
      <c r="E3" s="255"/>
      <c r="F3" s="255"/>
      <c r="G3" s="255"/>
      <c r="H3" s="255"/>
    </row>
    <row r="4" spans="2:14" s="67" customFormat="1">
      <c r="B4" s="251" t="s">
        <v>742</v>
      </c>
      <c r="C4" s="255" t="str">
        <f>CONCATENATE(C2,"\","xml_to_client.bat")</f>
        <v xml:space="preserve"> C:\Users\hsemroud\Documents\Dragon\Docs\Content\xml_to_client.bat</v>
      </c>
      <c r="D4" s="255"/>
      <c r="E4" s="255"/>
      <c r="F4" s="255"/>
      <c r="G4" s="255"/>
      <c r="H4" s="255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718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717</v>
      </c>
      <c r="D5" s="13"/>
      <c r="E5" s="132">
        <v>0</v>
      </c>
      <c r="F5" s="14">
        <v>0</v>
      </c>
      <c r="G5" s="133">
        <v>240</v>
      </c>
      <c r="H5" s="15" t="s">
        <v>716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745</v>
      </c>
      <c r="D6" s="137"/>
      <c r="E6" s="132">
        <v>0</v>
      </c>
      <c r="F6" s="14">
        <v>70</v>
      </c>
      <c r="G6" s="133">
        <v>0</v>
      </c>
      <c r="H6" s="15" t="s">
        <v>746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47" t="s">
        <v>714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665</v>
      </c>
      <c r="G11" t="s">
        <v>839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666</v>
      </c>
      <c r="G12" s="67" t="s">
        <v>839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667</v>
      </c>
      <c r="G13" s="67" t="s">
        <v>839</v>
      </c>
    </row>
    <row r="14" spans="2:25" s="67" customFormat="1">
      <c r="B14" s="134" t="s">
        <v>4</v>
      </c>
      <c r="C14" s="13" t="s">
        <v>851</v>
      </c>
      <c r="D14" s="13" t="s">
        <v>213</v>
      </c>
      <c r="E14" s="14">
        <v>0.8</v>
      </c>
      <c r="F14" s="135" t="s">
        <v>852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668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669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646</v>
      </c>
      <c r="G17" t="s">
        <v>715</v>
      </c>
    </row>
    <row r="18" spans="1:13" ht="15.75" thickBot="1"/>
    <row r="19" spans="1:13" s="67" customFormat="1" ht="23.25">
      <c r="A19" s="12" t="s">
        <v>773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766</v>
      </c>
      <c r="C21" s="188" t="s">
        <v>5</v>
      </c>
      <c r="D21" s="256" t="s">
        <v>762</v>
      </c>
      <c r="E21" s="258" t="s">
        <v>763</v>
      </c>
      <c r="F21" s="258" t="s">
        <v>764</v>
      </c>
      <c r="G21" s="258" t="s">
        <v>765</v>
      </c>
      <c r="H21" s="259" t="s">
        <v>767</v>
      </c>
      <c r="I21" s="259" t="s">
        <v>768</v>
      </c>
      <c r="J21" s="259" t="s">
        <v>769</v>
      </c>
      <c r="K21" s="257" t="s">
        <v>770</v>
      </c>
      <c r="L21" s="257" t="s">
        <v>771</v>
      </c>
      <c r="M21" s="260" t="s">
        <v>772</v>
      </c>
    </row>
    <row r="22" spans="1:13">
      <c r="B22" s="156" t="s">
        <v>4</v>
      </c>
      <c r="C22" s="156" t="s">
        <v>752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753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754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755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756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757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758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759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760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761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4" priority="5"/>
  </conditionalFormatting>
  <conditionalFormatting sqref="C5:C6">
    <cfRule type="duplicateValues" dxfId="3" priority="14"/>
  </conditionalFormatting>
  <conditionalFormatting sqref="D5:D6">
    <cfRule type="duplicateValues" dxfId="2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1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23"/>
      <c r="G3" s="323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795</v>
      </c>
      <c r="E4" s="154" t="s">
        <v>211</v>
      </c>
      <c r="F4" s="146" t="s">
        <v>796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790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791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792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793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794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O79"/>
  <sheetViews>
    <sheetView workbookViewId="0">
      <selection activeCell="E41" sqref="E41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8.7109375" style="67" bestFit="1" customWidth="1"/>
    <col min="7" max="7" width="36.28515625" customWidth="1"/>
    <col min="8" max="8" width="29.7109375" customWidth="1"/>
    <col min="9" max="9" width="33.42578125" customWidth="1"/>
    <col min="10" max="10" width="17" customWidth="1"/>
    <col min="11" max="11" width="36.28515625" customWidth="1"/>
    <col min="12" max="12" width="38.42578125" customWidth="1"/>
    <col min="13" max="13" width="38" customWidth="1"/>
    <col min="14" max="14" width="16.140625" bestFit="1" customWidth="1"/>
    <col min="15" max="15" width="32.85546875" bestFit="1" customWidth="1"/>
    <col min="16" max="16" width="31.85546875" bestFit="1" customWidth="1"/>
  </cols>
  <sheetData>
    <row r="1" spans="1:15" ht="15.75" thickBot="1">
      <c r="A1" s="67"/>
      <c r="B1" s="67"/>
    </row>
    <row r="2" spans="1:15" s="67" customFormat="1" ht="23.25">
      <c r="B2" s="12" t="s">
        <v>485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5" ht="109.5">
      <c r="B4" s="143" t="s">
        <v>486</v>
      </c>
      <c r="C4" s="144" t="s">
        <v>5</v>
      </c>
      <c r="D4" s="144" t="s">
        <v>184</v>
      </c>
      <c r="E4" s="146" t="s">
        <v>527</v>
      </c>
      <c r="F4" s="146" t="s">
        <v>875</v>
      </c>
      <c r="G4" s="146" t="s">
        <v>521</v>
      </c>
      <c r="H4" s="146" t="s">
        <v>522</v>
      </c>
      <c r="I4" s="145" t="s">
        <v>30</v>
      </c>
      <c r="J4" s="154" t="s">
        <v>879</v>
      </c>
      <c r="K4" s="154" t="s">
        <v>880</v>
      </c>
      <c r="L4" s="154" t="s">
        <v>855</v>
      </c>
      <c r="M4" s="148" t="s">
        <v>23</v>
      </c>
      <c r="N4" s="149" t="s">
        <v>38</v>
      </c>
      <c r="O4" s="150" t="s">
        <v>177</v>
      </c>
    </row>
    <row r="5" spans="1:15">
      <c r="B5" s="272" t="s">
        <v>4</v>
      </c>
      <c r="C5" s="273" t="s">
        <v>672</v>
      </c>
      <c r="D5" s="273" t="s">
        <v>580</v>
      </c>
      <c r="E5" s="274" t="str">
        <f t="shared" ref="E5:E34" si="0">CONCATENATE("equip_set_",C5)</f>
        <v>equip_set_dragon_baby_0</v>
      </c>
      <c r="F5" s="274" t="s">
        <v>501</v>
      </c>
      <c r="G5" s="274" t="s">
        <v>501</v>
      </c>
      <c r="H5" s="274" t="s">
        <v>501</v>
      </c>
      <c r="I5" s="275">
        <v>0</v>
      </c>
      <c r="J5" s="276">
        <v>210</v>
      </c>
      <c r="K5" s="276">
        <v>0</v>
      </c>
      <c r="L5" s="276">
        <v>3</v>
      </c>
      <c r="M5" s="277" t="s">
        <v>487</v>
      </c>
      <c r="N5" s="278" t="str">
        <f t="shared" ref="N5:N34" si="1">UPPER(CONCATENATE("TID_",C5,"_NAME"))</f>
        <v>TID_DRAGON_BABY_0_NAME</v>
      </c>
      <c r="O5" s="279" t="str">
        <f t="shared" ref="O5:O34" si="2">UPPER(CONCATENATE("TID_",C5,"_DESC"))</f>
        <v>TID_DRAGON_BABY_0_DESC</v>
      </c>
    </row>
    <row r="6" spans="1:15">
      <c r="B6" s="272" t="s">
        <v>4</v>
      </c>
      <c r="C6" s="273" t="s">
        <v>681</v>
      </c>
      <c r="D6" s="273" t="s">
        <v>562</v>
      </c>
      <c r="E6" s="274" t="str">
        <f t="shared" si="0"/>
        <v>equip_set_dragon_fat_0</v>
      </c>
      <c r="F6" s="274" t="s">
        <v>501</v>
      </c>
      <c r="G6" s="274" t="s">
        <v>501</v>
      </c>
      <c r="H6" s="274" t="s">
        <v>501</v>
      </c>
      <c r="I6" s="275">
        <v>0</v>
      </c>
      <c r="J6" s="276">
        <v>380</v>
      </c>
      <c r="K6" s="276">
        <v>0</v>
      </c>
      <c r="L6" s="276">
        <v>3</v>
      </c>
      <c r="M6" s="277" t="s">
        <v>488</v>
      </c>
      <c r="N6" s="278" t="str">
        <f t="shared" si="1"/>
        <v>TID_DRAGON_FAT_0_NAME</v>
      </c>
      <c r="O6" s="279" t="str">
        <f t="shared" si="2"/>
        <v>TID_DRAGON_FAT_0_DESC</v>
      </c>
    </row>
    <row r="7" spans="1:15">
      <c r="B7" s="272" t="s">
        <v>4</v>
      </c>
      <c r="C7" s="273" t="s">
        <v>856</v>
      </c>
      <c r="D7" s="273" t="s">
        <v>562</v>
      </c>
      <c r="E7" s="274" t="str">
        <f t="shared" si="0"/>
        <v>equip_set_dragon_fat_1</v>
      </c>
      <c r="F7" s="274" t="s">
        <v>501</v>
      </c>
      <c r="G7" s="274" t="s">
        <v>501</v>
      </c>
      <c r="H7" s="274" t="s">
        <v>501</v>
      </c>
      <c r="I7" s="275">
        <v>1</v>
      </c>
      <c r="J7" s="276">
        <v>0</v>
      </c>
      <c r="K7" s="276">
        <v>4</v>
      </c>
      <c r="L7" s="276">
        <v>6</v>
      </c>
      <c r="M7" s="277" t="s">
        <v>489</v>
      </c>
      <c r="N7" s="278" t="str">
        <f t="shared" si="1"/>
        <v>TID_DRAGON_FAT_1_NAME</v>
      </c>
      <c r="O7" s="279" t="str">
        <f t="shared" si="2"/>
        <v>TID_DRAGON_FAT_1_DESC</v>
      </c>
    </row>
    <row r="8" spans="1:15">
      <c r="B8" s="272" t="s">
        <v>4</v>
      </c>
      <c r="C8" s="273" t="s">
        <v>670</v>
      </c>
      <c r="D8" s="273" t="s">
        <v>563</v>
      </c>
      <c r="E8" s="274" t="str">
        <f t="shared" si="0"/>
        <v>equip_set_dragon_crocodile_0</v>
      </c>
      <c r="F8" s="274" t="s">
        <v>501</v>
      </c>
      <c r="G8" s="274" t="s">
        <v>501</v>
      </c>
      <c r="H8" s="274" t="s">
        <v>501</v>
      </c>
      <c r="I8" s="275">
        <v>0</v>
      </c>
      <c r="J8" s="276">
        <v>950</v>
      </c>
      <c r="K8" s="276">
        <v>0</v>
      </c>
      <c r="L8" s="276">
        <v>3</v>
      </c>
      <c r="M8" s="277" t="s">
        <v>490</v>
      </c>
      <c r="N8" s="278" t="str">
        <f t="shared" si="1"/>
        <v>TID_DRAGON_CROCODILE_0_NAME</v>
      </c>
      <c r="O8" s="279" t="str">
        <f t="shared" si="2"/>
        <v>TID_DRAGON_CROCODILE_0_DESC</v>
      </c>
    </row>
    <row r="9" spans="1:15">
      <c r="B9" s="272" t="s">
        <v>4</v>
      </c>
      <c r="C9" s="273" t="s">
        <v>673</v>
      </c>
      <c r="D9" s="273" t="s">
        <v>563</v>
      </c>
      <c r="E9" s="274" t="str">
        <f t="shared" si="0"/>
        <v>equip_set_dragon_crocodile_1</v>
      </c>
      <c r="F9" s="274" t="s">
        <v>501</v>
      </c>
      <c r="G9" s="274" t="s">
        <v>501</v>
      </c>
      <c r="H9" s="274" t="s">
        <v>501</v>
      </c>
      <c r="I9" s="275">
        <v>1</v>
      </c>
      <c r="J9" s="276">
        <v>0</v>
      </c>
      <c r="K9" s="276">
        <v>30</v>
      </c>
      <c r="L9" s="276">
        <v>6</v>
      </c>
      <c r="M9" s="277" t="s">
        <v>491</v>
      </c>
      <c r="N9" s="278" t="str">
        <f t="shared" si="1"/>
        <v>TID_DRAGON_CROCODILE_1_NAME</v>
      </c>
      <c r="O9" s="279" t="str">
        <f t="shared" si="2"/>
        <v>TID_DRAGON_CROCODILE_1_DESC</v>
      </c>
    </row>
    <row r="10" spans="1:15">
      <c r="B10" s="272" t="s">
        <v>4</v>
      </c>
      <c r="C10" s="273" t="s">
        <v>683</v>
      </c>
      <c r="D10" s="273" t="s">
        <v>564</v>
      </c>
      <c r="E10" s="274" t="str">
        <f t="shared" si="0"/>
        <v>equip_set_dragon_bug_0</v>
      </c>
      <c r="F10" s="274" t="s">
        <v>501</v>
      </c>
      <c r="G10" s="274" t="s">
        <v>501</v>
      </c>
      <c r="H10" s="274" t="s">
        <v>501</v>
      </c>
      <c r="I10" s="275">
        <v>0</v>
      </c>
      <c r="J10" s="276">
        <v>1290</v>
      </c>
      <c r="K10" s="276">
        <v>0</v>
      </c>
      <c r="L10" s="276">
        <v>3</v>
      </c>
      <c r="M10" s="277" t="s">
        <v>492</v>
      </c>
      <c r="N10" s="278" t="str">
        <f t="shared" si="1"/>
        <v>TID_DRAGON_BUG_0_NAME</v>
      </c>
      <c r="O10" s="279" t="str">
        <f t="shared" si="2"/>
        <v>TID_DRAGON_BUG_0_DESC</v>
      </c>
    </row>
    <row r="11" spans="1:15">
      <c r="B11" s="272" t="s">
        <v>4</v>
      </c>
      <c r="C11" s="273" t="s">
        <v>857</v>
      </c>
      <c r="D11" s="273" t="s">
        <v>564</v>
      </c>
      <c r="E11" s="274" t="str">
        <f t="shared" si="0"/>
        <v>equip_set_dragon_bug_1</v>
      </c>
      <c r="F11" s="274" t="s">
        <v>501</v>
      </c>
      <c r="G11" s="274" t="s">
        <v>501</v>
      </c>
      <c r="H11" s="274" t="s">
        <v>501</v>
      </c>
      <c r="I11" s="275">
        <v>1</v>
      </c>
      <c r="J11" s="276">
        <v>1720</v>
      </c>
      <c r="K11" s="276">
        <v>0</v>
      </c>
      <c r="L11" s="276">
        <v>6</v>
      </c>
      <c r="M11" s="277" t="s">
        <v>493</v>
      </c>
      <c r="N11" s="278" t="str">
        <f t="shared" si="1"/>
        <v>TID_DRAGON_BUG_1_NAME</v>
      </c>
      <c r="O11" s="279" t="str">
        <f t="shared" si="2"/>
        <v>TID_DRAGON_BUG_1_DESC</v>
      </c>
    </row>
    <row r="12" spans="1:15">
      <c r="B12" s="272" t="s">
        <v>4</v>
      </c>
      <c r="C12" s="273" t="s">
        <v>858</v>
      </c>
      <c r="D12" s="273" t="s">
        <v>564</v>
      </c>
      <c r="E12" s="274" t="str">
        <f t="shared" si="0"/>
        <v>equip_set_dragon_bug_2</v>
      </c>
      <c r="F12" s="274" t="s">
        <v>501</v>
      </c>
      <c r="G12" s="274" t="s">
        <v>501</v>
      </c>
      <c r="H12" s="274" t="s">
        <v>501</v>
      </c>
      <c r="I12" s="275">
        <v>2</v>
      </c>
      <c r="J12" s="276">
        <v>0</v>
      </c>
      <c r="K12" s="276">
        <v>60</v>
      </c>
      <c r="L12" s="276">
        <v>9</v>
      </c>
      <c r="M12" s="277" t="s">
        <v>494</v>
      </c>
      <c r="N12" s="278" t="str">
        <f t="shared" si="1"/>
        <v>TID_DRAGON_BUG_2_NAME</v>
      </c>
      <c r="O12" s="279" t="str">
        <f t="shared" si="2"/>
        <v>TID_DRAGON_BUG_2_DESC</v>
      </c>
    </row>
    <row r="13" spans="1:15" s="67" customFormat="1">
      <c r="B13" s="272" t="s">
        <v>4</v>
      </c>
      <c r="C13" s="273" t="s">
        <v>685</v>
      </c>
      <c r="D13" s="273" t="s">
        <v>565</v>
      </c>
      <c r="E13" s="274" t="str">
        <f t="shared" si="0"/>
        <v>equip_set_dragon_chinese_0</v>
      </c>
      <c r="F13" s="274" t="s">
        <v>501</v>
      </c>
      <c r="G13" s="274" t="s">
        <v>501</v>
      </c>
      <c r="H13" s="274" t="s">
        <v>501</v>
      </c>
      <c r="I13" s="275">
        <v>0</v>
      </c>
      <c r="J13" s="276">
        <v>4640</v>
      </c>
      <c r="K13" s="276">
        <v>0</v>
      </c>
      <c r="L13" s="276">
        <v>4</v>
      </c>
      <c r="M13" s="277" t="s">
        <v>487</v>
      </c>
      <c r="N13" s="278" t="str">
        <f t="shared" si="1"/>
        <v>TID_DRAGON_CHINESE_0_NAME</v>
      </c>
      <c r="O13" s="279" t="str">
        <f t="shared" si="2"/>
        <v>TID_DRAGON_CHINESE_0_DESC</v>
      </c>
    </row>
    <row r="14" spans="1:15">
      <c r="B14" s="272" t="s">
        <v>4</v>
      </c>
      <c r="C14" s="273" t="s">
        <v>859</v>
      </c>
      <c r="D14" s="273" t="s">
        <v>565</v>
      </c>
      <c r="E14" s="274" t="str">
        <f t="shared" si="0"/>
        <v>equip_set_dragon_chinese_1</v>
      </c>
      <c r="F14" s="274" t="s">
        <v>501</v>
      </c>
      <c r="G14" s="274" t="s">
        <v>501</v>
      </c>
      <c r="H14" s="274" t="s">
        <v>501</v>
      </c>
      <c r="I14" s="275">
        <v>1</v>
      </c>
      <c r="J14" s="276">
        <v>6190</v>
      </c>
      <c r="K14" s="276">
        <v>0</v>
      </c>
      <c r="L14" s="276">
        <v>8</v>
      </c>
      <c r="M14" s="277" t="s">
        <v>487</v>
      </c>
      <c r="N14" s="278" t="str">
        <f t="shared" si="1"/>
        <v>TID_DRAGON_CHINESE_1_NAME</v>
      </c>
      <c r="O14" s="279" t="str">
        <f t="shared" si="2"/>
        <v>TID_DRAGON_CHINESE_1_DESC</v>
      </c>
    </row>
    <row r="15" spans="1:15">
      <c r="B15" s="272" t="s">
        <v>4</v>
      </c>
      <c r="C15" s="273" t="s">
        <v>860</v>
      </c>
      <c r="D15" s="273" t="s">
        <v>565</v>
      </c>
      <c r="E15" s="274" t="str">
        <f t="shared" si="0"/>
        <v>equip_set_dragon_chinese_2</v>
      </c>
      <c r="F15" s="274" t="s">
        <v>501</v>
      </c>
      <c r="G15" s="274" t="s">
        <v>501</v>
      </c>
      <c r="H15" s="274" t="s">
        <v>501</v>
      </c>
      <c r="I15" s="275">
        <v>2</v>
      </c>
      <c r="J15" s="276">
        <v>0</v>
      </c>
      <c r="K15" s="276">
        <v>110</v>
      </c>
      <c r="L15" s="276">
        <v>12</v>
      </c>
      <c r="M15" s="277" t="s">
        <v>488</v>
      </c>
      <c r="N15" s="278" t="str">
        <f t="shared" si="1"/>
        <v>TID_DRAGON_CHINESE_2_NAME</v>
      </c>
      <c r="O15" s="279" t="str">
        <f t="shared" si="2"/>
        <v>TID_DRAGON_CHINESE_2_DESC</v>
      </c>
    </row>
    <row r="16" spans="1:15">
      <c r="B16" s="272" t="s">
        <v>4</v>
      </c>
      <c r="C16" s="273" t="s">
        <v>687</v>
      </c>
      <c r="D16" s="273" t="s">
        <v>566</v>
      </c>
      <c r="E16" s="274" t="str">
        <f t="shared" si="0"/>
        <v>equip_set_dragon_reptile_0</v>
      </c>
      <c r="F16" s="274" t="s">
        <v>501</v>
      </c>
      <c r="G16" s="274" t="s">
        <v>501</v>
      </c>
      <c r="H16" s="274" t="s">
        <v>501</v>
      </c>
      <c r="I16" s="275">
        <v>0</v>
      </c>
      <c r="J16" s="276">
        <v>7590</v>
      </c>
      <c r="K16" s="276">
        <v>0</v>
      </c>
      <c r="L16" s="276">
        <v>4</v>
      </c>
      <c r="M16" s="277" t="s">
        <v>489</v>
      </c>
      <c r="N16" s="278" t="str">
        <f t="shared" si="1"/>
        <v>TID_DRAGON_REPTILE_0_NAME</v>
      </c>
      <c r="O16" s="279" t="str">
        <f t="shared" si="2"/>
        <v>TID_DRAGON_REPTILE_0_DESC</v>
      </c>
    </row>
    <row r="17" spans="2:15">
      <c r="B17" s="272" t="s">
        <v>4</v>
      </c>
      <c r="C17" s="273" t="s">
        <v>861</v>
      </c>
      <c r="D17" s="273" t="s">
        <v>566</v>
      </c>
      <c r="E17" s="274" t="str">
        <f t="shared" si="0"/>
        <v>equip_set_dragon_reptile_1</v>
      </c>
      <c r="F17" s="274" t="s">
        <v>501</v>
      </c>
      <c r="G17" s="274" t="s">
        <v>501</v>
      </c>
      <c r="H17" s="274" t="s">
        <v>501</v>
      </c>
      <c r="I17" s="275">
        <v>1</v>
      </c>
      <c r="J17" s="276">
        <v>10120</v>
      </c>
      <c r="K17" s="276">
        <v>0</v>
      </c>
      <c r="L17" s="276">
        <v>8</v>
      </c>
      <c r="M17" s="277" t="s">
        <v>490</v>
      </c>
      <c r="N17" s="278" t="str">
        <f t="shared" si="1"/>
        <v>TID_DRAGON_REPTILE_1_NAME</v>
      </c>
      <c r="O17" s="279" t="str">
        <f t="shared" si="2"/>
        <v>TID_DRAGON_REPTILE_1_DESC</v>
      </c>
    </row>
    <row r="18" spans="2:15">
      <c r="B18" s="272" t="s">
        <v>4</v>
      </c>
      <c r="C18" s="273" t="s">
        <v>862</v>
      </c>
      <c r="D18" s="273" t="s">
        <v>566</v>
      </c>
      <c r="E18" s="274" t="str">
        <f t="shared" si="0"/>
        <v>equip_set_dragon_reptile_2</v>
      </c>
      <c r="F18" s="274" t="s">
        <v>501</v>
      </c>
      <c r="G18" s="274" t="s">
        <v>501</v>
      </c>
      <c r="H18" s="274" t="s">
        <v>501</v>
      </c>
      <c r="I18" s="275">
        <v>2</v>
      </c>
      <c r="J18" s="276">
        <v>0</v>
      </c>
      <c r="K18" s="276">
        <v>110</v>
      </c>
      <c r="L18" s="276">
        <v>12</v>
      </c>
      <c r="M18" s="277" t="s">
        <v>491</v>
      </c>
      <c r="N18" s="278" t="str">
        <f t="shared" si="1"/>
        <v>TID_DRAGON_REPTILE_2_NAME</v>
      </c>
      <c r="O18" s="279" t="str">
        <f t="shared" si="2"/>
        <v>TID_DRAGON_REPTILE_2_DESC</v>
      </c>
    </row>
    <row r="19" spans="2:15">
      <c r="B19" s="272" t="s">
        <v>4</v>
      </c>
      <c r="C19" s="273" t="s">
        <v>689</v>
      </c>
      <c r="D19" s="273" t="s">
        <v>567</v>
      </c>
      <c r="E19" s="274" t="str">
        <f t="shared" si="0"/>
        <v>equip_set_dragon_classic_0</v>
      </c>
      <c r="F19" s="274" t="s">
        <v>501</v>
      </c>
      <c r="G19" s="274" t="s">
        <v>501</v>
      </c>
      <c r="H19" s="274" t="s">
        <v>501</v>
      </c>
      <c r="I19" s="275">
        <v>0</v>
      </c>
      <c r="J19" s="276">
        <v>8730</v>
      </c>
      <c r="K19" s="276">
        <v>0</v>
      </c>
      <c r="L19" s="276">
        <v>3</v>
      </c>
      <c r="M19" s="277" t="s">
        <v>492</v>
      </c>
      <c r="N19" s="278" t="str">
        <f t="shared" si="1"/>
        <v>TID_DRAGON_CLASSIC_0_NAME</v>
      </c>
      <c r="O19" s="279" t="str">
        <f t="shared" si="2"/>
        <v>TID_DRAGON_CLASSIC_0_DESC</v>
      </c>
    </row>
    <row r="20" spans="2:15">
      <c r="B20" s="272" t="s">
        <v>4</v>
      </c>
      <c r="C20" s="273" t="s">
        <v>863</v>
      </c>
      <c r="D20" s="273" t="s">
        <v>567</v>
      </c>
      <c r="E20" s="274" t="str">
        <f t="shared" si="0"/>
        <v>equip_set_dragon_classic_1</v>
      </c>
      <c r="F20" s="274" t="s">
        <v>501</v>
      </c>
      <c r="G20" s="274" t="s">
        <v>501</v>
      </c>
      <c r="H20" s="274" t="s">
        <v>501</v>
      </c>
      <c r="I20" s="275">
        <v>1</v>
      </c>
      <c r="J20" s="276">
        <v>10910</v>
      </c>
      <c r="K20" s="276">
        <v>0</v>
      </c>
      <c r="L20" s="276">
        <v>6</v>
      </c>
      <c r="M20" s="277" t="s">
        <v>493</v>
      </c>
      <c r="N20" s="278" t="str">
        <f t="shared" si="1"/>
        <v>TID_DRAGON_CLASSIC_1_NAME</v>
      </c>
      <c r="O20" s="279" t="str">
        <f t="shared" si="2"/>
        <v>TID_DRAGON_CLASSIC_1_DESC</v>
      </c>
    </row>
    <row r="21" spans="2:15" s="67" customFormat="1">
      <c r="B21" s="272" t="s">
        <v>4</v>
      </c>
      <c r="C21" s="273" t="s">
        <v>864</v>
      </c>
      <c r="D21" s="273" t="s">
        <v>567</v>
      </c>
      <c r="E21" s="274" t="str">
        <f t="shared" si="0"/>
        <v>equip_set_dragon_classic_2</v>
      </c>
      <c r="F21" s="274" t="s">
        <v>501</v>
      </c>
      <c r="G21" s="274" t="s">
        <v>501</v>
      </c>
      <c r="H21" s="274" t="s">
        <v>501</v>
      </c>
      <c r="I21" s="275">
        <v>2</v>
      </c>
      <c r="J21" s="276">
        <v>13090</v>
      </c>
      <c r="K21" s="276">
        <v>0</v>
      </c>
      <c r="L21" s="276">
        <v>9</v>
      </c>
      <c r="M21" s="277" t="s">
        <v>494</v>
      </c>
      <c r="N21" s="278" t="str">
        <f t="shared" si="1"/>
        <v>TID_DRAGON_CLASSIC_2_NAME</v>
      </c>
      <c r="O21" s="279" t="str">
        <f t="shared" si="2"/>
        <v>TID_DRAGON_CLASSIC_2_DESC</v>
      </c>
    </row>
    <row r="22" spans="2:15" s="67" customFormat="1">
      <c r="B22" s="272" t="s">
        <v>4</v>
      </c>
      <c r="C22" s="273" t="s">
        <v>865</v>
      </c>
      <c r="D22" s="273" t="s">
        <v>567</v>
      </c>
      <c r="E22" s="274" t="str">
        <f t="shared" si="0"/>
        <v>equip_set_dragon_classic_3</v>
      </c>
      <c r="F22" s="274" t="s">
        <v>501</v>
      </c>
      <c r="G22" s="274" t="s">
        <v>501</v>
      </c>
      <c r="H22" s="274" t="s">
        <v>501</v>
      </c>
      <c r="I22" s="275">
        <v>3</v>
      </c>
      <c r="J22" s="276">
        <v>0</v>
      </c>
      <c r="K22" s="276">
        <v>110</v>
      </c>
      <c r="L22" s="276">
        <v>12</v>
      </c>
      <c r="M22" s="277" t="s">
        <v>487</v>
      </c>
      <c r="N22" s="278" t="str">
        <f t="shared" si="1"/>
        <v>TID_DRAGON_CLASSIC_3_NAME</v>
      </c>
      <c r="O22" s="279" t="str">
        <f t="shared" si="2"/>
        <v>TID_DRAGON_CLASSIC_3_DESC</v>
      </c>
    </row>
    <row r="23" spans="2:15" s="67" customFormat="1">
      <c r="B23" s="272" t="s">
        <v>4</v>
      </c>
      <c r="C23" s="273" t="s">
        <v>691</v>
      </c>
      <c r="D23" s="273" t="s">
        <v>568</v>
      </c>
      <c r="E23" s="274" t="str">
        <f t="shared" si="0"/>
        <v>equip_set_dragon_devil_0</v>
      </c>
      <c r="F23" s="274" t="s">
        <v>501</v>
      </c>
      <c r="G23" s="274" t="s">
        <v>501</v>
      </c>
      <c r="H23" s="274" t="s">
        <v>501</v>
      </c>
      <c r="I23" s="275">
        <v>0</v>
      </c>
      <c r="J23" s="276">
        <v>12730</v>
      </c>
      <c r="K23" s="276">
        <v>0</v>
      </c>
      <c r="L23" s="276">
        <v>4</v>
      </c>
      <c r="M23" s="277" t="s">
        <v>487</v>
      </c>
      <c r="N23" s="278" t="str">
        <f t="shared" si="1"/>
        <v>TID_DRAGON_DEVIL_0_NAME</v>
      </c>
      <c r="O23" s="279" t="str">
        <f t="shared" si="2"/>
        <v>TID_DRAGON_DEVIL_0_DESC</v>
      </c>
    </row>
    <row r="24" spans="2:15" s="67" customFormat="1">
      <c r="B24" s="272" t="s">
        <v>4</v>
      </c>
      <c r="C24" s="273" t="s">
        <v>866</v>
      </c>
      <c r="D24" s="273" t="s">
        <v>568</v>
      </c>
      <c r="E24" s="274" t="str">
        <f t="shared" si="0"/>
        <v>equip_set_dragon_devil_1</v>
      </c>
      <c r="F24" s="274" t="s">
        <v>501</v>
      </c>
      <c r="G24" s="274" t="s">
        <v>501</v>
      </c>
      <c r="H24" s="274" t="s">
        <v>501</v>
      </c>
      <c r="I24" s="275">
        <v>1</v>
      </c>
      <c r="J24" s="276">
        <v>15910</v>
      </c>
      <c r="K24" s="276">
        <v>0</v>
      </c>
      <c r="L24" s="276">
        <v>8</v>
      </c>
      <c r="M24" s="277" t="s">
        <v>488</v>
      </c>
      <c r="N24" s="278" t="str">
        <f t="shared" si="1"/>
        <v>TID_DRAGON_DEVIL_1_NAME</v>
      </c>
      <c r="O24" s="279" t="str">
        <f t="shared" si="2"/>
        <v>TID_DRAGON_DEVIL_1_DESC</v>
      </c>
    </row>
    <row r="25" spans="2:15" s="67" customFormat="1">
      <c r="B25" s="272" t="s">
        <v>4</v>
      </c>
      <c r="C25" s="273" t="s">
        <v>867</v>
      </c>
      <c r="D25" s="273" t="s">
        <v>568</v>
      </c>
      <c r="E25" s="274" t="str">
        <f t="shared" si="0"/>
        <v>equip_set_dragon_devil_2</v>
      </c>
      <c r="F25" s="274" t="s">
        <v>501</v>
      </c>
      <c r="G25" s="274" t="s">
        <v>501</v>
      </c>
      <c r="H25" s="274" t="s">
        <v>501</v>
      </c>
      <c r="I25" s="275">
        <v>2</v>
      </c>
      <c r="J25" s="276">
        <v>19090</v>
      </c>
      <c r="K25" s="276">
        <v>0</v>
      </c>
      <c r="L25" s="276">
        <v>12</v>
      </c>
      <c r="M25" s="277" t="s">
        <v>489</v>
      </c>
      <c r="N25" s="278" t="str">
        <f t="shared" si="1"/>
        <v>TID_DRAGON_DEVIL_2_NAME</v>
      </c>
      <c r="O25" s="279" t="str">
        <f t="shared" si="2"/>
        <v>TID_DRAGON_DEVIL_2_DESC</v>
      </c>
    </row>
    <row r="26" spans="2:15" s="67" customFormat="1">
      <c r="B26" s="272" t="s">
        <v>4</v>
      </c>
      <c r="C26" s="273" t="s">
        <v>868</v>
      </c>
      <c r="D26" s="273" t="s">
        <v>568</v>
      </c>
      <c r="E26" s="274" t="str">
        <f t="shared" si="0"/>
        <v>equip_set_dragon_devil_3</v>
      </c>
      <c r="F26" s="274" t="s">
        <v>501</v>
      </c>
      <c r="G26" s="274" t="s">
        <v>501</v>
      </c>
      <c r="H26" s="274" t="s">
        <v>501</v>
      </c>
      <c r="I26" s="275">
        <v>3</v>
      </c>
      <c r="J26" s="276">
        <v>0</v>
      </c>
      <c r="K26" s="276">
        <v>110</v>
      </c>
      <c r="L26" s="276">
        <v>16</v>
      </c>
      <c r="M26" s="277" t="s">
        <v>490</v>
      </c>
      <c r="N26" s="278" t="str">
        <f t="shared" si="1"/>
        <v>TID_DRAGON_DEVIL_3_NAME</v>
      </c>
      <c r="O26" s="279" t="str">
        <f t="shared" si="2"/>
        <v>TID_DRAGON_DEVIL_3_DESC</v>
      </c>
    </row>
    <row r="27" spans="2:15" s="67" customFormat="1">
      <c r="B27" s="272" t="s">
        <v>4</v>
      </c>
      <c r="C27" s="273" t="s">
        <v>693</v>
      </c>
      <c r="D27" s="273" t="s">
        <v>569</v>
      </c>
      <c r="E27" s="274" t="str">
        <f t="shared" si="0"/>
        <v>equip_set_dragon_balrog_0</v>
      </c>
      <c r="F27" s="274" t="s">
        <v>501</v>
      </c>
      <c r="G27" s="274" t="s">
        <v>501</v>
      </c>
      <c r="H27" s="274" t="s">
        <v>501</v>
      </c>
      <c r="I27" s="275">
        <v>0</v>
      </c>
      <c r="J27" s="276">
        <v>17830</v>
      </c>
      <c r="K27" s="276">
        <v>0</v>
      </c>
      <c r="L27" s="276">
        <v>4</v>
      </c>
      <c r="M27" s="277" t="s">
        <v>491</v>
      </c>
      <c r="N27" s="278" t="str">
        <f t="shared" si="1"/>
        <v>TID_DRAGON_BALROG_0_NAME</v>
      </c>
      <c r="O27" s="279" t="str">
        <f t="shared" si="2"/>
        <v>TID_DRAGON_BALROG_0_DESC</v>
      </c>
    </row>
    <row r="28" spans="2:15" s="67" customFormat="1">
      <c r="B28" s="272" t="s">
        <v>4</v>
      </c>
      <c r="C28" s="273" t="s">
        <v>869</v>
      </c>
      <c r="D28" s="273" t="s">
        <v>569</v>
      </c>
      <c r="E28" s="274" t="str">
        <f t="shared" si="0"/>
        <v>equip_set_dragon_balrog_1</v>
      </c>
      <c r="F28" s="274" t="s">
        <v>501</v>
      </c>
      <c r="G28" s="274" t="s">
        <v>501</v>
      </c>
      <c r="H28" s="274" t="s">
        <v>501</v>
      </c>
      <c r="I28" s="275">
        <v>1</v>
      </c>
      <c r="J28" s="276">
        <v>22290</v>
      </c>
      <c r="K28" s="276">
        <v>0</v>
      </c>
      <c r="L28" s="276">
        <v>8</v>
      </c>
      <c r="M28" s="277" t="s">
        <v>492</v>
      </c>
      <c r="N28" s="278" t="str">
        <f t="shared" si="1"/>
        <v>TID_DRAGON_BALROG_1_NAME</v>
      </c>
      <c r="O28" s="279" t="str">
        <f t="shared" si="2"/>
        <v>TID_DRAGON_BALROG_1_DESC</v>
      </c>
    </row>
    <row r="29" spans="2:15" s="67" customFormat="1">
      <c r="B29" s="272" t="s">
        <v>4</v>
      </c>
      <c r="C29" s="273" t="s">
        <v>871</v>
      </c>
      <c r="D29" s="273" t="s">
        <v>569</v>
      </c>
      <c r="E29" s="274" t="str">
        <f t="shared" si="0"/>
        <v>equip_set_dragon_balrog_2</v>
      </c>
      <c r="F29" s="274" t="s">
        <v>501</v>
      </c>
      <c r="G29" s="274" t="s">
        <v>501</v>
      </c>
      <c r="H29" s="274" t="s">
        <v>501</v>
      </c>
      <c r="I29" s="275">
        <v>2</v>
      </c>
      <c r="J29" s="276">
        <v>26750</v>
      </c>
      <c r="K29" s="276">
        <v>0</v>
      </c>
      <c r="L29" s="276">
        <v>12</v>
      </c>
      <c r="M29" s="277" t="s">
        <v>493</v>
      </c>
      <c r="N29" s="278" t="str">
        <f t="shared" si="1"/>
        <v>TID_DRAGON_BALROG_2_NAME</v>
      </c>
      <c r="O29" s="279" t="str">
        <f t="shared" si="2"/>
        <v>TID_DRAGON_BALROG_2_DESC</v>
      </c>
    </row>
    <row r="30" spans="2:15" s="67" customFormat="1">
      <c r="B30" s="272" t="s">
        <v>4</v>
      </c>
      <c r="C30" s="273" t="s">
        <v>870</v>
      </c>
      <c r="D30" s="273" t="s">
        <v>569</v>
      </c>
      <c r="E30" s="274" t="str">
        <f t="shared" si="0"/>
        <v>equip_set_dragon_balrog_3</v>
      </c>
      <c r="F30" s="274" t="s">
        <v>501</v>
      </c>
      <c r="G30" s="274" t="s">
        <v>501</v>
      </c>
      <c r="H30" s="274" t="s">
        <v>501</v>
      </c>
      <c r="I30" s="275">
        <v>3</v>
      </c>
      <c r="J30" s="276">
        <v>0</v>
      </c>
      <c r="K30" s="276">
        <v>160</v>
      </c>
      <c r="L30" s="276">
        <v>16</v>
      </c>
      <c r="M30" s="277" t="s">
        <v>494</v>
      </c>
      <c r="N30" s="278" t="str">
        <f t="shared" si="1"/>
        <v>TID_DRAGON_BALROG_3_NAME</v>
      </c>
      <c r="O30" s="279" t="str">
        <f t="shared" si="2"/>
        <v>TID_DRAGON_BALROG_3_DESC</v>
      </c>
    </row>
    <row r="31" spans="2:15" s="67" customFormat="1">
      <c r="B31" s="272" t="s">
        <v>4</v>
      </c>
      <c r="C31" s="273" t="s">
        <v>695</v>
      </c>
      <c r="D31" s="273" t="s">
        <v>570</v>
      </c>
      <c r="E31" s="274" t="str">
        <f t="shared" si="0"/>
        <v>equip_set_dragon_titan_0</v>
      </c>
      <c r="F31" s="274" t="s">
        <v>501</v>
      </c>
      <c r="G31" s="274" t="s">
        <v>501</v>
      </c>
      <c r="H31" s="274" t="s">
        <v>501</v>
      </c>
      <c r="I31" s="275">
        <v>0</v>
      </c>
      <c r="J31" s="276">
        <v>24190</v>
      </c>
      <c r="K31" s="276">
        <v>0</v>
      </c>
      <c r="L31" s="276">
        <v>4</v>
      </c>
      <c r="M31" s="277" t="s">
        <v>487</v>
      </c>
      <c r="N31" s="278" t="str">
        <f t="shared" si="1"/>
        <v>TID_DRAGON_TITAN_0_NAME</v>
      </c>
      <c r="O31" s="279" t="str">
        <f t="shared" si="2"/>
        <v>TID_DRAGON_TITAN_0_DESC</v>
      </c>
    </row>
    <row r="32" spans="2:15" s="67" customFormat="1">
      <c r="B32" s="272" t="s">
        <v>4</v>
      </c>
      <c r="C32" s="273" t="s">
        <v>872</v>
      </c>
      <c r="D32" s="273" t="s">
        <v>570</v>
      </c>
      <c r="E32" s="274" t="str">
        <f t="shared" si="0"/>
        <v>equip_set_dragon_titan_1</v>
      </c>
      <c r="F32" s="274" t="s">
        <v>501</v>
      </c>
      <c r="G32" s="274" t="s">
        <v>501</v>
      </c>
      <c r="H32" s="274" t="s">
        <v>501</v>
      </c>
      <c r="I32" s="275">
        <v>1</v>
      </c>
      <c r="J32" s="276">
        <v>30240</v>
      </c>
      <c r="K32" s="276">
        <v>0</v>
      </c>
      <c r="L32" s="276">
        <v>8</v>
      </c>
      <c r="M32" s="277" t="s">
        <v>487</v>
      </c>
      <c r="N32" s="278" t="str">
        <f t="shared" si="1"/>
        <v>TID_DRAGON_TITAN_1_NAME</v>
      </c>
      <c r="O32" s="279" t="str">
        <f t="shared" si="2"/>
        <v>TID_DRAGON_TITAN_1_DESC</v>
      </c>
    </row>
    <row r="33" spans="2:15" s="67" customFormat="1">
      <c r="B33" s="272" t="s">
        <v>4</v>
      </c>
      <c r="C33" s="273" t="s">
        <v>873</v>
      </c>
      <c r="D33" s="273" t="s">
        <v>570</v>
      </c>
      <c r="E33" s="274" t="str">
        <f t="shared" si="0"/>
        <v>equip_set_dragon_titan_2</v>
      </c>
      <c r="F33" s="274" t="s">
        <v>501</v>
      </c>
      <c r="G33" s="274" t="s">
        <v>501</v>
      </c>
      <c r="H33" s="274" t="s">
        <v>501</v>
      </c>
      <c r="I33" s="275">
        <v>2</v>
      </c>
      <c r="J33" s="276">
        <v>36290</v>
      </c>
      <c r="K33" s="276">
        <v>0</v>
      </c>
      <c r="L33" s="276">
        <v>12</v>
      </c>
      <c r="M33" s="277" t="s">
        <v>488</v>
      </c>
      <c r="N33" s="278" t="str">
        <f t="shared" si="1"/>
        <v>TID_DRAGON_TITAN_2_NAME</v>
      </c>
      <c r="O33" s="279" t="str">
        <f t="shared" si="2"/>
        <v>TID_DRAGON_TITAN_2_DESC</v>
      </c>
    </row>
    <row r="34" spans="2:15" s="67" customFormat="1">
      <c r="B34" s="272" t="s">
        <v>4</v>
      </c>
      <c r="C34" s="273" t="s">
        <v>874</v>
      </c>
      <c r="D34" s="273" t="s">
        <v>570</v>
      </c>
      <c r="E34" s="274" t="str">
        <f t="shared" si="0"/>
        <v>equip_set_dragon_titan_3</v>
      </c>
      <c r="F34" s="274" t="s">
        <v>501</v>
      </c>
      <c r="G34" s="274" t="s">
        <v>501</v>
      </c>
      <c r="H34" s="274" t="s">
        <v>501</v>
      </c>
      <c r="I34" s="275">
        <v>3</v>
      </c>
      <c r="J34" s="276">
        <v>0</v>
      </c>
      <c r="K34" s="276">
        <v>160</v>
      </c>
      <c r="L34" s="276">
        <v>16</v>
      </c>
      <c r="M34" s="277" t="s">
        <v>489</v>
      </c>
      <c r="N34" s="278" t="str">
        <f t="shared" si="1"/>
        <v>TID_DRAGON_TITAN_3_NAME</v>
      </c>
      <c r="O34" s="279" t="str">
        <f t="shared" si="2"/>
        <v>TID_DRAGON_TITAN_3_DESC</v>
      </c>
    </row>
    <row r="35" spans="2:15" s="67" customFormat="1">
      <c r="B35"/>
      <c r="C35"/>
      <c r="D35"/>
      <c r="E35"/>
      <c r="F35"/>
      <c r="G35"/>
      <c r="H35"/>
      <c r="I35"/>
      <c r="J35"/>
      <c r="K35"/>
      <c r="L35"/>
      <c r="M35"/>
    </row>
    <row r="36" spans="2:15" s="67" customFormat="1">
      <c r="B36"/>
      <c r="C36"/>
      <c r="D36"/>
      <c r="E36"/>
      <c r="F36"/>
      <c r="G36"/>
      <c r="H36"/>
      <c r="I36"/>
      <c r="J36"/>
      <c r="K36"/>
      <c r="L36"/>
      <c r="M36"/>
    </row>
    <row r="37" spans="2:15" s="67" customFormat="1">
      <c r="B37"/>
      <c r="C37"/>
      <c r="D37"/>
      <c r="E37"/>
      <c r="F37"/>
      <c r="G37"/>
      <c r="H37"/>
      <c r="I37"/>
      <c r="J37"/>
      <c r="K37"/>
      <c r="L37"/>
      <c r="M37"/>
    </row>
    <row r="38" spans="2:15" s="67" customFormat="1">
      <c r="B38"/>
      <c r="C38"/>
      <c r="D38"/>
      <c r="E38"/>
      <c r="F38"/>
      <c r="G38" t="s">
        <v>876</v>
      </c>
      <c r="H38" s="67" t="s">
        <v>877</v>
      </c>
      <c r="I38" s="67" t="s">
        <v>878</v>
      </c>
      <c r="J38"/>
      <c r="K38"/>
      <c r="L38"/>
      <c r="M38"/>
    </row>
    <row r="39" spans="2:15" s="67" customFormat="1">
      <c r="B39"/>
      <c r="C39"/>
      <c r="D39"/>
      <c r="E39"/>
      <c r="F39"/>
      <c r="G39"/>
      <c r="H39"/>
      <c r="I39"/>
      <c r="J39"/>
      <c r="K39"/>
      <c r="L39"/>
      <c r="M39"/>
    </row>
    <row r="40" spans="2:15" s="67" customFormat="1">
      <c r="B40"/>
      <c r="C40"/>
      <c r="D40"/>
      <c r="E40"/>
      <c r="F40"/>
      <c r="G40"/>
      <c r="H40"/>
      <c r="I40"/>
      <c r="J40"/>
      <c r="K40"/>
      <c r="L40"/>
      <c r="M40"/>
    </row>
    <row r="41" spans="2:15" s="67" customFormat="1">
      <c r="B41"/>
      <c r="C41"/>
      <c r="D41"/>
      <c r="E41"/>
      <c r="F41"/>
      <c r="G41"/>
      <c r="H41"/>
      <c r="I41"/>
      <c r="J41"/>
      <c r="K41"/>
      <c r="L41"/>
      <c r="M41"/>
    </row>
    <row r="42" spans="2:15" s="67" customFormat="1">
      <c r="B42"/>
      <c r="C42"/>
      <c r="D42"/>
      <c r="E42"/>
      <c r="F42"/>
      <c r="G42"/>
      <c r="H42"/>
      <c r="I42"/>
      <c r="J42"/>
      <c r="K42"/>
      <c r="L42"/>
      <c r="M42"/>
    </row>
    <row r="43" spans="2:15" s="67" customFormat="1">
      <c r="B43"/>
      <c r="C43"/>
      <c r="D43"/>
      <c r="E43"/>
      <c r="F43"/>
      <c r="G43"/>
      <c r="H43"/>
      <c r="I43"/>
      <c r="J43"/>
      <c r="K43"/>
      <c r="L43"/>
      <c r="M43"/>
    </row>
    <row r="44" spans="2:15" s="67" customFormat="1">
      <c r="B44"/>
      <c r="C44"/>
      <c r="D44"/>
      <c r="E44"/>
      <c r="F44"/>
      <c r="G44"/>
      <c r="H44"/>
      <c r="I44"/>
      <c r="J44"/>
      <c r="K44"/>
      <c r="L44"/>
      <c r="M44"/>
    </row>
    <row r="45" spans="2:15" s="67" customFormat="1">
      <c r="B45"/>
      <c r="C45"/>
      <c r="D45"/>
      <c r="E45"/>
      <c r="F45"/>
      <c r="G45"/>
      <c r="H45"/>
      <c r="I45"/>
      <c r="J45"/>
      <c r="K45"/>
      <c r="L45"/>
      <c r="M45"/>
    </row>
    <row r="46" spans="2:15" s="67" customFormat="1">
      <c r="B46"/>
      <c r="C46"/>
      <c r="D46"/>
      <c r="E46"/>
      <c r="F46"/>
      <c r="G46"/>
      <c r="H46"/>
      <c r="I46"/>
      <c r="J46"/>
      <c r="K46"/>
      <c r="L46"/>
      <c r="M46"/>
    </row>
    <row r="47" spans="2:15">
      <c r="E47"/>
      <c r="F47"/>
    </row>
    <row r="48" spans="2:15" s="67" customFormat="1">
      <c r="B48"/>
      <c r="C48"/>
      <c r="D48"/>
      <c r="E48"/>
      <c r="F48"/>
      <c r="G48"/>
      <c r="H48"/>
      <c r="I48"/>
      <c r="J48"/>
      <c r="K48"/>
      <c r="L48"/>
      <c r="M48"/>
    </row>
    <row r="50" spans="1:13" ht="15.75" thickBot="1"/>
    <row r="51" spans="1:13" ht="23.25">
      <c r="B51" s="12" t="s">
        <v>495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B52" s="67"/>
      <c r="C52" s="67"/>
      <c r="D52" s="67"/>
      <c r="G52" s="67"/>
      <c r="H52" s="67"/>
      <c r="I52" s="67"/>
      <c r="J52" s="67"/>
      <c r="K52" s="67"/>
      <c r="L52" s="67"/>
      <c r="M52" s="67"/>
    </row>
    <row r="53" spans="1:13" ht="129">
      <c r="B53" s="143" t="s">
        <v>520</v>
      </c>
      <c r="C53" s="144" t="s">
        <v>5</v>
      </c>
      <c r="D53" s="146" t="s">
        <v>496</v>
      </c>
      <c r="E53" s="154" t="s">
        <v>497</v>
      </c>
      <c r="F53" s="164" t="s">
        <v>498</v>
      </c>
      <c r="G53" s="67"/>
      <c r="H53" s="67"/>
      <c r="I53" s="67"/>
      <c r="J53" s="67"/>
      <c r="K53" s="67"/>
    </row>
    <row r="54" spans="1:13" s="67" customFormat="1" ht="15.75" thickBot="1">
      <c r="B54" s="230" t="s">
        <v>4</v>
      </c>
      <c r="C54" s="218" t="s">
        <v>671</v>
      </c>
      <c r="D54" s="232" t="s">
        <v>672</v>
      </c>
      <c r="E54" s="231"/>
      <c r="F54" s="235"/>
    </row>
    <row r="55" spans="1:13" s="67" customFormat="1" ht="15.75" thickBot="1">
      <c r="A55"/>
      <c r="B55" s="230" t="s">
        <v>4</v>
      </c>
      <c r="C55" s="218" t="s">
        <v>680</v>
      </c>
      <c r="D55" s="232" t="s">
        <v>681</v>
      </c>
      <c r="E55" s="231"/>
      <c r="F55" s="235"/>
    </row>
    <row r="56" spans="1:13">
      <c r="B56" s="233" t="s">
        <v>4</v>
      </c>
      <c r="C56" s="227" t="s">
        <v>638</v>
      </c>
      <c r="D56" s="242" t="s">
        <v>670</v>
      </c>
      <c r="E56" s="236"/>
      <c r="F56" s="237"/>
      <c r="G56" s="67"/>
      <c r="H56" s="67"/>
      <c r="I56" s="67"/>
      <c r="J56" s="67"/>
      <c r="K56" s="67"/>
    </row>
    <row r="57" spans="1:13">
      <c r="B57" s="134" t="s">
        <v>4</v>
      </c>
      <c r="C57" s="184" t="s">
        <v>639</v>
      </c>
      <c r="D57" s="219" t="s">
        <v>673</v>
      </c>
      <c r="E57" s="221"/>
      <c r="F57" s="220"/>
      <c r="G57" s="67"/>
      <c r="H57" s="67"/>
      <c r="I57" s="67"/>
      <c r="J57" s="67"/>
      <c r="K57" s="67"/>
    </row>
    <row r="58" spans="1:13">
      <c r="B58" s="134" t="s">
        <v>4</v>
      </c>
      <c r="C58" s="184" t="s">
        <v>640</v>
      </c>
      <c r="D58" s="219" t="s">
        <v>674</v>
      </c>
      <c r="E58" s="221"/>
      <c r="F58" s="220"/>
      <c r="G58" s="67"/>
      <c r="H58" s="67"/>
      <c r="I58" s="67"/>
      <c r="J58" s="67"/>
      <c r="K58" s="67"/>
    </row>
    <row r="59" spans="1:13">
      <c r="B59" s="134" t="s">
        <v>4</v>
      </c>
      <c r="C59" s="184" t="s">
        <v>641</v>
      </c>
      <c r="D59" s="219" t="s">
        <v>675</v>
      </c>
      <c r="E59" s="221"/>
      <c r="F59" s="220"/>
      <c r="G59" s="67"/>
      <c r="H59" s="67"/>
      <c r="I59" s="67"/>
      <c r="J59" s="67"/>
      <c r="K59" s="67"/>
    </row>
    <row r="60" spans="1:13">
      <c r="B60" s="134" t="s">
        <v>4</v>
      </c>
      <c r="C60" s="184" t="s">
        <v>642</v>
      </c>
      <c r="D60" s="219" t="s">
        <v>676</v>
      </c>
      <c r="E60" s="221"/>
      <c r="F60" s="220"/>
      <c r="G60" s="67"/>
      <c r="H60" s="67"/>
      <c r="I60" s="67"/>
      <c r="J60" s="67"/>
      <c r="K60" s="67"/>
    </row>
    <row r="61" spans="1:13">
      <c r="B61" s="134" t="s">
        <v>4</v>
      </c>
      <c r="C61" s="184" t="s">
        <v>643</v>
      </c>
      <c r="D61" s="219" t="s">
        <v>677</v>
      </c>
      <c r="E61" s="221"/>
      <c r="F61" s="220"/>
      <c r="G61" s="67"/>
      <c r="H61" s="67"/>
      <c r="I61" s="67"/>
      <c r="J61" s="67"/>
      <c r="K61" s="67"/>
    </row>
    <row r="62" spans="1:13">
      <c r="B62" s="134" t="s">
        <v>4</v>
      </c>
      <c r="C62" s="184" t="s">
        <v>644</v>
      </c>
      <c r="D62" s="219" t="s">
        <v>678</v>
      </c>
      <c r="E62" s="221"/>
      <c r="F62" s="220"/>
      <c r="G62" s="67"/>
      <c r="H62" s="67"/>
      <c r="I62" s="67"/>
      <c r="J62" s="67"/>
      <c r="K62" s="67"/>
    </row>
    <row r="63" spans="1:13" ht="15.75" thickBot="1">
      <c r="A63" s="67"/>
      <c r="B63" s="230" t="s">
        <v>4</v>
      </c>
      <c r="C63" s="218" t="s">
        <v>645</v>
      </c>
      <c r="D63" s="232" t="s">
        <v>679</v>
      </c>
      <c r="E63" s="231"/>
      <c r="F63" s="235"/>
      <c r="G63" s="67"/>
      <c r="H63" s="67"/>
      <c r="I63" s="67"/>
      <c r="J63" s="67"/>
      <c r="K63" s="67"/>
    </row>
    <row r="64" spans="1:13" s="67" customFormat="1" ht="15.75" thickBot="1">
      <c r="A64"/>
      <c r="B64" s="234" t="s">
        <v>4</v>
      </c>
      <c r="C64" s="228" t="s">
        <v>682</v>
      </c>
      <c r="D64" s="243" t="s">
        <v>683</v>
      </c>
      <c r="E64" s="238"/>
      <c r="F64" s="239"/>
    </row>
    <row r="65" spans="2:13" s="67" customFormat="1" ht="15.75" thickBot="1">
      <c r="B65" s="230" t="s">
        <v>4</v>
      </c>
      <c r="C65" s="218" t="s">
        <v>684</v>
      </c>
      <c r="D65" s="232" t="s">
        <v>685</v>
      </c>
      <c r="E65" s="231"/>
      <c r="F65" s="235"/>
    </row>
    <row r="66" spans="2:13" s="67" customFormat="1" ht="15.75" thickBot="1">
      <c r="B66" s="230" t="s">
        <v>4</v>
      </c>
      <c r="C66" s="218" t="s">
        <v>686</v>
      </c>
      <c r="D66" s="232" t="s">
        <v>687</v>
      </c>
      <c r="E66" s="231"/>
      <c r="F66" s="235"/>
    </row>
    <row r="67" spans="2:13" s="67" customFormat="1" ht="15.75" thickBot="1">
      <c r="B67" s="230" t="s">
        <v>4</v>
      </c>
      <c r="C67" s="218" t="s">
        <v>688</v>
      </c>
      <c r="D67" s="232" t="s">
        <v>689</v>
      </c>
      <c r="E67" s="231"/>
      <c r="F67" s="235"/>
    </row>
    <row r="68" spans="2:13" s="67" customFormat="1" ht="15.75" thickBot="1">
      <c r="B68" s="230" t="s">
        <v>4</v>
      </c>
      <c r="C68" s="218" t="s">
        <v>690</v>
      </c>
      <c r="D68" s="232" t="s">
        <v>691</v>
      </c>
      <c r="E68" s="231"/>
      <c r="F68" s="235"/>
    </row>
    <row r="69" spans="2:13" s="67" customFormat="1" ht="15.75" thickBot="1">
      <c r="B69" s="230" t="s">
        <v>4</v>
      </c>
      <c r="C69" s="218" t="s">
        <v>692</v>
      </c>
      <c r="D69" s="232" t="s">
        <v>693</v>
      </c>
      <c r="E69" s="231"/>
      <c r="F69" s="235"/>
    </row>
    <row r="70" spans="2:13" s="67" customFormat="1">
      <c r="B70" s="136" t="s">
        <v>4</v>
      </c>
      <c r="C70" s="226" t="s">
        <v>694</v>
      </c>
      <c r="D70" s="244" t="s">
        <v>695</v>
      </c>
      <c r="E70" s="240"/>
      <c r="F70" s="241"/>
    </row>
    <row r="71" spans="2:13" ht="15.75" thickBot="1">
      <c r="B71" s="22"/>
      <c r="C71" s="22"/>
      <c r="D71" s="22"/>
      <c r="E71" s="22"/>
      <c r="F71" s="22"/>
      <c r="G71" s="22"/>
      <c r="H71" s="22"/>
    </row>
    <row r="72" spans="2:13" s="67" customFormat="1" ht="23.25">
      <c r="B72" s="12" t="s">
        <v>499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 s="67" customFormat="1"/>
    <row r="74" spans="2:13" s="67" customFormat="1" ht="148.5">
      <c r="B74" s="143" t="s">
        <v>500</v>
      </c>
      <c r="C74" s="144" t="s">
        <v>5</v>
      </c>
      <c r="D74" s="154" t="s">
        <v>521</v>
      </c>
      <c r="E74" s="154" t="s">
        <v>522</v>
      </c>
      <c r="F74" s="164" t="s">
        <v>523</v>
      </c>
    </row>
    <row r="75" spans="2:13" s="67" customFormat="1">
      <c r="B75" s="229" t="s">
        <v>4</v>
      </c>
      <c r="C75" s="206" t="s">
        <v>526</v>
      </c>
      <c r="D75" s="224" t="s">
        <v>525</v>
      </c>
      <c r="E75" s="224" t="s">
        <v>502</v>
      </c>
      <c r="F75" s="225" t="s">
        <v>518</v>
      </c>
    </row>
    <row r="76" spans="2:13">
      <c r="B76" s="229" t="s">
        <v>4</v>
      </c>
      <c r="C76" s="206" t="s">
        <v>634</v>
      </c>
      <c r="D76" s="224" t="s">
        <v>501</v>
      </c>
      <c r="E76" s="224" t="s">
        <v>516</v>
      </c>
      <c r="F76" s="225" t="s">
        <v>525</v>
      </c>
      <c r="G76" s="67"/>
      <c r="H76" s="67"/>
      <c r="I76" s="67"/>
      <c r="J76" s="67"/>
      <c r="K76" s="67"/>
      <c r="L76" s="67"/>
      <c r="M76" s="67"/>
    </row>
    <row r="77" spans="2:13">
      <c r="B77" s="229" t="s">
        <v>4</v>
      </c>
      <c r="C77" s="206" t="s">
        <v>635</v>
      </c>
      <c r="D77" s="224" t="s">
        <v>502</v>
      </c>
      <c r="E77" s="224" t="s">
        <v>511</v>
      </c>
      <c r="F77" s="225" t="s">
        <v>503</v>
      </c>
      <c r="G77" s="67"/>
      <c r="H77" s="67"/>
      <c r="I77" s="67"/>
      <c r="J77" s="67"/>
      <c r="K77" s="67"/>
      <c r="L77" s="67"/>
      <c r="M77" s="67"/>
    </row>
    <row r="78" spans="2:13">
      <c r="B78" s="229" t="s">
        <v>4</v>
      </c>
      <c r="C78" s="206" t="s">
        <v>636</v>
      </c>
      <c r="D78" s="224" t="s">
        <v>511</v>
      </c>
      <c r="E78" s="224" t="s">
        <v>501</v>
      </c>
      <c r="F78" s="225" t="s">
        <v>525</v>
      </c>
      <c r="G78" s="67"/>
      <c r="H78" s="67"/>
      <c r="I78" s="67"/>
      <c r="J78" s="67"/>
      <c r="K78" s="67"/>
      <c r="L78" s="67"/>
      <c r="M78" s="67"/>
    </row>
    <row r="79" spans="2:13">
      <c r="B79" s="134" t="s">
        <v>4</v>
      </c>
      <c r="C79" s="184" t="s">
        <v>637</v>
      </c>
      <c r="D79" s="221" t="s">
        <v>513</v>
      </c>
      <c r="E79" s="221" t="s">
        <v>503</v>
      </c>
      <c r="F79" s="220" t="s">
        <v>518</v>
      </c>
      <c r="G79" s="67"/>
      <c r="H79" s="67"/>
      <c r="I79" s="67"/>
      <c r="J79" s="67"/>
      <c r="K79" s="67"/>
      <c r="L79" s="67"/>
      <c r="M79" s="67"/>
    </row>
  </sheetData>
  <dataValidations count="3">
    <dataValidation type="list" showInputMessage="1" showErrorMessage="1" sqref="D5:D34">
      <formula1>INDIRECT("dragonDefinitions['[sku']]")</formula1>
    </dataValidation>
    <dataValidation type="list" allowBlank="1" showInputMessage="1" showErrorMessage="1" sqref="E5:E34">
      <formula1>INDIRECT("disguiseEquipDefinitions['[sku']]")</formula1>
    </dataValidation>
    <dataValidation type="list" showInputMessage="1" showErrorMessage="1" sqref="D75:F79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powerups!$C$4:$C$12</xm:f>
          </x14:formula1>
          <xm:sqref>F5:H34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504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505</v>
      </c>
      <c r="C3" s="144" t="s">
        <v>5</v>
      </c>
      <c r="D3" s="146" t="s">
        <v>211</v>
      </c>
      <c r="E3" s="154" t="s">
        <v>506</v>
      </c>
      <c r="F3" s="154" t="s">
        <v>507</v>
      </c>
      <c r="G3" s="148" t="s">
        <v>23</v>
      </c>
      <c r="H3" s="149" t="s">
        <v>38</v>
      </c>
      <c r="I3" s="150" t="s">
        <v>177</v>
      </c>
      <c r="J3" s="261" t="s">
        <v>775</v>
      </c>
    </row>
    <row r="4" spans="2:12" s="67" customFormat="1">
      <c r="B4" s="229" t="s">
        <v>4</v>
      </c>
      <c r="C4" s="206" t="s">
        <v>501</v>
      </c>
      <c r="D4" s="223" t="s">
        <v>501</v>
      </c>
      <c r="E4" s="224"/>
      <c r="F4" s="224"/>
      <c r="G4" s="207" t="s">
        <v>629</v>
      </c>
      <c r="H4" s="208" t="s">
        <v>647</v>
      </c>
      <c r="I4" s="222" t="s">
        <v>648</v>
      </c>
      <c r="J4" s="222" t="s">
        <v>776</v>
      </c>
    </row>
    <row r="5" spans="2:12" s="67" customFormat="1">
      <c r="B5" s="229" t="s">
        <v>4</v>
      </c>
      <c r="C5" s="206" t="s">
        <v>502</v>
      </c>
      <c r="D5" s="223" t="s">
        <v>508</v>
      </c>
      <c r="E5" s="224">
        <v>10</v>
      </c>
      <c r="F5" s="224"/>
      <c r="G5" s="207" t="s">
        <v>633</v>
      </c>
      <c r="H5" s="208" t="s">
        <v>649</v>
      </c>
      <c r="I5" s="222" t="s">
        <v>650</v>
      </c>
      <c r="J5" s="222" t="s">
        <v>777</v>
      </c>
    </row>
    <row r="6" spans="2:12" s="67" customFormat="1">
      <c r="B6" s="229" t="s">
        <v>4</v>
      </c>
      <c r="C6" s="206" t="s">
        <v>509</v>
      </c>
      <c r="D6" s="223" t="s">
        <v>510</v>
      </c>
      <c r="E6" s="224">
        <v>10</v>
      </c>
      <c r="F6" s="224"/>
      <c r="G6" s="207" t="s">
        <v>630</v>
      </c>
      <c r="H6" s="208" t="s">
        <v>651</v>
      </c>
      <c r="I6" s="222" t="s">
        <v>652</v>
      </c>
      <c r="J6" s="222" t="s">
        <v>778</v>
      </c>
    </row>
    <row r="7" spans="2:12" s="67" customFormat="1">
      <c r="B7" s="229" t="s">
        <v>4</v>
      </c>
      <c r="C7" s="206" t="s">
        <v>511</v>
      </c>
      <c r="D7" s="223" t="s">
        <v>512</v>
      </c>
      <c r="E7" s="224">
        <v>10</v>
      </c>
      <c r="F7" s="224"/>
      <c r="G7" s="207" t="s">
        <v>630</v>
      </c>
      <c r="H7" s="208" t="s">
        <v>653</v>
      </c>
      <c r="I7" s="222" t="s">
        <v>654</v>
      </c>
      <c r="J7" s="222" t="s">
        <v>779</v>
      </c>
    </row>
    <row r="8" spans="2:12" s="67" customFormat="1">
      <c r="B8" s="229" t="s">
        <v>4</v>
      </c>
      <c r="C8" s="206" t="s">
        <v>513</v>
      </c>
      <c r="D8" s="223" t="s">
        <v>514</v>
      </c>
      <c r="E8" s="224" t="s">
        <v>515</v>
      </c>
      <c r="F8" s="224">
        <v>2</v>
      </c>
      <c r="G8" s="207" t="s">
        <v>631</v>
      </c>
      <c r="H8" s="208" t="s">
        <v>655</v>
      </c>
      <c r="I8" s="222" t="s">
        <v>656</v>
      </c>
      <c r="J8" s="222" t="s">
        <v>780</v>
      </c>
    </row>
    <row r="9" spans="2:12" s="67" customFormat="1">
      <c r="B9" s="229" t="s">
        <v>4</v>
      </c>
      <c r="C9" s="206" t="s">
        <v>516</v>
      </c>
      <c r="D9" s="223" t="s">
        <v>514</v>
      </c>
      <c r="E9" s="224" t="s">
        <v>517</v>
      </c>
      <c r="F9" s="224">
        <v>1</v>
      </c>
      <c r="G9" s="207" t="s">
        <v>631</v>
      </c>
      <c r="H9" s="208" t="s">
        <v>657</v>
      </c>
      <c r="I9" s="222" t="s">
        <v>658</v>
      </c>
      <c r="J9" s="222" t="s">
        <v>781</v>
      </c>
    </row>
    <row r="10" spans="2:12" s="67" customFormat="1">
      <c r="B10" s="229" t="s">
        <v>4</v>
      </c>
      <c r="C10" s="206" t="s">
        <v>518</v>
      </c>
      <c r="D10" s="223" t="s">
        <v>519</v>
      </c>
      <c r="E10" s="224">
        <v>2</v>
      </c>
      <c r="F10" s="224"/>
      <c r="G10" s="207" t="s">
        <v>633</v>
      </c>
      <c r="H10" s="208" t="s">
        <v>659</v>
      </c>
      <c r="I10" s="222" t="s">
        <v>660</v>
      </c>
      <c r="J10" s="222" t="s">
        <v>782</v>
      </c>
    </row>
    <row r="11" spans="2:12" s="67" customFormat="1">
      <c r="B11" s="229" t="s">
        <v>4</v>
      </c>
      <c r="C11" s="206" t="s">
        <v>503</v>
      </c>
      <c r="D11" s="223" t="s">
        <v>503</v>
      </c>
      <c r="E11" s="224">
        <v>1</v>
      </c>
      <c r="F11" s="224"/>
      <c r="G11" s="207" t="s">
        <v>631</v>
      </c>
      <c r="H11" s="208" t="s">
        <v>661</v>
      </c>
      <c r="I11" s="222" t="s">
        <v>662</v>
      </c>
      <c r="J11" s="222" t="s">
        <v>783</v>
      </c>
    </row>
    <row r="12" spans="2:12" s="67" customFormat="1">
      <c r="B12" s="134" t="s">
        <v>4</v>
      </c>
      <c r="C12" s="184" t="s">
        <v>525</v>
      </c>
      <c r="D12" s="219" t="s">
        <v>524</v>
      </c>
      <c r="E12" s="221" t="s">
        <v>354</v>
      </c>
      <c r="F12" s="221">
        <v>100</v>
      </c>
      <c r="G12" s="207" t="s">
        <v>632</v>
      </c>
      <c r="H12" s="208" t="s">
        <v>663</v>
      </c>
      <c r="I12" s="222" t="s">
        <v>664</v>
      </c>
      <c r="J12" s="222" t="s">
        <v>784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23"/>
      <c r="G3" s="323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600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617</v>
      </c>
      <c r="C28" s="144" t="s">
        <v>5</v>
      </c>
      <c r="D28" s="144" t="s">
        <v>190</v>
      </c>
      <c r="E28" s="154" t="s">
        <v>615</v>
      </c>
      <c r="F28" s="154" t="s">
        <v>616</v>
      </c>
    </row>
    <row r="29" spans="2:11" s="67" customFormat="1">
      <c r="B29" s="200" t="s">
        <v>4</v>
      </c>
      <c r="C29" s="203" t="s">
        <v>601</v>
      </c>
      <c r="D29" s="203" t="s">
        <v>187</v>
      </c>
      <c r="E29" s="204" t="s">
        <v>618</v>
      </c>
      <c r="F29" s="204" t="s">
        <v>618</v>
      </c>
    </row>
    <row r="30" spans="2:11" s="67" customFormat="1">
      <c r="B30" s="200" t="s">
        <v>4</v>
      </c>
      <c r="C30" s="203" t="s">
        <v>602</v>
      </c>
      <c r="D30" s="203" t="s">
        <v>188</v>
      </c>
      <c r="E30" s="204" t="s">
        <v>618</v>
      </c>
      <c r="F30" s="204" t="s">
        <v>618</v>
      </c>
    </row>
    <row r="31" spans="2:11" s="67" customFormat="1">
      <c r="B31" s="200" t="s">
        <v>4</v>
      </c>
      <c r="C31" s="203" t="s">
        <v>603</v>
      </c>
      <c r="D31" s="203" t="s">
        <v>189</v>
      </c>
      <c r="E31" s="204" t="s">
        <v>618</v>
      </c>
      <c r="F31" s="204" t="s">
        <v>618</v>
      </c>
    </row>
    <row r="32" spans="2:11" s="67" customFormat="1">
      <c r="B32" s="200" t="s">
        <v>4</v>
      </c>
      <c r="C32" s="203" t="s">
        <v>604</v>
      </c>
      <c r="D32" s="203" t="s">
        <v>218</v>
      </c>
      <c r="E32" s="204" t="s">
        <v>618</v>
      </c>
      <c r="F32" s="204" t="s">
        <v>618</v>
      </c>
    </row>
    <row r="33" spans="2:6" s="67" customFormat="1">
      <c r="B33" s="200" t="s">
        <v>4</v>
      </c>
      <c r="C33" s="203" t="s">
        <v>605</v>
      </c>
      <c r="D33" s="203" t="s">
        <v>219</v>
      </c>
      <c r="E33" s="204" t="s">
        <v>618</v>
      </c>
      <c r="F33" s="204" t="s">
        <v>618</v>
      </c>
    </row>
    <row r="34" spans="2:6">
      <c r="B34" s="200" t="s">
        <v>4</v>
      </c>
      <c r="C34" s="203" t="s">
        <v>606</v>
      </c>
      <c r="D34" s="203" t="s">
        <v>220</v>
      </c>
      <c r="E34" s="204" t="s">
        <v>618</v>
      </c>
      <c r="F34" s="204" t="s">
        <v>618</v>
      </c>
    </row>
    <row r="35" spans="2:6">
      <c r="B35" s="200" t="s">
        <v>4</v>
      </c>
      <c r="C35" s="203" t="s">
        <v>607</v>
      </c>
      <c r="D35" s="203" t="s">
        <v>611</v>
      </c>
      <c r="E35" s="204" t="s">
        <v>618</v>
      </c>
      <c r="F35" s="204" t="s">
        <v>618</v>
      </c>
    </row>
    <row r="36" spans="2:6">
      <c r="B36" s="200" t="s">
        <v>4</v>
      </c>
      <c r="C36" s="203" t="s">
        <v>608</v>
      </c>
      <c r="D36" s="203" t="s">
        <v>612</v>
      </c>
      <c r="E36" s="204" t="s">
        <v>618</v>
      </c>
      <c r="F36" s="204" t="s">
        <v>618</v>
      </c>
    </row>
    <row r="37" spans="2:6">
      <c r="B37" s="200" t="s">
        <v>4</v>
      </c>
      <c r="C37" s="203" t="s">
        <v>609</v>
      </c>
      <c r="D37" s="203" t="s">
        <v>613</v>
      </c>
      <c r="E37" s="204" t="s">
        <v>618</v>
      </c>
      <c r="F37" s="204" t="s">
        <v>618</v>
      </c>
    </row>
    <row r="38" spans="2:6">
      <c r="B38" s="200" t="s">
        <v>4</v>
      </c>
      <c r="C38" s="203" t="s">
        <v>610</v>
      </c>
      <c r="D38" s="203" t="s">
        <v>614</v>
      </c>
      <c r="E38" s="204" t="s">
        <v>618</v>
      </c>
      <c r="F38" s="204" t="s">
        <v>618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787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748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785</v>
      </c>
      <c r="C10" s="144" t="s">
        <v>5</v>
      </c>
      <c r="D10" s="146" t="s">
        <v>749</v>
      </c>
      <c r="E10" s="161" t="s">
        <v>750</v>
      </c>
      <c r="F10" s="144" t="s">
        <v>751</v>
      </c>
    </row>
    <row r="11" spans="1:11">
      <c r="B11" s="156" t="s">
        <v>4</v>
      </c>
      <c r="C11" s="13" t="s">
        <v>786</v>
      </c>
      <c r="D11" s="14">
        <v>100000</v>
      </c>
      <c r="E11" s="14">
        <v>100000</v>
      </c>
      <c r="F11" s="67" t="s">
        <v>580</v>
      </c>
    </row>
  </sheetData>
  <conditionalFormatting sqref="F11">
    <cfRule type="duplicateValues" dxfId="1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10" zoomScale="98" zoomScaleNormal="98" zoomScalePageLayoutView="98" workbookViewId="0">
      <pane xSplit="3" topLeftCell="V1" activePane="topRight" state="frozen"/>
      <selection pane="topRight" activeCell="V25" sqref="V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823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824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825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826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827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48" t="s">
        <v>230</v>
      </c>
      <c r="R14" s="248"/>
      <c r="S14" s="248"/>
      <c r="T14" s="248"/>
      <c r="W14" s="248"/>
      <c r="X14" s="248"/>
      <c r="AA14" s="262" t="s">
        <v>231</v>
      </c>
      <c r="AB14" s="248" t="s">
        <v>231</v>
      </c>
      <c r="AC14" s="248"/>
      <c r="AD14" s="248"/>
      <c r="AE14" s="248"/>
      <c r="AG14" s="248" t="s">
        <v>398</v>
      </c>
      <c r="AH14" s="248"/>
      <c r="AI14" s="248"/>
      <c r="AJ14" s="248"/>
      <c r="AN14" s="303"/>
      <c r="AO14" s="303"/>
      <c r="AP14" s="303"/>
      <c r="AQ14" s="303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774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721</v>
      </c>
      <c r="O15" s="164" t="s">
        <v>722</v>
      </c>
      <c r="P15" s="168" t="s">
        <v>223</v>
      </c>
      <c r="Q15" s="154" t="s">
        <v>224</v>
      </c>
      <c r="R15" s="164" t="s">
        <v>229</v>
      </c>
      <c r="S15" s="211" t="s">
        <v>543</v>
      </c>
      <c r="T15" s="211" t="s">
        <v>544</v>
      </c>
      <c r="U15" s="211" t="s">
        <v>545</v>
      </c>
      <c r="V15" s="168" t="s">
        <v>225</v>
      </c>
      <c r="W15" s="164" t="s">
        <v>226</v>
      </c>
      <c r="X15" s="168" t="s">
        <v>847</v>
      </c>
      <c r="Y15" s="154" t="s">
        <v>528</v>
      </c>
      <c r="Z15" s="168" t="s">
        <v>841</v>
      </c>
      <c r="AA15" s="154" t="s">
        <v>228</v>
      </c>
      <c r="AB15" s="164" t="s">
        <v>227</v>
      </c>
      <c r="AC15" s="168" t="s">
        <v>627</v>
      </c>
      <c r="AD15" s="164" t="s">
        <v>840</v>
      </c>
      <c r="AE15" s="164" t="s">
        <v>628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69" t="s">
        <v>529</v>
      </c>
      <c r="AM15" s="145" t="s">
        <v>530</v>
      </c>
      <c r="AN15" s="267" t="s">
        <v>723</v>
      </c>
      <c r="AO15" s="144" t="s">
        <v>724</v>
      </c>
      <c r="AP15" s="144" t="s">
        <v>725</v>
      </c>
      <c r="AQ15" s="144" t="s">
        <v>726</v>
      </c>
    </row>
    <row r="16" spans="2:43">
      <c r="B16" s="134" t="s">
        <v>4</v>
      </c>
      <c r="C16" s="13" t="s">
        <v>580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49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581</v>
      </c>
      <c r="AI16" s="15" t="s">
        <v>585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70">
        <v>3.0000000000000001E-3</v>
      </c>
      <c r="AM16" s="132">
        <v>5.0000000000000001E-3</v>
      </c>
      <c r="AN16" s="268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562</v>
      </c>
      <c r="D17" s="13" t="s">
        <v>188</v>
      </c>
      <c r="E17" s="132">
        <v>1</v>
      </c>
      <c r="F17" s="132" t="s">
        <v>580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49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571</v>
      </c>
      <c r="AI17" s="15" t="s">
        <v>586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70">
        <v>3.0000000000000001E-3</v>
      </c>
      <c r="AM17" s="132">
        <v>5.0000000000000001E-3</v>
      </c>
      <c r="AN17" s="268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563</v>
      </c>
      <c r="D18" s="137" t="s">
        <v>188</v>
      </c>
      <c r="E18" s="132">
        <v>2</v>
      </c>
      <c r="F18" s="138" t="s">
        <v>562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49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572</v>
      </c>
      <c r="AI18" s="15" t="s">
        <v>587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70">
        <v>3.0000000000000001E-3</v>
      </c>
      <c r="AM18" s="132">
        <v>5.0000000000000001E-3</v>
      </c>
      <c r="AN18" s="268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564</v>
      </c>
      <c r="D19" s="13" t="s">
        <v>188</v>
      </c>
      <c r="E19" s="132">
        <v>3</v>
      </c>
      <c r="F19" s="132" t="s">
        <v>563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49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573</v>
      </c>
      <c r="AI19" s="15" t="s">
        <v>588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70">
        <v>3.0000000000000001E-3</v>
      </c>
      <c r="AM19" s="132">
        <v>5.0000000000000001E-3</v>
      </c>
      <c r="AN19" s="268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565</v>
      </c>
      <c r="D20" s="13" t="s">
        <v>189</v>
      </c>
      <c r="E20" s="132">
        <v>4</v>
      </c>
      <c r="F20" s="132" t="s">
        <v>564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49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574</v>
      </c>
      <c r="AI20" s="15" t="s">
        <v>589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70">
        <v>3.0000000000000001E-3</v>
      </c>
      <c r="AM20" s="132">
        <v>5.0000000000000001E-3</v>
      </c>
      <c r="AN20" s="268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566</v>
      </c>
      <c r="D21" s="13" t="s">
        <v>189</v>
      </c>
      <c r="E21" s="132">
        <v>5</v>
      </c>
      <c r="F21" s="132" t="s">
        <v>565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49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575</v>
      </c>
      <c r="AI21" s="15" t="s">
        <v>590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70">
        <v>3.0000000000000001E-3</v>
      </c>
      <c r="AM21" s="132">
        <v>5.0000000000000001E-3</v>
      </c>
      <c r="AN21" s="268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567</v>
      </c>
      <c r="D22" s="13" t="s">
        <v>189</v>
      </c>
      <c r="E22" s="132">
        <v>6</v>
      </c>
      <c r="F22" s="132" t="s">
        <v>566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49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576</v>
      </c>
      <c r="AI22" s="15" t="s">
        <v>591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70">
        <v>3.0000000000000001E-3</v>
      </c>
      <c r="AM22" s="132">
        <v>5.0000000000000001E-3</v>
      </c>
      <c r="AN22" s="268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568</v>
      </c>
      <c r="D23" s="137" t="s">
        <v>218</v>
      </c>
      <c r="E23" s="132">
        <v>7</v>
      </c>
      <c r="F23" s="138" t="s">
        <v>567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49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577</v>
      </c>
      <c r="AI23" s="15" t="s">
        <v>592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70">
        <v>3.0000000000000001E-3</v>
      </c>
      <c r="AM23" s="132">
        <v>5.0000000000000001E-3</v>
      </c>
      <c r="AN23" s="268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569</v>
      </c>
      <c r="D24" s="137" t="s">
        <v>218</v>
      </c>
      <c r="E24" s="132">
        <v>8</v>
      </c>
      <c r="F24" s="138" t="s">
        <v>568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49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578</v>
      </c>
      <c r="AI24" s="15" t="s">
        <v>593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70">
        <v>3.0000000000000001E-3</v>
      </c>
      <c r="AM24" s="132">
        <v>5.0000000000000001E-3</v>
      </c>
      <c r="AN24" s="268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570</v>
      </c>
      <c r="D25" s="137" t="s">
        <v>219</v>
      </c>
      <c r="E25" s="132">
        <v>9</v>
      </c>
      <c r="F25" s="138" t="s">
        <v>569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66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579</v>
      </c>
      <c r="AI25" s="15" t="s">
        <v>594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70">
        <v>3.0000000000000001E-3</v>
      </c>
      <c r="AM25" s="132">
        <v>5.0000000000000001E-3</v>
      </c>
      <c r="AN25" s="268">
        <v>17</v>
      </c>
      <c r="AO25" s="13">
        <v>6.55</v>
      </c>
      <c r="AP25" s="13">
        <v>13.97</v>
      </c>
      <c r="AQ25" s="13">
        <v>0.28000000000000003</v>
      </c>
    </row>
    <row r="26" spans="2:43" s="264" customFormat="1" ht="24" thickBot="1"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307" t="s">
        <v>842</v>
      </c>
      <c r="M26" s="308"/>
      <c r="N26" s="308"/>
      <c r="O26" s="309"/>
      <c r="P26" s="310" t="s">
        <v>843</v>
      </c>
      <c r="Q26" s="311"/>
      <c r="R26" s="311"/>
      <c r="S26" s="311"/>
      <c r="T26" s="311"/>
      <c r="U26" s="312"/>
      <c r="V26" s="313" t="s">
        <v>844</v>
      </c>
      <c r="W26" s="314"/>
      <c r="X26" s="321" t="s">
        <v>849</v>
      </c>
      <c r="Y26" s="322"/>
      <c r="Z26" s="315" t="s">
        <v>848</v>
      </c>
      <c r="AA26" s="316"/>
      <c r="AB26" s="317"/>
      <c r="AC26" s="318" t="s">
        <v>845</v>
      </c>
      <c r="AD26" s="319"/>
      <c r="AE26" s="319"/>
      <c r="AF26" s="320"/>
      <c r="AG26" s="265" t="s">
        <v>846</v>
      </c>
      <c r="AH26" s="263"/>
      <c r="AI26" s="263"/>
      <c r="AN26" s="304" t="s">
        <v>850</v>
      </c>
      <c r="AO26" s="305"/>
      <c r="AP26" s="305"/>
      <c r="AQ26" s="306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541</v>
      </c>
      <c r="F31" s="161" t="s">
        <v>542</v>
      </c>
      <c r="G31" s="161" t="s">
        <v>540</v>
      </c>
      <c r="H31" s="161" t="s">
        <v>237</v>
      </c>
      <c r="I31" s="213" t="s">
        <v>549</v>
      </c>
      <c r="J31" s="144" t="s">
        <v>550</v>
      </c>
      <c r="K31" s="213" t="s">
        <v>551</v>
      </c>
      <c r="L31" s="144" t="s">
        <v>696</v>
      </c>
      <c r="M31" s="144" t="s">
        <v>697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13" priority="3"/>
  </conditionalFormatting>
  <conditionalFormatting sqref="C5:C9">
    <cfRule type="duplicateValues" dxfId="12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RowHeight="15"/>
  <cols>
    <col min="2" max="2" width="12.85546875" customWidth="1"/>
  </cols>
  <sheetData>
    <row r="1" spans="2:7" ht="15.75" thickBot="1"/>
    <row r="2" spans="2:7" ht="23.25">
      <c r="B2" s="12" t="s">
        <v>881</v>
      </c>
      <c r="C2" s="12"/>
      <c r="D2" s="12"/>
      <c r="E2" s="12"/>
      <c r="F2" s="12"/>
      <c r="G2" s="12"/>
    </row>
    <row r="3" spans="2:7">
      <c r="B3" s="285"/>
      <c r="C3" s="285"/>
    </row>
    <row r="4" spans="2:7" ht="85.5">
      <c r="B4" s="143" t="s">
        <v>907</v>
      </c>
      <c r="C4" s="144" t="s">
        <v>5</v>
      </c>
    </row>
    <row r="5" spans="2:7">
      <c r="B5" s="271" t="s">
        <v>4</v>
      </c>
      <c r="C5" s="201" t="s">
        <v>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95"/>
  <sheetViews>
    <sheetView tabSelected="1" topLeftCell="A34" zoomScaleNormal="100" zoomScalePageLayoutView="85" workbookViewId="0">
      <pane xSplit="3" topLeftCell="Z1" activePane="topRight" state="frozen"/>
      <selection activeCell="A16" sqref="A16"/>
      <selection pane="topRight" activeCell="AH53" sqref="AH53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5" width="9.42578125" style="67" customWidth="1"/>
    <col min="26" max="26" width="9.5703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5703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23"/>
      <c r="G3" s="323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50" t="s">
        <v>4</v>
      </c>
      <c r="C7" s="13" t="s">
        <v>730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2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>
      <c r="B18" s="199"/>
      <c r="C18" s="174" t="s">
        <v>892</v>
      </c>
      <c r="D18" s="174"/>
      <c r="E18" s="199"/>
      <c r="F18" s="323"/>
      <c r="G18" s="323"/>
      <c r="H18" s="199"/>
      <c r="I18" s="174"/>
      <c r="J18" s="199"/>
      <c r="O18" s="5" t="s">
        <v>451</v>
      </c>
      <c r="R18" s="5" t="s">
        <v>452</v>
      </c>
      <c r="X18" s="174" t="s">
        <v>535</v>
      </c>
      <c r="Y18" s="174"/>
      <c r="Z18" s="174"/>
      <c r="AA18" s="174"/>
    </row>
    <row r="19" spans="1:32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853</v>
      </c>
      <c r="Q19" s="154" t="s">
        <v>854</v>
      </c>
      <c r="R19" s="154" t="s">
        <v>733</v>
      </c>
      <c r="S19" s="154" t="s">
        <v>734</v>
      </c>
      <c r="T19" s="154" t="s">
        <v>735</v>
      </c>
      <c r="U19" s="154" t="s">
        <v>736</v>
      </c>
      <c r="V19" s="154" t="s">
        <v>619</v>
      </c>
      <c r="W19" s="145" t="s">
        <v>454</v>
      </c>
      <c r="X19" s="145" t="s">
        <v>453</v>
      </c>
      <c r="Y19" s="145" t="s">
        <v>455</v>
      </c>
      <c r="Z19" s="301" t="s">
        <v>456</v>
      </c>
      <c r="AA19" s="149" t="s">
        <v>38</v>
      </c>
      <c r="AB19" s="291" t="s">
        <v>177</v>
      </c>
      <c r="AC19" s="210" t="s">
        <v>531</v>
      </c>
      <c r="AD19" s="149" t="s">
        <v>532</v>
      </c>
      <c r="AE19" s="149" t="s">
        <v>533</v>
      </c>
      <c r="AF19" s="332" t="s">
        <v>963</v>
      </c>
    </row>
    <row r="20" spans="1:32">
      <c r="B20" s="184" t="s">
        <v>4</v>
      </c>
      <c r="C20" s="13" t="s">
        <v>888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0.5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326">
        <v>0.2</v>
      </c>
      <c r="X20" s="326">
        <v>0.05</v>
      </c>
      <c r="Y20" s="326">
        <v>0</v>
      </c>
      <c r="Z20" s="297">
        <v>0</v>
      </c>
      <c r="AA20" s="299" t="s">
        <v>923</v>
      </c>
      <c r="AB20" s="292"/>
      <c r="AC20" s="284" t="s">
        <v>952</v>
      </c>
      <c r="AD20" s="284" t="s">
        <v>959</v>
      </c>
      <c r="AE20" s="284" t="s">
        <v>481</v>
      </c>
      <c r="AF20" s="284"/>
    </row>
    <row r="21" spans="1:32">
      <c r="B21" s="184" t="s">
        <v>4</v>
      </c>
      <c r="C21" s="13" t="s">
        <v>889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1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326">
        <v>0.1</v>
      </c>
      <c r="X21" s="326">
        <v>0.1</v>
      </c>
      <c r="Y21" s="326">
        <v>1</v>
      </c>
      <c r="Z21" s="297">
        <v>0</v>
      </c>
      <c r="AA21" s="299" t="s">
        <v>924</v>
      </c>
      <c r="AB21" s="292"/>
      <c r="AC21" s="284" t="s">
        <v>953</v>
      </c>
      <c r="AD21" s="284" t="s">
        <v>959</v>
      </c>
      <c r="AE21" s="284" t="s">
        <v>481</v>
      </c>
      <c r="AF21" s="284"/>
    </row>
    <row r="22" spans="1:32">
      <c r="B22" s="184" t="s">
        <v>4</v>
      </c>
      <c r="C22" s="13" t="s">
        <v>894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0.5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326">
        <v>0.05</v>
      </c>
      <c r="X22" s="326">
        <v>0.05</v>
      </c>
      <c r="Y22" s="326">
        <v>0</v>
      </c>
      <c r="Z22" s="297">
        <v>0</v>
      </c>
      <c r="AA22" s="284" t="s">
        <v>945</v>
      </c>
      <c r="AB22" s="292"/>
      <c r="AC22" s="284" t="s">
        <v>955</v>
      </c>
      <c r="AD22" s="284" t="s">
        <v>959</v>
      </c>
      <c r="AE22" s="284" t="s">
        <v>481</v>
      </c>
      <c r="AF22" s="284"/>
    </row>
    <row r="23" spans="1:32">
      <c r="B23" s="184" t="s">
        <v>4</v>
      </c>
      <c r="C23" s="13" t="s">
        <v>946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0.5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326">
        <v>0.05</v>
      </c>
      <c r="X23" s="326">
        <v>0.05</v>
      </c>
      <c r="Y23" s="326">
        <v>0</v>
      </c>
      <c r="Z23" s="297">
        <v>0</v>
      </c>
      <c r="AA23" s="284" t="s">
        <v>949</v>
      </c>
      <c r="AB23" s="292"/>
      <c r="AC23" s="284" t="s">
        <v>956</v>
      </c>
      <c r="AD23" s="284" t="s">
        <v>959</v>
      </c>
      <c r="AE23" s="284" t="s">
        <v>481</v>
      </c>
      <c r="AF23" s="284"/>
    </row>
    <row r="24" spans="1:32">
      <c r="B24" s="184" t="s">
        <v>4</v>
      </c>
      <c r="C24" s="13" t="s">
        <v>947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0.5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326">
        <v>0.05</v>
      </c>
      <c r="X24" s="326">
        <v>0.05</v>
      </c>
      <c r="Y24" s="326">
        <v>0</v>
      </c>
      <c r="Z24" s="297">
        <v>0</v>
      </c>
      <c r="AA24" s="284" t="s">
        <v>950</v>
      </c>
      <c r="AB24" s="292"/>
      <c r="AC24" s="284" t="s">
        <v>957</v>
      </c>
      <c r="AD24" s="284" t="s">
        <v>959</v>
      </c>
      <c r="AE24" s="284" t="s">
        <v>481</v>
      </c>
      <c r="AF24" s="284"/>
    </row>
    <row r="25" spans="1:32">
      <c r="B25" s="184" t="s">
        <v>4</v>
      </c>
      <c r="C25" s="13" t="s">
        <v>948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0.5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326">
        <v>0.05</v>
      </c>
      <c r="X25" s="326">
        <v>0.05</v>
      </c>
      <c r="Y25" s="326">
        <v>0</v>
      </c>
      <c r="Z25" s="297">
        <v>0</v>
      </c>
      <c r="AA25" s="284" t="s">
        <v>951</v>
      </c>
      <c r="AB25" s="292"/>
      <c r="AC25" s="284" t="s">
        <v>957</v>
      </c>
      <c r="AD25" s="284" t="s">
        <v>959</v>
      </c>
      <c r="AE25" s="284" t="s">
        <v>481</v>
      </c>
      <c r="AF25" s="284"/>
    </row>
    <row r="26" spans="1:3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326">
        <v>0.25</v>
      </c>
      <c r="X26" s="326">
        <v>0.25</v>
      </c>
      <c r="Y26" s="326">
        <v>0</v>
      </c>
      <c r="Z26" s="297">
        <v>0</v>
      </c>
      <c r="AA26" s="299" t="s">
        <v>830</v>
      </c>
      <c r="AB26" s="292"/>
      <c r="AC26" s="284" t="s">
        <v>957</v>
      </c>
      <c r="AD26" s="284" t="s">
        <v>959</v>
      </c>
      <c r="AE26" s="284" t="s">
        <v>481</v>
      </c>
      <c r="AF26" s="284"/>
    </row>
    <row r="27" spans="1:32" s="27" customFormat="1">
      <c r="B27" s="294" t="s">
        <v>4</v>
      </c>
      <c r="C27" s="294" t="s">
        <v>354</v>
      </c>
      <c r="D27" s="294" t="s">
        <v>433</v>
      </c>
      <c r="E27" s="295">
        <v>11</v>
      </c>
      <c r="F27" s="295">
        <v>2</v>
      </c>
      <c r="G27" s="295">
        <v>0</v>
      </c>
      <c r="H27" s="295">
        <v>2</v>
      </c>
      <c r="I27" s="295">
        <v>0</v>
      </c>
      <c r="J27" s="295">
        <v>1</v>
      </c>
      <c r="K27" s="295">
        <v>0.16</v>
      </c>
      <c r="L27" s="295">
        <v>0</v>
      </c>
      <c r="M27" s="296" t="b">
        <v>1</v>
      </c>
      <c r="N27" s="296">
        <v>0</v>
      </c>
      <c r="O27" s="296">
        <v>1</v>
      </c>
      <c r="P27" s="296" t="b">
        <v>1</v>
      </c>
      <c r="Q27" s="296">
        <v>0</v>
      </c>
      <c r="R27" s="296" t="b">
        <v>0</v>
      </c>
      <c r="S27" s="296">
        <v>0</v>
      </c>
      <c r="T27" s="296" t="b">
        <v>0</v>
      </c>
      <c r="U27" s="296">
        <v>0</v>
      </c>
      <c r="V27" s="296">
        <v>1</v>
      </c>
      <c r="W27" s="297">
        <v>0.25</v>
      </c>
      <c r="X27" s="297">
        <v>0.25</v>
      </c>
      <c r="Y27" s="297">
        <v>0</v>
      </c>
      <c r="Z27" s="297">
        <v>0</v>
      </c>
      <c r="AA27" s="292" t="s">
        <v>933</v>
      </c>
      <c r="AB27" s="292"/>
      <c r="AC27" s="298" t="s">
        <v>536</v>
      </c>
      <c r="AD27" s="298" t="s">
        <v>959</v>
      </c>
      <c r="AE27" s="298" t="s">
        <v>481</v>
      </c>
      <c r="AF27" s="298"/>
    </row>
    <row r="28" spans="1:32">
      <c r="B28" s="184" t="s">
        <v>4</v>
      </c>
      <c r="C28" s="13" t="s">
        <v>891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326">
        <v>0.05</v>
      </c>
      <c r="X28" s="326">
        <v>0.05</v>
      </c>
      <c r="Y28" s="326">
        <v>0</v>
      </c>
      <c r="Z28" s="297">
        <v>0</v>
      </c>
      <c r="AA28" s="299" t="s">
        <v>942</v>
      </c>
      <c r="AB28" s="292"/>
      <c r="AC28" s="284" t="s">
        <v>958</v>
      </c>
      <c r="AD28" s="284" t="s">
        <v>959</v>
      </c>
      <c r="AE28" s="284" t="s">
        <v>481</v>
      </c>
      <c r="AF28" s="284"/>
    </row>
    <row r="29" spans="1:32">
      <c r="A29" s="289"/>
      <c r="B29" s="184" t="s">
        <v>4</v>
      </c>
      <c r="C29" s="13" t="s">
        <v>920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326">
        <v>0.05</v>
      </c>
      <c r="X29" s="326">
        <v>0.05</v>
      </c>
      <c r="Y29" s="326">
        <v>0</v>
      </c>
      <c r="Z29" s="297">
        <v>0</v>
      </c>
      <c r="AA29" s="284" t="s">
        <v>944</v>
      </c>
      <c r="AB29" s="292"/>
      <c r="AC29" s="284" t="s">
        <v>958</v>
      </c>
      <c r="AD29" s="284" t="s">
        <v>959</v>
      </c>
      <c r="AE29" s="284" t="s">
        <v>481</v>
      </c>
      <c r="AF29" s="284"/>
    </row>
    <row r="30" spans="1:32">
      <c r="A30" s="289"/>
      <c r="B30" s="184" t="s">
        <v>4</v>
      </c>
      <c r="C30" s="13" t="s">
        <v>921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326">
        <v>0.05</v>
      </c>
      <c r="X30" s="326">
        <v>0.05</v>
      </c>
      <c r="Y30" s="326">
        <v>0</v>
      </c>
      <c r="Z30" s="297">
        <v>0</v>
      </c>
      <c r="AA30" s="284" t="s">
        <v>943</v>
      </c>
      <c r="AB30" s="292"/>
      <c r="AC30" s="284" t="s">
        <v>958</v>
      </c>
      <c r="AD30" s="284" t="s">
        <v>959</v>
      </c>
      <c r="AE30" s="284" t="s">
        <v>481</v>
      </c>
      <c r="AF30" s="284"/>
    </row>
    <row r="31" spans="1:32">
      <c r="A31" s="289"/>
      <c r="B31" s="184" t="s">
        <v>4</v>
      </c>
      <c r="C31" s="13" t="s">
        <v>922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326">
        <v>0.05</v>
      </c>
      <c r="X31" s="326">
        <v>0.05</v>
      </c>
      <c r="Y31" s="326">
        <v>1</v>
      </c>
      <c r="Z31" s="297">
        <v>0</v>
      </c>
      <c r="AA31" s="299" t="s">
        <v>925</v>
      </c>
      <c r="AB31" s="292"/>
      <c r="AC31" s="284" t="s">
        <v>958</v>
      </c>
      <c r="AD31" s="284" t="s">
        <v>959</v>
      </c>
      <c r="AE31" s="284" t="s">
        <v>481</v>
      </c>
      <c r="AF31" s="284"/>
    </row>
    <row r="32" spans="1:32">
      <c r="B32" s="184" t="s">
        <v>4</v>
      </c>
      <c r="C32" s="13" t="s">
        <v>553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326">
        <v>0.25</v>
      </c>
      <c r="X32" s="326">
        <v>0.25</v>
      </c>
      <c r="Y32" s="326">
        <v>0</v>
      </c>
      <c r="Z32" s="297">
        <v>0</v>
      </c>
      <c r="AA32" s="284" t="s">
        <v>828</v>
      </c>
      <c r="AB32" s="292"/>
      <c r="AC32" s="284" t="s">
        <v>837</v>
      </c>
      <c r="AD32" s="284" t="s">
        <v>959</v>
      </c>
      <c r="AE32" s="284" t="s">
        <v>481</v>
      </c>
      <c r="AF32" s="284"/>
    </row>
    <row r="33" spans="2:3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326">
        <v>0</v>
      </c>
      <c r="X33" s="326">
        <v>0</v>
      </c>
      <c r="Y33" s="326">
        <v>1</v>
      </c>
      <c r="Z33" s="297">
        <v>0</v>
      </c>
      <c r="AA33" s="284" t="s">
        <v>941</v>
      </c>
      <c r="AB33" s="292"/>
      <c r="AC33" s="284" t="s">
        <v>958</v>
      </c>
      <c r="AD33" s="284" t="s">
        <v>959</v>
      </c>
      <c r="AE33" s="284" t="s">
        <v>481</v>
      </c>
      <c r="AF33" s="284"/>
    </row>
    <row r="34" spans="2:3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326">
        <v>0.25</v>
      </c>
      <c r="X34" s="326">
        <v>0.25</v>
      </c>
      <c r="Y34" s="326">
        <v>0</v>
      </c>
      <c r="Z34" s="297">
        <v>0</v>
      </c>
      <c r="AA34" s="299" t="s">
        <v>829</v>
      </c>
      <c r="AB34" s="292"/>
      <c r="AC34" s="284" t="s">
        <v>838</v>
      </c>
      <c r="AD34" s="284" t="s">
        <v>959</v>
      </c>
      <c r="AE34" s="284" t="s">
        <v>481</v>
      </c>
      <c r="AF34" s="284"/>
    </row>
    <row r="35" spans="2:3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326">
        <v>0.25</v>
      </c>
      <c r="X35" s="326">
        <v>0.25</v>
      </c>
      <c r="Y35" s="326">
        <v>0</v>
      </c>
      <c r="Z35" s="297">
        <v>0</v>
      </c>
      <c r="AA35" s="284" t="s">
        <v>926</v>
      </c>
      <c r="AB35" s="292"/>
      <c r="AC35" s="284" t="s">
        <v>537</v>
      </c>
      <c r="AD35" s="284" t="s">
        <v>959</v>
      </c>
      <c r="AE35" s="284" t="s">
        <v>481</v>
      </c>
      <c r="AF35" s="284"/>
    </row>
    <row r="36" spans="2:3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326">
        <v>0.1</v>
      </c>
      <c r="X36" s="326">
        <v>0.1</v>
      </c>
      <c r="Y36" s="326">
        <v>0</v>
      </c>
      <c r="Z36" s="297">
        <v>0</v>
      </c>
      <c r="AA36" s="299" t="s">
        <v>831</v>
      </c>
      <c r="AB36" s="292"/>
      <c r="AC36" s="284" t="s">
        <v>538</v>
      </c>
      <c r="AD36" s="284" t="s">
        <v>959</v>
      </c>
      <c r="AE36" s="284" t="s">
        <v>481</v>
      </c>
      <c r="AF36" s="284"/>
    </row>
    <row r="37" spans="2:32">
      <c r="B37" s="184" t="s">
        <v>4</v>
      </c>
      <c r="C37" s="13" t="s">
        <v>884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326">
        <v>0</v>
      </c>
      <c r="X37" s="326">
        <v>0</v>
      </c>
      <c r="Y37" s="326">
        <v>0</v>
      </c>
      <c r="Z37" s="297">
        <v>0</v>
      </c>
      <c r="AA37" s="299" t="s">
        <v>927</v>
      </c>
      <c r="AB37" s="292"/>
      <c r="AC37" s="284" t="s">
        <v>838</v>
      </c>
      <c r="AD37" s="284" t="s">
        <v>959</v>
      </c>
      <c r="AE37" s="284" t="s">
        <v>481</v>
      </c>
      <c r="AF37" s="284"/>
    </row>
    <row r="38" spans="2:32">
      <c r="B38" s="184" t="s">
        <v>4</v>
      </c>
      <c r="C38" s="13" t="s">
        <v>887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326">
        <v>0</v>
      </c>
      <c r="X38" s="326">
        <v>0</v>
      </c>
      <c r="Y38" s="326">
        <v>1</v>
      </c>
      <c r="Z38" s="297">
        <v>0</v>
      </c>
      <c r="AA38" s="299" t="s">
        <v>928</v>
      </c>
      <c r="AB38" s="292"/>
      <c r="AC38" s="284" t="s">
        <v>838</v>
      </c>
      <c r="AD38" s="284" t="s">
        <v>959</v>
      </c>
      <c r="AE38" s="284" t="s">
        <v>481</v>
      </c>
      <c r="AF38" s="284"/>
    </row>
    <row r="39" spans="2:32">
      <c r="B39" s="184" t="s">
        <v>4</v>
      </c>
      <c r="C39" s="13" t="s">
        <v>886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326">
        <v>0</v>
      </c>
      <c r="X39" s="326">
        <v>0</v>
      </c>
      <c r="Y39" s="326">
        <v>1</v>
      </c>
      <c r="Z39" s="297">
        <v>0</v>
      </c>
      <c r="AA39" s="299" t="s">
        <v>929</v>
      </c>
      <c r="AB39" s="292"/>
      <c r="AC39" s="284" t="s">
        <v>838</v>
      </c>
      <c r="AD39" s="284" t="s">
        <v>959</v>
      </c>
      <c r="AE39" s="284" t="s">
        <v>481</v>
      </c>
      <c r="AF39" s="284"/>
    </row>
    <row r="40" spans="2:32">
      <c r="B40" s="184" t="s">
        <v>4</v>
      </c>
      <c r="C40" s="13" t="s">
        <v>893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326">
        <v>0.05</v>
      </c>
      <c r="X40" s="326">
        <v>0.05</v>
      </c>
      <c r="Y40" s="326">
        <v>0</v>
      </c>
      <c r="Z40" s="297">
        <v>0</v>
      </c>
      <c r="AA40" s="299" t="s">
        <v>940</v>
      </c>
      <c r="AB40" s="292"/>
      <c r="AC40" s="284" t="s">
        <v>536</v>
      </c>
      <c r="AD40" s="284" t="s">
        <v>959</v>
      </c>
      <c r="AE40" s="284" t="s">
        <v>481</v>
      </c>
      <c r="AF40" s="284"/>
    </row>
    <row r="41" spans="2:32" s="27" customFormat="1">
      <c r="B41" s="286" t="s">
        <v>4</v>
      </c>
      <c r="C41" s="201" t="s">
        <v>895</v>
      </c>
      <c r="D41" s="201" t="s">
        <v>730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0.8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327">
        <v>0</v>
      </c>
      <c r="X41" s="327">
        <v>0</v>
      </c>
      <c r="Y41" s="327">
        <v>0</v>
      </c>
      <c r="Z41" s="302">
        <v>0</v>
      </c>
      <c r="AA41" s="300" t="s">
        <v>832</v>
      </c>
      <c r="AB41" s="293"/>
      <c r="AC41" s="283" t="s">
        <v>838</v>
      </c>
      <c r="AD41" s="283" t="s">
        <v>959</v>
      </c>
      <c r="AE41" s="283" t="s">
        <v>481</v>
      </c>
      <c r="AF41" s="283"/>
    </row>
    <row r="42" spans="2:32" s="27" customFormat="1">
      <c r="B42" s="286" t="s">
        <v>4</v>
      </c>
      <c r="C42" s="201" t="s">
        <v>890</v>
      </c>
      <c r="D42" s="201" t="s">
        <v>730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327">
        <v>0</v>
      </c>
      <c r="X42" s="327">
        <v>0</v>
      </c>
      <c r="Y42" s="327">
        <v>0</v>
      </c>
      <c r="Z42" s="302">
        <v>0</v>
      </c>
      <c r="AA42" s="300" t="s">
        <v>833</v>
      </c>
      <c r="AB42" s="293"/>
      <c r="AC42" s="283" t="s">
        <v>838</v>
      </c>
      <c r="AD42" s="283" t="s">
        <v>959</v>
      </c>
      <c r="AE42" s="283" t="s">
        <v>481</v>
      </c>
      <c r="AF42" s="283"/>
    </row>
    <row r="43" spans="2:32" s="27" customFormat="1">
      <c r="B43" s="184" t="s">
        <v>4</v>
      </c>
      <c r="C43" s="13" t="s">
        <v>896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326">
        <v>0.5</v>
      </c>
      <c r="X43" s="326">
        <v>0.5</v>
      </c>
      <c r="Y43" s="326">
        <v>1</v>
      </c>
      <c r="Z43" s="297">
        <v>0</v>
      </c>
      <c r="AA43" s="284" t="s">
        <v>480</v>
      </c>
      <c r="AB43" s="292"/>
      <c r="AC43" s="284" t="s">
        <v>539</v>
      </c>
      <c r="AD43" s="284" t="s">
        <v>959</v>
      </c>
      <c r="AE43" s="284" t="s">
        <v>481</v>
      </c>
      <c r="AF43" s="284"/>
    </row>
    <row r="44" spans="2:32" s="27" customFormat="1">
      <c r="B44" s="286" t="s">
        <v>4</v>
      </c>
      <c r="C44" s="201" t="s">
        <v>900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327">
        <v>0.25</v>
      </c>
      <c r="X44" s="327">
        <v>0.25</v>
      </c>
      <c r="Y44" s="327">
        <v>0.7</v>
      </c>
      <c r="Z44" s="302">
        <v>0</v>
      </c>
      <c r="AA44" s="300" t="s">
        <v>834</v>
      </c>
      <c r="AB44" s="293"/>
      <c r="AC44" s="283" t="s">
        <v>960</v>
      </c>
      <c r="AD44" s="283" t="s">
        <v>959</v>
      </c>
      <c r="AE44" s="283" t="s">
        <v>481</v>
      </c>
      <c r="AF44" s="283"/>
    </row>
    <row r="45" spans="2:32">
      <c r="B45" s="286" t="s">
        <v>4</v>
      </c>
      <c r="C45" s="201" t="s">
        <v>885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327">
        <v>0.25</v>
      </c>
      <c r="X45" s="327">
        <v>0.25</v>
      </c>
      <c r="Y45" s="327">
        <v>0.8</v>
      </c>
      <c r="Z45" s="302">
        <v>0</v>
      </c>
      <c r="AA45" s="300" t="s">
        <v>939</v>
      </c>
      <c r="AB45" s="293"/>
      <c r="AC45" s="283" t="s">
        <v>960</v>
      </c>
      <c r="AD45" s="283" t="s">
        <v>959</v>
      </c>
      <c r="AE45" s="283" t="s">
        <v>481</v>
      </c>
      <c r="AF45" s="283"/>
    </row>
    <row r="46" spans="2:32" s="27" customFormat="1">
      <c r="B46" s="286" t="s">
        <v>4</v>
      </c>
      <c r="C46" s="201" t="s">
        <v>897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327">
        <v>0.25</v>
      </c>
      <c r="X46" s="327">
        <v>0.25</v>
      </c>
      <c r="Y46" s="327">
        <v>0.75</v>
      </c>
      <c r="Z46" s="302">
        <v>0</v>
      </c>
      <c r="AA46" s="300" t="s">
        <v>938</v>
      </c>
      <c r="AB46" s="293"/>
      <c r="AC46" s="283" t="s">
        <v>960</v>
      </c>
      <c r="AD46" s="283" t="s">
        <v>959</v>
      </c>
      <c r="AE46" s="283" t="s">
        <v>481</v>
      </c>
      <c r="AF46" s="283"/>
    </row>
    <row r="47" spans="2:32" s="27" customFormat="1">
      <c r="B47" s="286" t="s">
        <v>4</v>
      </c>
      <c r="C47" s="201" t="s">
        <v>554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327">
        <v>0.25</v>
      </c>
      <c r="X47" s="327">
        <v>0.25</v>
      </c>
      <c r="Y47" s="327">
        <v>0</v>
      </c>
      <c r="Z47" s="302">
        <v>0</v>
      </c>
      <c r="AA47" s="300" t="s">
        <v>835</v>
      </c>
      <c r="AB47" s="293"/>
      <c r="AC47" s="283" t="s">
        <v>960</v>
      </c>
      <c r="AD47" s="283" t="s">
        <v>959</v>
      </c>
      <c r="AE47" s="283" t="s">
        <v>481</v>
      </c>
      <c r="AF47" s="283"/>
    </row>
    <row r="48" spans="2:32" s="27" customFormat="1">
      <c r="B48" s="286" t="s">
        <v>4</v>
      </c>
      <c r="C48" s="201" t="s">
        <v>555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327">
        <v>0.25</v>
      </c>
      <c r="X48" s="327">
        <v>0.25</v>
      </c>
      <c r="Y48" s="327">
        <v>0</v>
      </c>
      <c r="Z48" s="302">
        <v>0</v>
      </c>
      <c r="AA48" s="300" t="s">
        <v>835</v>
      </c>
      <c r="AB48" s="293"/>
      <c r="AC48" s="283" t="s">
        <v>960</v>
      </c>
      <c r="AD48" s="283" t="s">
        <v>959</v>
      </c>
      <c r="AE48" s="283" t="s">
        <v>481</v>
      </c>
      <c r="AF48" s="283"/>
    </row>
    <row r="49" spans="1:32" s="27" customFormat="1">
      <c r="A49" s="290"/>
      <c r="B49" s="286" t="s">
        <v>4</v>
      </c>
      <c r="C49" s="201" t="s">
        <v>919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327">
        <v>0.25</v>
      </c>
      <c r="X49" s="327">
        <v>0.25</v>
      </c>
      <c r="Y49" s="327">
        <v>0</v>
      </c>
      <c r="Z49" s="302">
        <v>0</v>
      </c>
      <c r="AA49" s="300" t="s">
        <v>937</v>
      </c>
      <c r="AB49" s="293"/>
      <c r="AC49" s="283" t="s">
        <v>960</v>
      </c>
      <c r="AD49" s="283" t="s">
        <v>959</v>
      </c>
      <c r="AE49" s="283" t="s">
        <v>481</v>
      </c>
      <c r="AF49" s="283"/>
    </row>
    <row r="50" spans="1:32" s="27" customFormat="1">
      <c r="B50" s="286" t="s">
        <v>4</v>
      </c>
      <c r="C50" s="201" t="s">
        <v>719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3.1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327">
        <v>0</v>
      </c>
      <c r="X50" s="327">
        <v>0</v>
      </c>
      <c r="Y50" s="327">
        <v>0.6</v>
      </c>
      <c r="Z50" s="302">
        <v>0</v>
      </c>
      <c r="AA50" s="300" t="s">
        <v>836</v>
      </c>
      <c r="AB50" s="293"/>
      <c r="AC50" s="283" t="s">
        <v>960</v>
      </c>
      <c r="AD50" s="283" t="s">
        <v>959</v>
      </c>
      <c r="AE50" s="283" t="s">
        <v>481</v>
      </c>
      <c r="AF50" s="283"/>
    </row>
    <row r="51" spans="1:32" s="27" customFormat="1">
      <c r="B51" s="184" t="s">
        <v>4</v>
      </c>
      <c r="C51" s="13" t="s">
        <v>899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326">
        <v>0.25</v>
      </c>
      <c r="X51" s="326">
        <v>0.25</v>
      </c>
      <c r="Y51" s="326">
        <v>1</v>
      </c>
      <c r="Z51" s="297">
        <v>0</v>
      </c>
      <c r="AA51" s="299" t="s">
        <v>931</v>
      </c>
      <c r="AB51" s="292"/>
      <c r="AC51" s="284" t="s">
        <v>954</v>
      </c>
      <c r="AD51" s="284" t="s">
        <v>954</v>
      </c>
      <c r="AE51" s="284" t="s">
        <v>961</v>
      </c>
      <c r="AF51" s="284" t="s">
        <v>964</v>
      </c>
    </row>
    <row r="52" spans="1:32" s="27" customFormat="1">
      <c r="B52" s="184" t="s">
        <v>4</v>
      </c>
      <c r="C52" s="13" t="s">
        <v>909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326">
        <v>0.25</v>
      </c>
      <c r="X52" s="326">
        <v>0.25</v>
      </c>
      <c r="Y52" s="326">
        <v>1</v>
      </c>
      <c r="Z52" s="297">
        <v>0.25</v>
      </c>
      <c r="AA52" s="299" t="s">
        <v>932</v>
      </c>
      <c r="AB52" s="292"/>
      <c r="AC52" s="284" t="s">
        <v>954</v>
      </c>
      <c r="AD52" s="284" t="s">
        <v>954</v>
      </c>
      <c r="AE52" s="284" t="s">
        <v>962</v>
      </c>
      <c r="AF52" s="284" t="s">
        <v>965</v>
      </c>
    </row>
    <row r="54" spans="1:32" ht="15.75" thickBot="1"/>
    <row r="55" spans="1:32" ht="23.25">
      <c r="B55" s="12" t="s">
        <v>881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>
      <c r="B56" s="280"/>
      <c r="C56" s="280"/>
      <c r="D56" s="282"/>
      <c r="E56" s="280"/>
      <c r="F56" s="280"/>
      <c r="G56" s="323"/>
      <c r="H56" s="323"/>
      <c r="I56" s="174" t="s">
        <v>452</v>
      </c>
      <c r="J56" s="174"/>
      <c r="K56" s="280"/>
      <c r="N56" s="5" t="s">
        <v>535</v>
      </c>
      <c r="AA56" s="174"/>
      <c r="AB56" s="174"/>
      <c r="AC56" s="174"/>
      <c r="AD56" s="174"/>
    </row>
    <row r="57" spans="1:32" ht="126">
      <c r="B57" s="143" t="s">
        <v>908</v>
      </c>
      <c r="C57" s="143" t="s">
        <v>5</v>
      </c>
      <c r="D57" s="143" t="s">
        <v>439</v>
      </c>
      <c r="E57" s="154" t="s">
        <v>853</v>
      </c>
      <c r="F57" s="154" t="s">
        <v>883</v>
      </c>
      <c r="G57" s="154" t="s">
        <v>747</v>
      </c>
      <c r="H57" s="154" t="s">
        <v>882</v>
      </c>
      <c r="I57" s="154" t="s">
        <v>453</v>
      </c>
      <c r="J57" s="154" t="s">
        <v>456</v>
      </c>
      <c r="K57" s="149" t="s">
        <v>38</v>
      </c>
      <c r="L57" s="149" t="s">
        <v>532</v>
      </c>
      <c r="M57" s="149" t="s">
        <v>534</v>
      </c>
      <c r="N57" s="27"/>
    </row>
    <row r="58" spans="1:32" s="27" customFormat="1">
      <c r="B58" s="13" t="s">
        <v>4</v>
      </c>
      <c r="C58" s="13" t="s">
        <v>559</v>
      </c>
      <c r="D58" s="13" t="s">
        <v>437</v>
      </c>
      <c r="E58" s="20" t="b">
        <v>1</v>
      </c>
      <c r="F58" s="287">
        <v>0</v>
      </c>
      <c r="G58" s="287">
        <v>1</v>
      </c>
      <c r="H58" s="287">
        <v>2</v>
      </c>
      <c r="I58" s="287">
        <v>0</v>
      </c>
      <c r="J58" s="287">
        <v>0</v>
      </c>
      <c r="K58" s="284" t="s">
        <v>460</v>
      </c>
      <c r="L58" s="284" t="s">
        <v>935</v>
      </c>
      <c r="M58" s="284" t="s">
        <v>936</v>
      </c>
    </row>
    <row r="59" spans="1:32" s="27" customFormat="1">
      <c r="B59" s="13" t="s">
        <v>4</v>
      </c>
      <c r="C59" s="13" t="s">
        <v>910</v>
      </c>
      <c r="D59" s="13" t="s">
        <v>437</v>
      </c>
      <c r="E59" s="20" t="b">
        <v>1</v>
      </c>
      <c r="F59" s="287">
        <v>0</v>
      </c>
      <c r="G59" s="287">
        <v>1</v>
      </c>
      <c r="H59" s="287">
        <v>2</v>
      </c>
      <c r="I59" s="287">
        <v>0</v>
      </c>
      <c r="J59" s="287">
        <v>0</v>
      </c>
      <c r="K59" s="284" t="s">
        <v>561</v>
      </c>
      <c r="L59" s="284" t="s">
        <v>935</v>
      </c>
      <c r="M59" s="284" t="s">
        <v>936</v>
      </c>
      <c r="N59" s="67"/>
    </row>
    <row r="60" spans="1:32" s="27" customFormat="1">
      <c r="B60" s="13" t="s">
        <v>4</v>
      </c>
      <c r="C60" s="13" t="s">
        <v>911</v>
      </c>
      <c r="D60" s="13" t="s">
        <v>437</v>
      </c>
      <c r="E60" s="20" t="b">
        <v>1</v>
      </c>
      <c r="F60" s="287">
        <v>0</v>
      </c>
      <c r="G60" s="287">
        <v>1</v>
      </c>
      <c r="H60" s="287">
        <v>2</v>
      </c>
      <c r="I60" s="287">
        <v>0</v>
      </c>
      <c r="J60" s="287">
        <v>0</v>
      </c>
      <c r="K60" s="284" t="s">
        <v>561</v>
      </c>
      <c r="L60" s="284" t="s">
        <v>935</v>
      </c>
      <c r="M60" s="284" t="s">
        <v>936</v>
      </c>
      <c r="N60" s="67"/>
    </row>
    <row r="61" spans="1:32" s="27" customFormat="1">
      <c r="A61" s="290"/>
      <c r="B61" s="13" t="s">
        <v>4</v>
      </c>
      <c r="C61" s="13" t="s">
        <v>918</v>
      </c>
      <c r="D61" s="13" t="s">
        <v>437</v>
      </c>
      <c r="E61" s="20" t="b">
        <v>1</v>
      </c>
      <c r="F61" s="287">
        <v>0</v>
      </c>
      <c r="G61" s="287">
        <v>1</v>
      </c>
      <c r="H61" s="287">
        <v>2</v>
      </c>
      <c r="I61" s="287">
        <v>0</v>
      </c>
      <c r="J61" s="287">
        <v>0</v>
      </c>
      <c r="K61" s="284" t="s">
        <v>561</v>
      </c>
      <c r="L61" s="284" t="s">
        <v>935</v>
      </c>
      <c r="M61" s="284" t="s">
        <v>936</v>
      </c>
      <c r="N61" s="67"/>
    </row>
    <row r="62" spans="1:32">
      <c r="B62" s="13" t="s">
        <v>4</v>
      </c>
      <c r="C62" s="13" t="s">
        <v>916</v>
      </c>
      <c r="D62" s="13" t="s">
        <v>437</v>
      </c>
      <c r="E62" s="20" t="b">
        <v>1</v>
      </c>
      <c r="F62" s="287">
        <v>0</v>
      </c>
      <c r="G62" s="287">
        <v>1</v>
      </c>
      <c r="H62" s="287">
        <v>2</v>
      </c>
      <c r="I62" s="287">
        <v>0</v>
      </c>
      <c r="J62" s="287">
        <v>0</v>
      </c>
      <c r="K62" s="284" t="s">
        <v>469</v>
      </c>
      <c r="L62" s="284" t="s">
        <v>935</v>
      </c>
      <c r="M62" s="284" t="s">
        <v>936</v>
      </c>
    </row>
    <row r="63" spans="1:32">
      <c r="B63" s="201" t="s">
        <v>4</v>
      </c>
      <c r="C63" s="201" t="s">
        <v>472</v>
      </c>
      <c r="D63" s="201" t="s">
        <v>432</v>
      </c>
      <c r="E63" s="328" t="b">
        <v>1</v>
      </c>
      <c r="F63" s="329">
        <v>0</v>
      </c>
      <c r="G63" s="329">
        <v>1</v>
      </c>
      <c r="H63" s="329">
        <v>2</v>
      </c>
      <c r="I63" s="329">
        <v>0</v>
      </c>
      <c r="J63" s="329">
        <v>0</v>
      </c>
      <c r="K63" s="283" t="s">
        <v>474</v>
      </c>
      <c r="L63" s="283" t="s">
        <v>935</v>
      </c>
      <c r="M63" s="283" t="s">
        <v>936</v>
      </c>
    </row>
    <row r="64" spans="1:32">
      <c r="B64" s="201" t="s">
        <v>4</v>
      </c>
      <c r="C64" s="201" t="s">
        <v>901</v>
      </c>
      <c r="D64" s="201" t="s">
        <v>432</v>
      </c>
      <c r="E64" s="328" t="b">
        <v>1</v>
      </c>
      <c r="F64" s="329">
        <v>0</v>
      </c>
      <c r="G64" s="329">
        <v>1</v>
      </c>
      <c r="H64" s="329">
        <v>2</v>
      </c>
      <c r="I64" s="329">
        <v>0</v>
      </c>
      <c r="J64" s="329">
        <v>0</v>
      </c>
      <c r="K64" s="283" t="s">
        <v>557</v>
      </c>
      <c r="L64" s="283" t="s">
        <v>935</v>
      </c>
      <c r="M64" s="283" t="s">
        <v>936</v>
      </c>
    </row>
    <row r="65" spans="2:14">
      <c r="B65" s="201" t="s">
        <v>4</v>
      </c>
      <c r="C65" s="201" t="s">
        <v>898</v>
      </c>
      <c r="D65" s="201" t="s">
        <v>432</v>
      </c>
      <c r="E65" s="328" t="b">
        <v>1</v>
      </c>
      <c r="F65" s="329">
        <v>0</v>
      </c>
      <c r="G65" s="329">
        <v>1</v>
      </c>
      <c r="H65" s="329">
        <v>2</v>
      </c>
      <c r="I65" s="329">
        <v>0</v>
      </c>
      <c r="J65" s="329">
        <v>0</v>
      </c>
      <c r="K65" s="283" t="s">
        <v>475</v>
      </c>
      <c r="L65" s="283" t="s">
        <v>935</v>
      </c>
      <c r="M65" s="283" t="s">
        <v>936</v>
      </c>
    </row>
    <row r="66" spans="2:14">
      <c r="B66" s="201" t="s">
        <v>4</v>
      </c>
      <c r="C66" s="201" t="s">
        <v>473</v>
      </c>
      <c r="D66" s="201" t="s">
        <v>432</v>
      </c>
      <c r="E66" s="328" t="b">
        <v>1</v>
      </c>
      <c r="F66" s="329">
        <v>0</v>
      </c>
      <c r="G66" s="329">
        <v>1</v>
      </c>
      <c r="H66" s="329">
        <v>2</v>
      </c>
      <c r="I66" s="329">
        <v>0</v>
      </c>
      <c r="J66" s="329">
        <v>0</v>
      </c>
      <c r="K66" s="283" t="s">
        <v>476</v>
      </c>
      <c r="L66" s="283" t="s">
        <v>935</v>
      </c>
      <c r="M66" s="283" t="s">
        <v>936</v>
      </c>
    </row>
    <row r="67" spans="2:14">
      <c r="B67" s="201" t="s">
        <v>4</v>
      </c>
      <c r="C67" s="201" t="s">
        <v>556</v>
      </c>
      <c r="D67" s="201" t="s">
        <v>432</v>
      </c>
      <c r="E67" s="328" t="b">
        <v>1</v>
      </c>
      <c r="F67" s="329">
        <v>0</v>
      </c>
      <c r="G67" s="329">
        <v>1</v>
      </c>
      <c r="H67" s="329">
        <v>2</v>
      </c>
      <c r="I67" s="329">
        <v>0</v>
      </c>
      <c r="J67" s="329">
        <v>0</v>
      </c>
      <c r="K67" s="283" t="s">
        <v>558</v>
      </c>
      <c r="L67" s="283" t="s">
        <v>935</v>
      </c>
      <c r="M67" s="283" t="s">
        <v>936</v>
      </c>
    </row>
    <row r="68" spans="2:14">
      <c r="B68" s="201" t="s">
        <v>4</v>
      </c>
      <c r="C68" s="201" t="s">
        <v>912</v>
      </c>
      <c r="D68" s="201" t="s">
        <v>432</v>
      </c>
      <c r="E68" s="328" t="b">
        <v>1</v>
      </c>
      <c r="F68" s="329">
        <v>0</v>
      </c>
      <c r="G68" s="329">
        <v>1</v>
      </c>
      <c r="H68" s="329">
        <v>2</v>
      </c>
      <c r="I68" s="329">
        <v>0</v>
      </c>
      <c r="J68" s="329">
        <v>0</v>
      </c>
      <c r="K68" s="283" t="s">
        <v>458</v>
      </c>
      <c r="L68" s="283" t="s">
        <v>935</v>
      </c>
      <c r="M68" s="283" t="s">
        <v>936</v>
      </c>
    </row>
    <row r="69" spans="2:14">
      <c r="B69" s="201" t="s">
        <v>4</v>
      </c>
      <c r="C69" s="201" t="s">
        <v>913</v>
      </c>
      <c r="D69" s="201" t="s">
        <v>432</v>
      </c>
      <c r="E69" s="328" t="b">
        <v>1</v>
      </c>
      <c r="F69" s="329">
        <v>0</v>
      </c>
      <c r="G69" s="329">
        <v>1</v>
      </c>
      <c r="H69" s="329">
        <v>2</v>
      </c>
      <c r="I69" s="329">
        <v>0</v>
      </c>
      <c r="J69" s="329">
        <v>0</v>
      </c>
      <c r="K69" s="283" t="s">
        <v>458</v>
      </c>
      <c r="L69" s="283" t="s">
        <v>935</v>
      </c>
      <c r="M69" s="283" t="s">
        <v>936</v>
      </c>
    </row>
    <row r="70" spans="2:14">
      <c r="B70" s="201" t="s">
        <v>4</v>
      </c>
      <c r="C70" s="201" t="s">
        <v>902</v>
      </c>
      <c r="D70" s="201" t="s">
        <v>432</v>
      </c>
      <c r="E70" s="328" t="b">
        <v>1</v>
      </c>
      <c r="F70" s="329">
        <v>0</v>
      </c>
      <c r="G70" s="329">
        <v>1</v>
      </c>
      <c r="H70" s="329">
        <v>2</v>
      </c>
      <c r="I70" s="329">
        <v>0</v>
      </c>
      <c r="J70" s="329">
        <v>0</v>
      </c>
      <c r="K70" s="283" t="s">
        <v>471</v>
      </c>
      <c r="L70" s="283" t="s">
        <v>935</v>
      </c>
      <c r="M70" s="283" t="s">
        <v>936</v>
      </c>
    </row>
    <row r="71" spans="2:14">
      <c r="B71" s="201" t="s">
        <v>4</v>
      </c>
      <c r="C71" s="201" t="s">
        <v>470</v>
      </c>
      <c r="D71" s="201" t="s">
        <v>432</v>
      </c>
      <c r="E71" s="328" t="b">
        <v>1</v>
      </c>
      <c r="F71" s="329">
        <v>0</v>
      </c>
      <c r="G71" s="329">
        <v>1</v>
      </c>
      <c r="H71" s="329">
        <v>2</v>
      </c>
      <c r="I71" s="329">
        <v>0</v>
      </c>
      <c r="J71" s="329">
        <v>0</v>
      </c>
      <c r="K71" s="283" t="s">
        <v>471</v>
      </c>
      <c r="L71" s="283" t="s">
        <v>935</v>
      </c>
      <c r="M71" s="283" t="s">
        <v>936</v>
      </c>
    </row>
    <row r="72" spans="2:14">
      <c r="B72" s="201" t="s">
        <v>4</v>
      </c>
      <c r="C72" s="201" t="s">
        <v>903</v>
      </c>
      <c r="D72" s="201" t="s">
        <v>432</v>
      </c>
      <c r="E72" s="328" t="b">
        <v>1</v>
      </c>
      <c r="F72" s="329">
        <v>0</v>
      </c>
      <c r="G72" s="329">
        <v>1</v>
      </c>
      <c r="H72" s="329">
        <v>2</v>
      </c>
      <c r="I72" s="329">
        <v>0</v>
      </c>
      <c r="J72" s="329">
        <v>0</v>
      </c>
      <c r="K72" s="283" t="s">
        <v>471</v>
      </c>
      <c r="L72" s="283" t="s">
        <v>935</v>
      </c>
      <c r="M72" s="283" t="s">
        <v>936</v>
      </c>
    </row>
    <row r="73" spans="2:14">
      <c r="B73" s="201" t="s">
        <v>4</v>
      </c>
      <c r="C73" s="201" t="s">
        <v>904</v>
      </c>
      <c r="D73" s="201" t="s">
        <v>432</v>
      </c>
      <c r="E73" s="328" t="b">
        <v>1</v>
      </c>
      <c r="F73" s="329">
        <v>0</v>
      </c>
      <c r="G73" s="329">
        <v>1</v>
      </c>
      <c r="H73" s="329">
        <v>2</v>
      </c>
      <c r="I73" s="329">
        <v>0</v>
      </c>
      <c r="J73" s="329">
        <v>0</v>
      </c>
      <c r="K73" s="283" t="s">
        <v>471</v>
      </c>
      <c r="L73" s="283" t="s">
        <v>935</v>
      </c>
      <c r="M73" s="283" t="s">
        <v>936</v>
      </c>
    </row>
    <row r="74" spans="2:14">
      <c r="B74" s="201" t="s">
        <v>4</v>
      </c>
      <c r="C74" s="201" t="s">
        <v>905</v>
      </c>
      <c r="D74" s="201" t="s">
        <v>432</v>
      </c>
      <c r="E74" s="328" t="b">
        <v>1</v>
      </c>
      <c r="F74" s="329">
        <v>0</v>
      </c>
      <c r="G74" s="329">
        <v>1</v>
      </c>
      <c r="H74" s="329">
        <v>2</v>
      </c>
      <c r="I74" s="329">
        <v>0</v>
      </c>
      <c r="J74" s="329">
        <v>0</v>
      </c>
      <c r="K74" s="283" t="s">
        <v>471</v>
      </c>
      <c r="L74" s="283" t="s">
        <v>935</v>
      </c>
      <c r="M74" s="283" t="s">
        <v>936</v>
      </c>
      <c r="N74" s="27"/>
    </row>
    <row r="75" spans="2:14">
      <c r="B75" s="201" t="s">
        <v>4</v>
      </c>
      <c r="C75" s="201" t="s">
        <v>906</v>
      </c>
      <c r="D75" s="201" t="s">
        <v>432</v>
      </c>
      <c r="E75" s="328" t="b">
        <v>1</v>
      </c>
      <c r="F75" s="329">
        <v>0</v>
      </c>
      <c r="G75" s="329">
        <v>1</v>
      </c>
      <c r="H75" s="329">
        <v>2</v>
      </c>
      <c r="I75" s="329">
        <v>0</v>
      </c>
      <c r="J75" s="329">
        <v>0</v>
      </c>
      <c r="K75" s="283" t="s">
        <v>478</v>
      </c>
      <c r="L75" s="283" t="s">
        <v>935</v>
      </c>
      <c r="M75" s="283" t="s">
        <v>936</v>
      </c>
    </row>
    <row r="76" spans="2:14" s="27" customFormat="1">
      <c r="B76" s="201" t="s">
        <v>4</v>
      </c>
      <c r="C76" s="201" t="s">
        <v>914</v>
      </c>
      <c r="D76" s="201" t="s">
        <v>432</v>
      </c>
      <c r="E76" s="328" t="b">
        <v>1</v>
      </c>
      <c r="F76" s="329">
        <v>0</v>
      </c>
      <c r="G76" s="329">
        <v>1</v>
      </c>
      <c r="H76" s="329">
        <v>2</v>
      </c>
      <c r="I76" s="329">
        <v>0</v>
      </c>
      <c r="J76" s="329">
        <v>0</v>
      </c>
      <c r="K76" s="283" t="s">
        <v>560</v>
      </c>
      <c r="L76" s="283" t="s">
        <v>935</v>
      </c>
      <c r="M76" s="283" t="s">
        <v>936</v>
      </c>
      <c r="N76" s="67"/>
    </row>
    <row r="77" spans="2:14">
      <c r="B77" s="201" t="s">
        <v>4</v>
      </c>
      <c r="C77" s="201" t="s">
        <v>915</v>
      </c>
      <c r="D77" s="201" t="s">
        <v>432</v>
      </c>
      <c r="E77" s="328" t="b">
        <v>1</v>
      </c>
      <c r="F77" s="329">
        <v>0</v>
      </c>
      <c r="G77" s="329">
        <v>1</v>
      </c>
      <c r="H77" s="329">
        <v>2</v>
      </c>
      <c r="I77" s="329">
        <v>0</v>
      </c>
      <c r="J77" s="329">
        <v>0</v>
      </c>
      <c r="K77" s="283" t="s">
        <v>477</v>
      </c>
      <c r="L77" s="283" t="s">
        <v>935</v>
      </c>
      <c r="M77" s="283" t="s">
        <v>936</v>
      </c>
    </row>
    <row r="78" spans="2:14">
      <c r="B78" s="13" t="s">
        <v>4</v>
      </c>
      <c r="C78" s="13" t="s">
        <v>917</v>
      </c>
      <c r="D78" s="13" t="s">
        <v>435</v>
      </c>
      <c r="E78" s="20" t="b">
        <v>1</v>
      </c>
      <c r="F78" s="287">
        <v>0</v>
      </c>
      <c r="G78" s="287">
        <v>1</v>
      </c>
      <c r="H78" s="287">
        <v>2</v>
      </c>
      <c r="I78" s="287">
        <v>0</v>
      </c>
      <c r="J78" s="287">
        <v>0</v>
      </c>
      <c r="K78" s="284" t="s">
        <v>930</v>
      </c>
      <c r="L78" s="284" t="s">
        <v>934</v>
      </c>
      <c r="M78" s="284" t="s">
        <v>936</v>
      </c>
    </row>
    <row r="79" spans="2:14">
      <c r="B79" s="201" t="s">
        <v>4</v>
      </c>
      <c r="C79" s="201" t="s">
        <v>461</v>
      </c>
      <c r="D79" s="201" t="s">
        <v>438</v>
      </c>
      <c r="E79" s="328" t="b">
        <v>1</v>
      </c>
      <c r="F79" s="329">
        <v>0</v>
      </c>
      <c r="G79" s="329">
        <v>1</v>
      </c>
      <c r="H79" s="329">
        <v>2</v>
      </c>
      <c r="I79" s="329">
        <v>0</v>
      </c>
      <c r="J79" s="329">
        <v>0</v>
      </c>
      <c r="K79" s="283" t="s">
        <v>467</v>
      </c>
      <c r="L79" s="283" t="s">
        <v>935</v>
      </c>
      <c r="M79" s="283" t="s">
        <v>936</v>
      </c>
    </row>
    <row r="80" spans="2:14">
      <c r="B80" s="201" t="s">
        <v>4</v>
      </c>
      <c r="C80" s="201" t="s">
        <v>462</v>
      </c>
      <c r="D80" s="201" t="s">
        <v>438</v>
      </c>
      <c r="E80" s="328" t="b">
        <v>1</v>
      </c>
      <c r="F80" s="329">
        <v>0</v>
      </c>
      <c r="G80" s="329">
        <v>1</v>
      </c>
      <c r="H80" s="329">
        <v>2</v>
      </c>
      <c r="I80" s="329">
        <v>0</v>
      </c>
      <c r="J80" s="329">
        <v>0</v>
      </c>
      <c r="K80" s="283" t="s">
        <v>467</v>
      </c>
      <c r="L80" s="283" t="s">
        <v>935</v>
      </c>
      <c r="M80" s="283" t="s">
        <v>936</v>
      </c>
    </row>
    <row r="81" spans="2:14">
      <c r="B81" s="201" t="s">
        <v>4</v>
      </c>
      <c r="C81" s="201" t="s">
        <v>463</v>
      </c>
      <c r="D81" s="201" t="s">
        <v>438</v>
      </c>
      <c r="E81" s="328" t="b">
        <v>1</v>
      </c>
      <c r="F81" s="329">
        <v>0</v>
      </c>
      <c r="G81" s="329">
        <v>1</v>
      </c>
      <c r="H81" s="329">
        <v>2</v>
      </c>
      <c r="I81" s="329">
        <v>0</v>
      </c>
      <c r="J81" s="329">
        <v>0</v>
      </c>
      <c r="K81" s="283" t="s">
        <v>467</v>
      </c>
      <c r="L81" s="283" t="s">
        <v>935</v>
      </c>
      <c r="M81" s="283" t="s">
        <v>936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328" t="b">
        <v>1</v>
      </c>
      <c r="F82" s="329">
        <v>0</v>
      </c>
      <c r="G82" s="329">
        <v>1</v>
      </c>
      <c r="H82" s="329">
        <v>2</v>
      </c>
      <c r="I82" s="329">
        <v>0</v>
      </c>
      <c r="J82" s="329">
        <v>0</v>
      </c>
      <c r="K82" s="283" t="s">
        <v>467</v>
      </c>
      <c r="L82" s="283" t="s">
        <v>935</v>
      </c>
      <c r="M82" s="283" t="s">
        <v>936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328" t="b">
        <v>1</v>
      </c>
      <c r="F83" s="329">
        <v>0</v>
      </c>
      <c r="G83" s="329">
        <v>1</v>
      </c>
      <c r="H83" s="329">
        <v>2</v>
      </c>
      <c r="I83" s="329">
        <v>0</v>
      </c>
      <c r="J83" s="329">
        <v>0</v>
      </c>
      <c r="K83" s="283" t="s">
        <v>467</v>
      </c>
      <c r="L83" s="283" t="s">
        <v>935</v>
      </c>
      <c r="M83" s="283" t="s">
        <v>936</v>
      </c>
    </row>
    <row r="84" spans="2:14">
      <c r="B84" s="201" t="s">
        <v>4</v>
      </c>
      <c r="C84" s="201" t="s">
        <v>466</v>
      </c>
      <c r="D84" s="201" t="s">
        <v>438</v>
      </c>
      <c r="E84" s="330" t="b">
        <v>1</v>
      </c>
      <c r="F84" s="329">
        <v>0</v>
      </c>
      <c r="G84" s="329">
        <v>1</v>
      </c>
      <c r="H84" s="329">
        <v>2</v>
      </c>
      <c r="I84" s="329">
        <v>0</v>
      </c>
      <c r="J84" s="329">
        <v>0</v>
      </c>
      <c r="K84" s="283" t="s">
        <v>467</v>
      </c>
      <c r="L84" s="283" t="s">
        <v>935</v>
      </c>
      <c r="M84" s="283" t="s">
        <v>936</v>
      </c>
      <c r="N84" s="281"/>
    </row>
    <row r="85" spans="2:14">
      <c r="B85" s="203" t="s">
        <v>4</v>
      </c>
      <c r="C85" s="203" t="s">
        <v>468</v>
      </c>
      <c r="D85" s="203" t="s">
        <v>438</v>
      </c>
      <c r="E85" s="331" t="b">
        <v>1</v>
      </c>
      <c r="F85" s="329">
        <v>0</v>
      </c>
      <c r="G85" s="329">
        <v>1</v>
      </c>
      <c r="H85" s="329">
        <v>2</v>
      </c>
      <c r="I85" s="329">
        <v>0</v>
      </c>
      <c r="J85" s="329">
        <v>0</v>
      </c>
      <c r="K85" s="288" t="s">
        <v>469</v>
      </c>
      <c r="L85" s="288" t="s">
        <v>935</v>
      </c>
      <c r="M85" s="288" t="s">
        <v>936</v>
      </c>
    </row>
    <row r="86" spans="2:14" s="281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620</v>
      </c>
      <c r="C88" s="12"/>
      <c r="D88" s="12"/>
      <c r="E88" s="12"/>
      <c r="F88" s="281"/>
      <c r="G88" s="281"/>
      <c r="H88" s="281"/>
      <c r="I88" s="281"/>
      <c r="J88" s="281"/>
      <c r="K88" s="281"/>
      <c r="L88" s="281"/>
      <c r="M88" s="281"/>
    </row>
    <row r="90" spans="2:14" ht="159.75">
      <c r="B90" s="143" t="s">
        <v>621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528</v>
      </c>
      <c r="I90" s="147" t="s">
        <v>626</v>
      </c>
    </row>
    <row r="91" spans="2:14">
      <c r="B91" s="286" t="s">
        <v>4</v>
      </c>
      <c r="C91" s="201" t="s">
        <v>622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>
      <c r="B92" s="286" t="s">
        <v>4</v>
      </c>
      <c r="C92" s="201" t="s">
        <v>623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>
      <c r="B93" s="286" t="s">
        <v>4</v>
      </c>
      <c r="C93" s="201" t="s">
        <v>624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>
      <c r="B94" s="286" t="s">
        <v>4</v>
      </c>
      <c r="C94" s="201" t="s">
        <v>625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>
      <c r="B95" s="286" t="s">
        <v>4</v>
      </c>
      <c r="C95" s="201" t="s">
        <v>712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599</v>
      </c>
      <c r="J4" s="149" t="s">
        <v>38</v>
      </c>
      <c r="K4" s="150" t="s">
        <v>177</v>
      </c>
      <c r="L4" s="150" t="s">
        <v>789</v>
      </c>
      <c r="M4" s="150" t="s">
        <v>797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819</v>
      </c>
      <c r="G5" s="15" t="s">
        <v>820</v>
      </c>
      <c r="H5" s="15" t="s">
        <v>822</v>
      </c>
      <c r="I5" s="15" t="b">
        <v>0</v>
      </c>
      <c r="J5" s="21" t="s">
        <v>821</v>
      </c>
      <c r="K5" s="135" t="s">
        <v>713</v>
      </c>
      <c r="L5" s="135" t="s">
        <v>822</v>
      </c>
      <c r="M5" s="135" t="s">
        <v>815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727</v>
      </c>
      <c r="G6" s="15" t="s">
        <v>728</v>
      </c>
      <c r="H6" s="15" t="s">
        <v>729</v>
      </c>
      <c r="I6" s="15" t="b">
        <v>0</v>
      </c>
      <c r="J6" s="21" t="s">
        <v>546</v>
      </c>
      <c r="K6" s="135" t="s">
        <v>255</v>
      </c>
      <c r="L6" s="135" t="s">
        <v>729</v>
      </c>
      <c r="M6" s="135" t="s">
        <v>815</v>
      </c>
    </row>
    <row r="7" spans="2:15">
      <c r="B7" s="134" t="s">
        <v>4</v>
      </c>
      <c r="C7" s="159" t="s">
        <v>720</v>
      </c>
      <c r="D7" s="132">
        <v>2</v>
      </c>
      <c r="E7" s="14">
        <v>0</v>
      </c>
      <c r="F7" s="15" t="s">
        <v>816</v>
      </c>
      <c r="G7" s="15" t="s">
        <v>817</v>
      </c>
      <c r="H7" s="15" t="s">
        <v>818</v>
      </c>
      <c r="I7" s="15" t="b">
        <v>0</v>
      </c>
      <c r="J7" s="21" t="s">
        <v>738</v>
      </c>
      <c r="K7" s="135" t="s">
        <v>713</v>
      </c>
      <c r="L7" s="135" t="s">
        <v>818</v>
      </c>
      <c r="M7" s="135" t="s">
        <v>815</v>
      </c>
    </row>
    <row r="8" spans="2:15">
      <c r="B8" s="134" t="s">
        <v>4</v>
      </c>
      <c r="C8" s="159" t="s">
        <v>737</v>
      </c>
      <c r="D8" s="132">
        <v>3</v>
      </c>
      <c r="E8" s="14">
        <v>0</v>
      </c>
      <c r="F8" s="15" t="s">
        <v>731</v>
      </c>
      <c r="G8" s="15" t="s">
        <v>743</v>
      </c>
      <c r="H8" s="15" t="s">
        <v>732</v>
      </c>
      <c r="I8" s="15" t="b">
        <v>0</v>
      </c>
      <c r="J8" s="21" t="s">
        <v>744</v>
      </c>
      <c r="K8" s="135" t="s">
        <v>713</v>
      </c>
      <c r="L8" s="135" t="s">
        <v>732</v>
      </c>
      <c r="M8" s="135" t="s">
        <v>815</v>
      </c>
      <c r="O8" s="67"/>
    </row>
    <row r="9" spans="2:15">
      <c r="B9" s="134" t="s">
        <v>4</v>
      </c>
      <c r="C9" s="159" t="s">
        <v>798</v>
      </c>
      <c r="D9" s="132">
        <v>4</v>
      </c>
      <c r="E9" s="14">
        <v>0</v>
      </c>
      <c r="F9" s="183" t="s">
        <v>799</v>
      </c>
      <c r="G9" s="15" t="s">
        <v>800</v>
      </c>
      <c r="H9" s="15" t="s">
        <v>732</v>
      </c>
      <c r="I9" s="15" t="b">
        <v>0</v>
      </c>
      <c r="J9" s="21" t="s">
        <v>801</v>
      </c>
      <c r="K9" s="135" t="s">
        <v>713</v>
      </c>
      <c r="L9" s="135" t="s">
        <v>732</v>
      </c>
      <c r="M9" s="135" t="s">
        <v>815</v>
      </c>
    </row>
  </sheetData>
  <conditionalFormatting sqref="C5:C6">
    <cfRule type="duplicateValues" dxfId="11" priority="12"/>
  </conditionalFormatting>
  <conditionalFormatting sqref="C7">
    <cfRule type="duplicateValues" dxfId="10" priority="2"/>
  </conditionalFormatting>
  <conditionalFormatting sqref="C8:C9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23" t="s">
        <v>380</v>
      </c>
      <c r="K3" s="323"/>
      <c r="M3" s="323"/>
      <c r="N3" s="323"/>
      <c r="O3" s="323"/>
      <c r="P3" s="323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45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46" t="s">
        <v>802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46" t="s">
        <v>802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46" t="s">
        <v>802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547</v>
      </c>
      <c r="H8" s="20" t="b">
        <v>0</v>
      </c>
      <c r="I8" s="246" t="s">
        <v>803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46" t="s">
        <v>804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46" t="s">
        <v>805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698</v>
      </c>
      <c r="H11" s="20" t="b">
        <v>1</v>
      </c>
      <c r="I11" s="246" t="s">
        <v>806</v>
      </c>
      <c r="J11" s="21" t="s">
        <v>368</v>
      </c>
      <c r="K11" s="135" t="s">
        <v>700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46" t="s">
        <v>804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46" t="s">
        <v>802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46" t="s">
        <v>802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548</v>
      </c>
      <c r="H15" s="20" t="b">
        <v>0</v>
      </c>
      <c r="I15" s="246" t="s">
        <v>807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46" t="s">
        <v>802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46" t="s">
        <v>802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46" t="s">
        <v>802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552</v>
      </c>
      <c r="H19" s="20" t="b">
        <v>1</v>
      </c>
      <c r="I19" s="246" t="s">
        <v>808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46" t="s">
        <v>809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698</v>
      </c>
      <c r="H21" s="20" t="b">
        <v>1</v>
      </c>
      <c r="I21" s="246" t="s">
        <v>806</v>
      </c>
      <c r="J21" s="21" t="s">
        <v>372</v>
      </c>
      <c r="K21" s="135" t="s">
        <v>699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46" t="s">
        <v>810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24" t="s">
        <v>383</v>
      </c>
      <c r="G28" s="324"/>
      <c r="H28" s="324"/>
      <c r="I28" s="175"/>
      <c r="J28" s="175"/>
    </row>
    <row r="29" spans="2:11" ht="123.75">
      <c r="B29" s="188" t="s">
        <v>377</v>
      </c>
      <c r="C29" s="188" t="s">
        <v>5</v>
      </c>
      <c r="D29" s="245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701</v>
      </c>
      <c r="D30" s="246" t="s">
        <v>811</v>
      </c>
      <c r="E30" s="21"/>
      <c r="F30" s="21"/>
      <c r="G30" s="21"/>
      <c r="H30" s="191" t="s">
        <v>702</v>
      </c>
      <c r="I30" s="191"/>
      <c r="J30" s="191"/>
    </row>
    <row r="31" spans="2:11">
      <c r="B31" s="156" t="s">
        <v>4</v>
      </c>
      <c r="C31" s="184" t="s">
        <v>324</v>
      </c>
      <c r="D31" s="246" t="s">
        <v>812</v>
      </c>
      <c r="E31" s="21" t="s">
        <v>703</v>
      </c>
      <c r="F31" s="21" t="s">
        <v>707</v>
      </c>
      <c r="G31" s="21" t="s">
        <v>710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46" t="s">
        <v>813</v>
      </c>
      <c r="E32" s="21" t="s">
        <v>705</v>
      </c>
      <c r="F32" s="21" t="s">
        <v>708</v>
      </c>
      <c r="G32" s="21" t="s">
        <v>711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46" t="s">
        <v>814</v>
      </c>
      <c r="E33" s="21" t="s">
        <v>706</v>
      </c>
      <c r="F33" s="21" t="s">
        <v>709</v>
      </c>
      <c r="G33" s="21" t="s">
        <v>704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25" t="s">
        <v>390</v>
      </c>
      <c r="H38" s="325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595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582</v>
      </c>
      <c r="K40" s="132" t="s">
        <v>596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583</v>
      </c>
      <c r="K41" s="132" t="s">
        <v>597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584</v>
      </c>
      <c r="K42" s="138" t="s">
        <v>598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2016-11-14T17:42:31Z</dcterms:modified>
</cp:coreProperties>
</file>