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<sst xmlns="http://schemas.openxmlformats.org/spreadsheetml/2006/main" count="1875" uniqueCount="840">
  <si>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</si>
  <si>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</si>
  <si>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</si>
  <si>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</si>
  <si>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</si>
  <si>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</si>
  <si>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</si>
  <si>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</si>
  <si>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</si>
  <si>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</si>
  <si>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</si>
  <si>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</si>
  <si>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</si>
  <si>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</si>
  <si>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</si>
  <si>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</si>
  <si>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</si>
  <si>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</si>
  <si>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</si>
  <si>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</si>
  <si>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</si>
  <si>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</si>
  <si>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</si>
  <si>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</si>
  <si>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</si>
  <si>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</si>
  <si>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</si>
  <si>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</si>
  <si>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</si>
  <si>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</si>
  <si>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</si>
  <si>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</si>
  <si>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</si>
  <si>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</si>
  <si>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</si>
  <si>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</si>
  <si>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</si>
  <si>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</si>
  <si>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</si>
  <si>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</si>
  <si>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</si>
  <si>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</si>
  <si>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</si>
  <si>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</si>
  <si>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</si>
  <si>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</si>
  <si>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</si>
  <si>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</si>
  <si>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</si>
  <si>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</si>
  <si>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</si>
  <si>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</si>
  <si>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</si>
  <si>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</si>
  <si>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</si>
  <si>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</si>
  <si>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</si>
  <si>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</si>
  <si>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</si>
  <si>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</si>
  <si>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</si>
  <si>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</si>
  <si>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</si>
  <si>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</si>
  <si>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</si>
  <si>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</si>
  <si>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</si>
  <si>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</si>
  <si>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</si>
  <si>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</si>
  <si>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</si>
  <si>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</si>
  <si>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</si>
  <si>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</si>
  <si>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</si>
  <si>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</si>
  <si>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</si>
  <si>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</si>
  <si>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</si>
  <si>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</si>
  <si>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</si>
  <si>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</si>
  <si>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</si>
  <si>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</si>
  <si>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</si>
  <si>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</si>
  <si>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</si>
  <si>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</si>
  <si>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</si>
  <si>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</si>
  <si>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</si>
  <si>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</si>
  <si>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</si>
  <si>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</si>
  <si>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</si>
  <si>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</si>
  <si>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</si>
  <si>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</si>
  <si>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</si>
  <si>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</si>
  <si>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</si>
  <si>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</si>
  <si>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</si>
  <si>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</si>
  <si>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</si>
  <si>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</si>
  <si>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</si>
  <si>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</si>
  <si>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</si>
  <si>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</si>
  <si>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</si>
  <si>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</si>
  <si>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</si>
  <si>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</si>
  <si>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</si>
  <si>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</si>
  <si>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</si>
  <si>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</si>
  <si>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</si>
  <si>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</si>
  <si>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</si>
  <si>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</si>
  <si>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</si>
  <si>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</si>
  <si>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</si>
  <si>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</si>
  <si>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</si>
  <si>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</si>
  <si>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</si>
  <si>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</si>
  <si>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</si>
  <si>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</si>
  <si>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</si>
  <si>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</si>
  <si>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</si>
  <si>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</si>
  <si>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</si>
  <si>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</si>
  <si>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</si>
  <si>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</si>
  <si>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</si>
  <si>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</si>
  <si>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</si>
  <si>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</si>
  <si>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</si>
  <si>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</si>
  <si>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</si>
  <si>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</si>
  <si>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</si>
  <si>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</si>
  <si>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</si>
  <si>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</si>
  <si>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</si>
  <si>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</si>
  <si>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</si>
  <si>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</si>
  <si>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</si>
  <si>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</si>
  <si>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</si>
  <si>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</si>
  <si>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</si>
  <si>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</si>
  <si>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</si>
  <si>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</si>
  <si>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</si>
  <si>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</si>
  <si>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</si>
  <si>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</si>
  <si>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</si>
  <si>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</si>
  <si>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</si>
  <si>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</si>
  <si>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</si>
  <si>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</si>
  <si>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</si>
  <si>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</si>
  <si>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</si>
  <si>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</si>
  <si>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</si>
  <si>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</si>
  <si>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</si>
  <si>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</si>
  <si>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</si>
  <si>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</si>
  <si>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</si>
  <si>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</si>
  <si>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</si>
  <si>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</si>
  <si>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</si>
  <si>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</si>
  <si>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</si>
  <si>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</si>
  <si>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</si>
  <si>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</si>
  <si>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</si>
  <si>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</si>
  <si>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</si>
  <si>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</si>
  <si>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</si>
  <si>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</si>
  <si>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</si>
  <si>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</si>
  <si>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</si>
  <si>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</si>
  <si>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</si>
  <si>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</si>
  <si>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</si>
  <si>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</si>
  <si>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</si>
  <si>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</si>
  <si>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</si>
  <si>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</si>
  <si>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</si>
  <si>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</si>
  <si>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</si>
  <si>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</si>
  <si>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</si>
  <si>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</si>
  <si>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</si>
  <si>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</si>
  <si>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</si>
  <si>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</si>
  <si>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</si>
  <si>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</si>
  <si>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</si>
  <si>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</si>
  <si>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</si>
  <si>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</si>
  <si>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</si>
  <si>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</si>
  <si>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</si>
  <si>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</si>
  <si>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</si>
  <si>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</si>
  <si>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</si>
  <si>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</si>
  <si>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</si>
  <si>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</si>
  <si>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</si>
  <si>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</si>
  <si>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</si>
  <si>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</si>
  <si>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</si>
  <si>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</si>
  <si>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</si>
  <si>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</si>
  <si>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</si>
  <si>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</si>
  <si>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</si>
  <si>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</si>
  <si>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</si>
  <si>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</si>
  <si>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</si>
  <si>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</si>
  <si>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</si>
  <si>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</si>
  <si>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</si>
  <si>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</si>
  <si>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</si>
  <si>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</si>
  <si>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</si>
  <si>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</si>
  <si>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</si>
  <si>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</si>
  <si>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</si>
  <si>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</si>
  <si>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</si>
  <si>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</si>
  <si>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</si>
  <si>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</si>
  <si>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</si>
  <si>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</si>
  <si>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</si>
  <si>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</si>
  <si>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</si>
  <si>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</si>
  <si>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</si>
  <si>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</si>
  <si>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</si>
  <si>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</si>
  <si>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</si>
  <si>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</si>
  <si>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</si>
  <si>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</si>
  <si>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</si>
  <si>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</si>
  <si>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</si>
  <si>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</si>
  <si>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</si>
  <si>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</si>
  <si>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</si>
  <si>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</si>
  <si>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</si>
  <si>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</si>
  <si>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</si>
  <si>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</si>
  <si>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</si>
  <si>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</si>
  <si>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</si>
  <si>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</si>
  <si>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</si>
  <si>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</si>
  <si>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</si>
  <si>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</si>
  <si>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</si>
  <si>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</si>
  <si>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</si>
  <si>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</si>
  <si>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</si>
  <si>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</si>
  <si>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</si>
  <si>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</si>
  <si>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</si>
  <si>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</si>
  <si>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</si>
  <si>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</si>
  <si>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</si>
  <si>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</si>
  <si>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</si>
  <si>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</si>
  <si>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</si>
  <si>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</si>
  <si>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</si>
  <si>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</si>
  <si>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</si>
  <si>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</si>
  <si>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</si>
  <si>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</si>
  <si>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</si>
  <si>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</si>
  <si>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</si>
  <si>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</si>
  <si>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</si>
  <si>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</si>
  <si>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</si>
  <si>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</si>
  <si>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</si>
  <si>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</si>
  <si>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</si>
  <si>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</si>
  <si>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</si>
  <si>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</si>
  <si>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</si>
  <si>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</si>
  <si>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</si>
  <si>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</si>
  <si>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</si>
  <si>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</si>
  <si>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</si>
  <si>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</si>
  <si>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</si>
  <si>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</si>
  <si>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</si>
  <si>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</si>
  <si>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</si>
  <si>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</si>
  <si>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</si>
  <si>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</si>
  <si>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</si>
  <si>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</si>
  <si>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</si>
  <si>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</si>
  <si>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</si>
  <si>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</si>
  <si>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</si>
  <si>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</si>
  <si>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</si>
  <si>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</si>
  <si>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</si>
  <si>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</si>
  <si>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</si>
  <si>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</si>
  <si>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</si>
  <si>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</si>
  <si>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</si>
  <si>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</si>
  <si>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</si>
  <si>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</si>
  <si>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</si>
  <si>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</si>
  <si>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</si>
  <si>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</si>
  <si>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</si>
  <si>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</si>
  <si>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</si>
  <si>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</si>
  <si>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</si>
  <si>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</si>
  <si>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</si>
  <si>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</si>
  <si>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</si>
  <si>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</si>
  <si>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</si>
  <si>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</si>
  <si>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</si>
  <si>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</si>
  <si>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</si>
  <si>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</si>
  <si>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</si>
  <si>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</si>
  <si>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</si>
  <si>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</si>
  <si>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</si>
  <si>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</si>
  <si>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</si>
  <si>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</si>
  <si>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</si>
  <si>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</si>
  <si>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</si>
  <si>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</si>
  <si>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</si>
  <si>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</si>
  <si>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</si>
  <si>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</si>
  <si>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</si>
  <si>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</si>
  <si>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</si>
  <si>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</si>
  <si>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</si>
  <si>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</si>
  <si>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</si>
  <si>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</si>
  <si>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</si>
  <si>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</si>
  <si>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</si>
  <si>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</si>
  <si>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</si>
  <si>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</si>
  <si>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</si>
  <si>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</si>
  <si>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</si>
  <si>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</si>
  <si>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</si>
  <si>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</si>
  <si>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</si>
  <si>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</si>
  <si>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</si>
  <si>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</si>
  <si>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</si>
  <si>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</si>
  <si>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</si>
  <si>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</si>
  <si>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</si>
  <si>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</si>
  <si>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</si>
  <si>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</si>
  <si>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</si>
  <si>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</si>
  <si>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</si>
  <si>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</si>
  <si>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</si>
  <si>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</si>
  <si>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</si>
  <si>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</si>
  <si>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</si>
  <si>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</si>
  <si>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</si>
  <si>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</si>
  <si>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</si>
  <si>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</si>
  <si>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</si>
  <si>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</si>
  <si>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</si>
  <si>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</si>
  <si>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</si>
  <si>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</si>
  <si>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</si>
  <si>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</si>
  <si>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</si>
  <si>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</si>
  <si>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</si>
  <si>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</si>
  <si>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</si>
  <si>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</si>
  <si>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</si>
  <si>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</si>
  <si>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</si>
  <si>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</si>
  <si>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</si>
  <si>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</si>
  <si>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</si>
  <si>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</si>
  <si>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</si>
  <si>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</si>
  <si>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</si>
  <si>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</si>
  <si>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</si>
  <si>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</si>
  <si>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</si>
  <si>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</si>
  <si>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</si>
  <si>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</si>
  <si>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</si>
  <si>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</si>
  <si>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</si>
  <si>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</si>
  <si>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</si>
  <si>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</si>
  <si>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</si>
  <si>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</si>
  <si>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</si>
  <si>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</si>
  <si>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</si>
  <si>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</si>
  <si>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</si>
  <si>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</si>
  <si>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</si>
  <si>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</si>
  <si>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</si>
  <si>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</si>
  <si>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</si>
  <si>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</si>
  <si>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</si>
  <si>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</si>
  <si>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</si>
  <si>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</si>
  <si>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</si>
  <si>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</si>
  <si>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</si>
  <si>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</si>
  <si>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</si>
  <si>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</si>
  <si>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</si>
  <si>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</si>
  <si>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</si>
  <si>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</si>
  <si>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</si>
  <si>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</si>
  <si>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</si>
  <si>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</si>
  <si>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</si>
  <si>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</si>
  <si>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</si>
  <si>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</si>
  <si>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</si>
  <si>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</si>
  <si>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</si>
  <si>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</si>
  <si>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</si>
  <si>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</si>
  <si>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</si>
  <si>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</si>
  <si>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</si>
  <si>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</si>
  <si>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</si>
  <si>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</si>
  <si>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</si>
  <si>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</si>
  <si>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</si>
  <si>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</si>
  <si>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</si>
  <si>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</si>
  <si>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</si>
  <si>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</si>
  <si>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</si>
  <si>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</si>
  <si>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</si>
  <si>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</si>
  <si>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</si>
  <si>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</si>
  <si>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</si>
  <si>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</si>
  <si>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</si>
  <si>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</si>
  <si>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</si>
  <si>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</si>
  <si>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</si>
  <si>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</si>
  <si>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</si>
  <si>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</si>
  <si>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</si>
  <si>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</si>
  <si>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</si>
  <si>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</si>
  <si>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</si>
  <si>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</si>
  <si>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</si>
  <si>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</si>
  <si>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</si>
  <si>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</si>
  <si>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</si>
  <si>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</si>
  <si>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</si>
  <si>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</si>
  <si>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</si>
  <si>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</si>
  <si>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</si>
  <si>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</si>
  <si>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</si>
  <si>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</si>
  <si>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</si>
  <si>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</si>
  <si>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</si>
  <si>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</si>
  <si>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</si>
  <si>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</si>
  <si>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</si>
  <si>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</si>
  <si>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</si>
  <si>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</si>
  <si>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</si>
  <si>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</si>
  <si>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</si>
  <si>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</si>
  <si>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</si>
  <si>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</si>
  <si>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</si>
  <si>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</si>
  <si>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</si>
  <si>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</si>
  <si>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</si>
  <si>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</si>
  <si>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</si>
  <si>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</si>
  <si>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</si>
  <si>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</si>
  <si>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</si>
  <si>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</si>
  <si>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</si>
  <si>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</si>
  <si>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</si>
  <si>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</si>
  <si>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</si>
  <si>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</si>
  <si>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</si>
  <si>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</si>
  <si>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</si>
  <si>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</si>
  <si>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</si>
  <si>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</si>
  <si>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</si>
  <si>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</si>
  <si>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</si>
  <si>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</si>
  <si>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</si>
  <si>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</si>
  <si>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</si>
  <si>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</si>
  <si>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</si>
  <si>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</si>
  <si>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</si>
  <si>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</si>
  <si>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</si>
  <si>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</si>
  <si>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</si>
  <si>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</si>
  <si>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</si>
  <si>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</si>
  <si>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</si>
  <si>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</si>
  <si>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</si>
  <si>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</si>
  <si>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</si>
  <si>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</si>
  <si>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</si>
  <si>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</si>
  <si>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</si>
  <si>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</si>
  <si>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</si>
  <si>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</si>
  <si>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</si>
  <si>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</si>
  <si>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</si>
  <si>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</si>
  <si>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</si>
  <si>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</si>
  <si>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</si>
  <si>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</si>
  <si>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</si>
  <si>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</si>
  <si>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</si>
  <si>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</si>
  <si>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</si>
  <si>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</si>
  <si>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</si>
  <si>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</si>
  <si>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</si>
  <si>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</si>
  <si>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</si>
  <si>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</si>
  <si>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</si>
  <si>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</si>
  <si>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</si>
  <si>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</si>
  <si>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</si>
  <si>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</si>
  <si>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</si>
  <si>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</si>
  <si>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</si>
  <si>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</si>
  <si>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</si>
  <si>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</si>
  <si>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</si>
  <si>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</si>
  <si>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</si>
  <si>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</si>
  <si>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</si>
  <si>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</si>
  <si>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</si>
  <si>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</si>
  <si>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</si>
  <si>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</si>
  <si>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</si>
  <si>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</si>
  <si>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</si>
  <si>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</si>
  <si>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</si>
  <si>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</si>
  <si>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</si>
  <si>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</si>
  <si>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</si>
  <si>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</si>
  <si>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</si>
  <si>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</si>
  <si>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</si>
  <si>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</si>
  <si>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</si>
  <si>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</si>
  <si>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</si>
  <si>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</si>
  <si>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</si>
  <si>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</si>
  <si>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</si>
  <si>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</si>
  <si>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</si>
  <si>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</si>
  <si>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</si>
  <si>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</si>
  <si>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</si>
  <si>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</si>
  <si>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</si>
  <si>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</si>
  <si>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</si>
  <si>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</si>
  <si>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</si>
  <si>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</si>
  <si>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</si>
  <si>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</si>
  <si>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</si>
  <si>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</si>
  <si>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</si>
  <si>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</si>
  <si>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</si>
  <si>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</si>
  <si>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</si>
  <si>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</si>
  <si>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</si>
  <si>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</si>
  <si>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</si>
  <si>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</si>
  <si>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</si>
  <si>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</si>
  <si>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</si>
  <si>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</si>
  <si>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</si>
  <si>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</si>
  <si>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</si>
  <si>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</si>
  <si>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</si>
  <si>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</si>
  <si>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</si>
  <si>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</si>
  <si>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</si>
  <si>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</si>
  <si>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</si>
  <si>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</si>
  <si>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</si>
  <si>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</si>
  <si>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</si>
  <si>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</si>
  <si>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</si>
  <si>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</si>
  <si>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</si>
  <si>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</si>
  <si>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</si>
  <si>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</si>
  <si>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</si>
  <si>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</si>
  <si>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</si>
  <si>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</si>
  <si>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</si>
  <si>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</si>
  <si>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</si>
  <si>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</si>
  <si>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</si>
  <si>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</si>
  <si>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</si>
  <si>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</si>
  <si>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</si>
  <si>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</si>
  <si>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</si>
  <si>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</si>
  <si>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</si>
  <si>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</si>
  <si>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</si>
  <si>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</si>
  <si>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</si>
  <si>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</si>
  <si>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</si>
  <si>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</si>
  <si>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</si>
  <si>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</si>
  <si>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</si>
  <si>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</si>
  <si>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</si>
  <si>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</si>
  <si>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</si>
  <si>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</si>
  <si>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</si>
  <si>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</si>
  <si>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</si>
  <si>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</si>
  <si>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</si>
  <si>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</si>
  <si>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</si>
  <si>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</si>
  <si>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</si>
  <si>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</si>
  <si>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</si>
  <si>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</si>
  <si>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</si>
  <si>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</si>
  <si>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</si>
  <si>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</si>
  <si>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</si>
  <si>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</si>
  <si>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</si>
  <si>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</si>
  <si>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</si>
  <si>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</si>
  <si>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</si>
  <si>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</si>
  <si>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</si>
  <si>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</si>
  <si>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</si>
  <si>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</si>
  <si>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</si>
  <si>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</si>
  <si>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</si>
  <si>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LevelUp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</si>
</sst>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1" dataDxfId="109" headerRowBorderDxfId="110" tableBorderDxfId="108" totalsRowBorderDxfId="107">
  <autoFilter ref="B5:P48"/>
  <tableColumns count="15">
    <tableColumn id="1" name="{shopPacksDefinitions}" dataDxfId="106"/>
    <tableColumn id="6" name="[sku]" dataDxfId="105"/>
    <tableColumn id="3" name="[type]" dataDxfId="104"/>
    <tableColumn id="11" name="[order]" dataDxfId="103"/>
    <tableColumn id="4" name="[price]" dataDxfId="102"/>
    <tableColumn id="5" name="[priceType]" dataDxfId="101"/>
    <tableColumn id="12" name="Base Amount_x000a_(only for the maths)" dataDxfId="10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9"/>
    <tableColumn id="8" name="[amount]" dataDxfId="9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7">
      <calculatedColumnFormula>shopPacksDefinitions[[#This Row],['[amount']]]/shopPacksDefinitions[[#This Row],['[price']]]</calculatedColumnFormula>
    </tableColumn>
    <tableColumn id="2" name="[bestValue]" dataDxfId="96"/>
    <tableColumn id="10" name="[icon]" dataDxfId="95"/>
    <tableColumn id="7" name="tidName" dataDxfId="94"/>
    <tableColumn id="15" name="[amazon]" dataDxfId="93"/>
    <tableColumn id="17" name="[trackingSku]" dataDxfId="9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1" dataDxfId="89" headerRowBorderDxfId="90" tableBorderDxfId="88" totalsRowBorderDxfId="87">
  <autoFilter ref="B4:T68"/>
  <sortState ref="B5:T68">
    <sortCondition ref="S4:S68"/>
  </sortState>
  <tableColumns count="19">
    <tableColumn id="1" name="{petDefinitions}" dataDxfId="86"/>
    <tableColumn id="2" name="[sku]" dataDxfId="85"/>
    <tableColumn id="3" name="[rarity]" dataDxfId="84"/>
    <tableColumn id="6" name="[category]" dataDxfId="83"/>
    <tableColumn id="7" name="[order]" dataDxfId="82"/>
    <tableColumn id="13" name="[startingPool]" dataDxfId="81"/>
    <tableColumn id="14" name="[loadingTeasing]" dataDxfId="80"/>
    <tableColumn id="16" name="[hidden]" dataDxfId="79"/>
    <tableColumn id="15" name="[notInGatcha]" dataDxfId="78"/>
    <tableColumn id="18" name="[associatedSeason]" dataDxfId="77"/>
    <tableColumn id="19" name="[tidUnlockCondition]" dataDxfId="76"/>
    <tableColumn id="8" name="[gamePrefab]" dataDxfId="75"/>
    <tableColumn id="9" name="[menuPrefab]" dataDxfId="74"/>
    <tableColumn id="11" name="[icon]" dataDxfId="73"/>
    <tableColumn id="4" name="[powerup]" dataDxfId="72"/>
    <tableColumn id="5" name="[tidName]" dataDxfId="71"/>
    <tableColumn id="10" name="[tidDesc]" dataDxfId="70">
      <calculatedColumnFormula>CONCATENATE(LEFT(petDefinitions[[#This Row],['[tidName']]],10),"_DESC")</calculatedColumnFormula>
    </tableColumn>
    <tableColumn id="12" name="id" dataDxfId="69"/>
    <tableColumn id="17" name="[trackingName]" dataDxfId="6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7" tableBorderDxfId="66" totalsRowBorderDxfId="65">
  <autoFilter ref="B82:F89"/>
  <sortState ref="B80:F86">
    <sortCondition ref="D77:D84"/>
  </sortState>
  <tableColumns count="5">
    <tableColumn id="1" name="{petCategoryDefinitions}" dataDxfId="64"/>
    <tableColumn id="2" name="[sku]" dataDxfId="63"/>
    <tableColumn id="3" name="[order]" dataDxfId="62"/>
    <tableColumn id="4" name="[icon]" dataDxfId="6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1" dataDxfId="49" headerRowBorderDxfId="50" tableBorderDxfId="48">
  <autoFilter ref="B4:S49"/>
  <sortState ref="B5:S44">
    <sortCondition ref="S4:S44"/>
  </sortState>
  <tableColumns count="18">
    <tableColumn id="1" name="{disguisesDefinitions}" dataDxfId="47"/>
    <tableColumn id="2" name="[sku]" dataDxfId="46"/>
    <tableColumn id="3" name="[dragonSku]" dataDxfId="45"/>
    <tableColumn id="5" name="[powerup]" dataDxfId="44"/>
    <tableColumn id="6" name="[shopOrder]" dataDxfId="43"/>
    <tableColumn id="8" name="[priceSC]" dataDxfId="42"/>
    <tableColumn id="17" name="[priceHC]" dataDxfId="41"/>
    <tableColumn id="18" name="[unlockLevel]" dataDxfId="40"/>
    <tableColumn id="10" name="[icon]" dataDxfId="39"/>
    <tableColumn id="9" name="[skin]" dataDxfId="38"/>
    <tableColumn id="13" name="[item1]" dataDxfId="37"/>
    <tableColumn id="4" name="[item2]" dataDxfId="36"/>
    <tableColumn id="7" name="[body_parts]" dataDxfId="35"/>
    <tableColumn id="16" name="[trails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  <tableColumn id="15" name="[trackingSku]" dataDxfId="31"/>
    <tableColumn id="14" name="order" data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9" dataDxfId="27" headerRowBorderDxfId="28" tableBorderDxfId="26" totalsRowBorderDxfId="25">
  <autoFilter ref="D3:N53"/>
  <sortState ref="D4:N53">
    <sortCondition ref="G3:G53"/>
  </sortState>
  <tableColumns count="11">
    <tableColumn id="1" name="{powerUpsDefinitions}" dataDxfId="24"/>
    <tableColumn id="2" name="[sku]" dataDxfId="23"/>
    <tableColumn id="3" name="[type]" dataDxfId="22"/>
    <tableColumn id="11" name="[category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workbookViewId="0">
      <selection activeCell="G18" sqref="G1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tabSelected="1" workbookViewId="0">
      <selection activeCell="E16" activeCellId="1" sqref="D22 E16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775</v>
      </c>
      <c r="B1" s="1"/>
      <c r="C1" s="1"/>
      <c r="D1" s="1"/>
      <c r="E1" s="1"/>
    </row>
    <row r="3" spans="1:11" ht="93.75" x14ac:dyDescent="0.25">
      <c r="A3" s="203" t="s">
        <v>776</v>
      </c>
      <c r="B3" s="196" t="s">
        <v>0</v>
      </c>
      <c r="C3" s="197" t="s">
        <v>1</v>
      </c>
      <c r="D3" s="197" t="s">
        <v>831</v>
      </c>
      <c r="E3" s="198" t="s">
        <v>764</v>
      </c>
      <c r="F3" s="198" t="s">
        <v>177</v>
      </c>
      <c r="G3" s="198" t="s">
        <v>178</v>
      </c>
      <c r="H3" s="202" t="s">
        <v>11</v>
      </c>
      <c r="I3" s="202" t="s">
        <v>51</v>
      </c>
      <c r="J3" s="205" t="s">
        <v>180</v>
      </c>
      <c r="K3" s="205" t="s">
        <v>2</v>
      </c>
    </row>
    <row r="4" spans="1:11" x14ac:dyDescent="0.25">
      <c r="A4" s="204" t="s">
        <v>4</v>
      </c>
      <c r="B4" s="199" t="s">
        <v>749</v>
      </c>
      <c r="C4" s="200" t="s">
        <v>760</v>
      </c>
      <c r="D4" s="200" t="s">
        <v>839</v>
      </c>
      <c r="E4" s="201" t="s">
        <v>765</v>
      </c>
      <c r="F4" s="201">
        <v>50</v>
      </c>
      <c r="G4" s="201"/>
      <c r="H4" s="201" t="str">
        <f>CONCATENATE("TID_MOD_",UPPER(Table1[[#This Row],['[sku']]]),"_NAME")</f>
        <v>TID_MOD_ARMORED_NAME</v>
      </c>
      <c r="I4" s="201" t="str">
        <f>CONCATENATE("TID_MOD_",UPPER(Table1[[#This Row],['[sku']]]),"_DESCRIPTION")</f>
        <v>TID_MOD_ARMORED_DESCRIPTION</v>
      </c>
      <c r="J4" s="206" t="str">
        <f>CONCATENATE("TID_MOD_",UPPER(Table1[[#This Row],['[sku']]]),"_DESC_SHORT")</f>
        <v>TID_MOD_ARMORED_DESC_SHORT</v>
      </c>
      <c r="K4" s="206" t="s">
        <v>810</v>
      </c>
    </row>
    <row r="5" spans="1:11" x14ac:dyDescent="0.25">
      <c r="A5" s="204" t="s">
        <v>4</v>
      </c>
      <c r="B5" s="199" t="s">
        <v>751</v>
      </c>
      <c r="C5" s="200" t="s">
        <v>760</v>
      </c>
      <c r="D5" s="200" t="s">
        <v>839</v>
      </c>
      <c r="E5" s="201" t="s">
        <v>766</v>
      </c>
      <c r="F5" s="201"/>
      <c r="G5" s="201"/>
      <c r="H5" s="201" t="str">
        <f>CONCATENATE("TID_MOD_",UPPER(Table1[[#This Row],['[sku']]]),"_NAME")</f>
        <v>TID_MOD_BBQ_NAME</v>
      </c>
      <c r="I5" s="201" t="str">
        <f>CONCATENATE("TID_MOD_",UPPER(Table1[[#This Row],['[sku']]]),"_DESCRIPTION")</f>
        <v>TID_MOD_BBQ_DESCRIPTION</v>
      </c>
      <c r="J5" s="206" t="str">
        <f>CONCATENATE("TID_MOD_",UPPER(Table1[[#This Row],['[sku']]]),"_DESC_SHORT")</f>
        <v>TID_MOD_BBQ_DESC_SHORT</v>
      </c>
      <c r="K5" s="206" t="s">
        <v>811</v>
      </c>
    </row>
    <row r="6" spans="1:11" x14ac:dyDescent="0.25">
      <c r="A6" s="204" t="s">
        <v>4</v>
      </c>
      <c r="B6" s="199" t="s">
        <v>780</v>
      </c>
      <c r="C6" s="200" t="s">
        <v>760</v>
      </c>
      <c r="D6" s="200" t="s">
        <v>839</v>
      </c>
      <c r="E6" s="201" t="s">
        <v>792</v>
      </c>
      <c r="F6" s="201">
        <v>500</v>
      </c>
      <c r="G6" s="201"/>
      <c r="H6" s="201" t="str">
        <f>CONCATENATE("TID_MOD_",UPPER(Table1[[#This Row],['[sku']]]),"_NAME")</f>
        <v>TID_MOD_BLEEDING_NAME</v>
      </c>
      <c r="I6" s="201" t="str">
        <f>CONCATENATE("TID_MOD_",UPPER(Table1[[#This Row],['[sku']]]),"_DESCRIPTION")</f>
        <v>TID_MOD_BLEEDING_DESCRIPTION</v>
      </c>
      <c r="J6" s="206" t="str">
        <f>CONCATENATE("TID_MOD_",UPPER(Table1[[#This Row],['[sku']]]),"_DESC_SHORT")</f>
        <v>TID_MOD_BLEEDING_DESC_SHORT</v>
      </c>
      <c r="K6" s="206" t="s">
        <v>830</v>
      </c>
    </row>
    <row r="7" spans="1:11" x14ac:dyDescent="0.25">
      <c r="A7" s="204" t="s">
        <v>4</v>
      </c>
      <c r="B7" s="199" t="s">
        <v>787</v>
      </c>
      <c r="C7" s="200" t="s">
        <v>760</v>
      </c>
      <c r="D7" s="200" t="s">
        <v>839</v>
      </c>
      <c r="E7" s="201" t="s">
        <v>794</v>
      </c>
      <c r="F7" s="201">
        <v>-50</v>
      </c>
      <c r="G7" s="201"/>
      <c r="H7" s="201" t="str">
        <f>CONCATENATE("TID_MOD_",UPPER(Table1[[#This Row],['[sku']]]),"_NAME")</f>
        <v>TID_MOD_BOOST_REGEN_DOWN_NAME</v>
      </c>
      <c r="I7" s="201" t="str">
        <f>CONCATENATE("TID_MOD_",UPPER(Table1[[#This Row],['[sku']]]),"_DESCRIPTION")</f>
        <v>TID_MOD_BOOST_REGEN_DOWN_DESCRIPTION</v>
      </c>
      <c r="J7" s="206" t="str">
        <f>CONCATENATE("TID_MOD_",UPPER(Table1[[#This Row],['[sku']]]),"_DESC_SHORT")</f>
        <v>TID_MOD_BOOST_REGEN_DOWN_DESC_SHORT</v>
      </c>
      <c r="K7" s="206" t="s">
        <v>803</v>
      </c>
    </row>
    <row r="8" spans="1:11" x14ac:dyDescent="0.25">
      <c r="A8" s="204" t="s">
        <v>4</v>
      </c>
      <c r="B8" s="199" t="s">
        <v>754</v>
      </c>
      <c r="C8" s="200" t="s">
        <v>761</v>
      </c>
      <c r="D8" s="200" t="s">
        <v>839</v>
      </c>
      <c r="E8" s="201" t="s">
        <v>769</v>
      </c>
      <c r="F8" s="201">
        <v>-50</v>
      </c>
      <c r="G8" s="201"/>
      <c r="H8" s="201" t="str">
        <f>CONCATENATE("TID_MOD_",UPPER(Table1[[#This Row],['[sku']]]),"_NAME")</f>
        <v>TID_MOD_CHAIN_KILL_NAME</v>
      </c>
      <c r="I8" s="201" t="str">
        <f>CONCATENATE("TID_MOD_",UPPER(Table1[[#This Row],['[sku']]]),"_DESCRIPTION")</f>
        <v>TID_MOD_CHAIN_KILL_DESCRIPTION</v>
      </c>
      <c r="J8" s="206" t="str">
        <f>CONCATENATE("TID_MOD_",UPPER(Table1[[#This Row],['[sku']]]),"_DESC_SHORT")</f>
        <v>TID_MOD_CHAIN_KILL_DESC_SHORT</v>
      </c>
      <c r="K8" s="206" t="s">
        <v>815</v>
      </c>
    </row>
    <row r="9" spans="1:11" x14ac:dyDescent="0.25">
      <c r="A9" s="204" t="s">
        <v>4</v>
      </c>
      <c r="B9" s="199" t="s">
        <v>748</v>
      </c>
      <c r="C9" s="200" t="s">
        <v>761</v>
      </c>
      <c r="D9" s="200" t="s">
        <v>839</v>
      </c>
      <c r="E9" s="201" t="s">
        <v>618</v>
      </c>
      <c r="F9" s="201">
        <v>100</v>
      </c>
      <c r="G9" s="201"/>
      <c r="H9" s="201" t="str">
        <f>CONCATENATE("TID_MOD_",UPPER(Table1[[#This Row],['[sku']]]),"_NAME")</f>
        <v>TID_MOD_DOUBLE_COINS_NAME</v>
      </c>
      <c r="I9" s="201" t="str">
        <f>CONCATENATE("TID_MOD_",UPPER(Table1[[#This Row],['[sku']]]),"_DESCRIPTION")</f>
        <v>TID_MOD_DOUBLE_COINS_DESCRIPTION</v>
      </c>
      <c r="J9" s="206" t="str">
        <f>CONCATENATE("TID_MOD_",UPPER(Table1[[#This Row],['[sku']]]),"_DESC_SHORT")</f>
        <v>TID_MOD_DOUBLE_COINS_DESC_SHORT</v>
      </c>
      <c r="K9" s="206" t="s">
        <v>809</v>
      </c>
    </row>
    <row r="10" spans="1:11" x14ac:dyDescent="0.25">
      <c r="A10" s="204" t="s">
        <v>4</v>
      </c>
      <c r="B10" s="199" t="s">
        <v>755</v>
      </c>
      <c r="C10" s="200" t="s">
        <v>761</v>
      </c>
      <c r="D10" s="200" t="s">
        <v>832</v>
      </c>
      <c r="E10" s="201" t="s">
        <v>770</v>
      </c>
      <c r="F10" s="201">
        <v>100</v>
      </c>
      <c r="G10" s="201"/>
      <c r="H10" s="201" t="str">
        <f>CONCATENATE("TID_MOD_",UPPER(Table1[[#This Row],['[sku']]]),"_NAME")</f>
        <v>TID_MOD_DOUBLE_MISSION_NAME</v>
      </c>
      <c r="I10" s="201" t="str">
        <f>CONCATENATE("TID_MOD_",UPPER(Table1[[#This Row],['[sku']]]),"_DESCRIPTION")</f>
        <v>TID_MOD_DOUBLE_MISSION_DESCRIPTION</v>
      </c>
      <c r="J10" s="206" t="str">
        <f>CONCATENATE("TID_MOD_",UPPER(Table1[[#This Row],['[sku']]]),"_DESC_SHORT")</f>
        <v>TID_MOD_DOUBLE_MISSION_DESC_SHORT</v>
      </c>
      <c r="K10" s="206" t="s">
        <v>816</v>
      </c>
    </row>
    <row r="11" spans="1:11" x14ac:dyDescent="0.25">
      <c r="A11" s="204" t="s">
        <v>4</v>
      </c>
      <c r="B11" s="199" t="s">
        <v>756</v>
      </c>
      <c r="C11" s="200" t="s">
        <v>761</v>
      </c>
      <c r="D11" s="200" t="s">
        <v>839</v>
      </c>
      <c r="E11" s="201" t="s">
        <v>771</v>
      </c>
      <c r="F11" s="201">
        <v>100</v>
      </c>
      <c r="G11" s="201"/>
      <c r="H11" s="201" t="str">
        <f>CONCATENATE("TID_MOD_",UPPER(Table1[[#This Row],['[sku']]]),"_NAME")</f>
        <v>TID_MOD_DOUBLE_PET_EFFECT_NAME</v>
      </c>
      <c r="I11" s="201" t="str">
        <f>CONCATENATE("TID_MOD_",UPPER(Table1[[#This Row],['[sku']]]),"_DESCRIPTION")</f>
        <v>TID_MOD_DOUBLE_PET_EFFECT_DESCRIPTION</v>
      </c>
      <c r="J11" s="206" t="str">
        <f>CONCATENATE("TID_MOD_",UPPER(Table1[[#This Row],['[sku']]]),"_DESC_SHORT")</f>
        <v>TID_MOD_DOUBLE_PET_EFFECT_DESC_SHORT</v>
      </c>
      <c r="K11" s="206" t="s">
        <v>834</v>
      </c>
    </row>
    <row r="12" spans="1:11" x14ac:dyDescent="0.25">
      <c r="A12" s="204" t="s">
        <v>4</v>
      </c>
      <c r="B12" s="199" t="s">
        <v>782</v>
      </c>
      <c r="C12" s="200" t="s">
        <v>762</v>
      </c>
      <c r="D12" s="200" t="s">
        <v>833</v>
      </c>
      <c r="E12" s="201" t="s">
        <v>793</v>
      </c>
      <c r="F12" s="201">
        <v>100</v>
      </c>
      <c r="G12" s="201"/>
      <c r="H12" s="201" t="str">
        <f>CONCATENATE("TID_MOD_",UPPER(Table1[[#This Row],['[sku']]]),"_NAME")</f>
        <v>TID_MOD_DOUBLE_XP_NAME</v>
      </c>
      <c r="I12" s="201" t="str">
        <f>CONCATENATE("TID_MOD_",UPPER(Table1[[#This Row],['[sku']]]),"_DESCRIPTION")</f>
        <v>TID_MOD_DOUBLE_XP_DESCRIPTION</v>
      </c>
      <c r="J12" s="206" t="str">
        <f>CONCATENATE("TID_MOD_",UPPER(Table1[[#This Row],['[sku']]]),"_DESC_SHORT")</f>
        <v>TID_MOD_DOUBLE_XP_DESC_SHORT</v>
      </c>
      <c r="K12" s="206" t="s">
        <v>212</v>
      </c>
    </row>
    <row r="13" spans="1:11" x14ac:dyDescent="0.25">
      <c r="A13" s="204" t="s">
        <v>4</v>
      </c>
      <c r="B13" s="199" t="s">
        <v>750</v>
      </c>
      <c r="C13" s="200" t="s">
        <v>760</v>
      </c>
      <c r="D13" s="200" t="s">
        <v>839</v>
      </c>
      <c r="E13" s="201" t="s">
        <v>765</v>
      </c>
      <c r="F13" s="201">
        <v>-80</v>
      </c>
      <c r="G13" s="201"/>
      <c r="H13" s="201" t="str">
        <f>CONCATENATE("TID_MOD_",UPPER(Table1[[#This Row],['[sku']]]),"_NAME")</f>
        <v>TID_MOD_FRAGILE_NAME</v>
      </c>
      <c r="I13" s="201" t="str">
        <f>CONCATENATE("TID_MOD_",UPPER(Table1[[#This Row],['[sku']]]),"_DESCRIPTION")</f>
        <v>TID_MOD_FRAGILE_DESCRIPTION</v>
      </c>
      <c r="J13" s="206" t="str">
        <f>CONCATENATE("TID_MOD_",UPPER(Table1[[#This Row],['[sku']]]),"_DESC_SHORT")</f>
        <v>TID_MOD_FRAGILE_DESC_SHORT</v>
      </c>
      <c r="K13" s="206" t="s">
        <v>804</v>
      </c>
    </row>
    <row r="14" spans="1:11" x14ac:dyDescent="0.25">
      <c r="A14" s="204" t="s">
        <v>4</v>
      </c>
      <c r="B14" s="199" t="s">
        <v>785</v>
      </c>
      <c r="C14" s="200" t="s">
        <v>760</v>
      </c>
      <c r="D14" s="200" t="s">
        <v>839</v>
      </c>
      <c r="E14" s="201" t="s">
        <v>794</v>
      </c>
      <c r="F14" s="201">
        <v>50</v>
      </c>
      <c r="G14" s="201"/>
      <c r="H14" s="201" t="str">
        <f>CONCATENATE("TID_MOD_",UPPER(Table1[[#This Row],['[sku']]]),"_NAME")</f>
        <v>TID_MOD_FRENETIC_NAME</v>
      </c>
      <c r="I14" s="201" t="str">
        <f>CONCATENATE("TID_MOD_",UPPER(Table1[[#This Row],['[sku']]]),"_DESCRIPTION")</f>
        <v>TID_MOD_FRENETIC_DESCRIPTION</v>
      </c>
      <c r="J14" s="206" t="str">
        <f>CONCATENATE("TID_MOD_",UPPER(Table1[[#This Row],['[sku']]]),"_DESC_SHORT")</f>
        <v>TID_MOD_FRENETIC_DESC_SHORT</v>
      </c>
      <c r="K14" s="206" t="s">
        <v>817</v>
      </c>
    </row>
    <row r="15" spans="1:11" x14ac:dyDescent="0.25">
      <c r="A15" s="211" t="s">
        <v>4</v>
      </c>
      <c r="B15" s="212" t="s">
        <v>799</v>
      </c>
      <c r="C15" s="213" t="s">
        <v>763</v>
      </c>
      <c r="D15" s="200" t="s">
        <v>832</v>
      </c>
      <c r="E15" s="201" t="s">
        <v>835</v>
      </c>
      <c r="F15" s="215" t="s">
        <v>440</v>
      </c>
      <c r="G15" s="215">
        <v>3</v>
      </c>
      <c r="H15" s="201" t="s">
        <v>836</v>
      </c>
      <c r="I15" s="201" t="s">
        <v>837</v>
      </c>
      <c r="J15" s="206" t="s">
        <v>838</v>
      </c>
      <c r="K15" s="206" t="s">
        <v>818</v>
      </c>
    </row>
    <row r="16" spans="1:11" x14ac:dyDescent="0.25">
      <c r="A16" s="211" t="s">
        <v>4</v>
      </c>
      <c r="B16" s="212" t="s">
        <v>800</v>
      </c>
      <c r="C16" s="213" t="s">
        <v>763</v>
      </c>
      <c r="D16" s="200" t="s">
        <v>832</v>
      </c>
      <c r="E16" s="201" t="s">
        <v>835</v>
      </c>
      <c r="F16" s="215" t="s">
        <v>450</v>
      </c>
      <c r="G16" s="215">
        <v>3</v>
      </c>
      <c r="H16" s="201" t="s">
        <v>836</v>
      </c>
      <c r="I16" s="201" t="s">
        <v>837</v>
      </c>
      <c r="J16" s="206" t="s">
        <v>838</v>
      </c>
      <c r="K16" s="206" t="s">
        <v>819</v>
      </c>
    </row>
    <row r="17" spans="1:11" x14ac:dyDescent="0.25">
      <c r="A17" s="211" t="s">
        <v>4</v>
      </c>
      <c r="B17" s="212" t="s">
        <v>801</v>
      </c>
      <c r="C17" s="213" t="s">
        <v>763</v>
      </c>
      <c r="D17" s="200" t="s">
        <v>832</v>
      </c>
      <c r="E17" s="201" t="s">
        <v>835</v>
      </c>
      <c r="F17" s="215" t="s">
        <v>455</v>
      </c>
      <c r="G17" s="215">
        <v>3</v>
      </c>
      <c r="H17" s="201" t="s">
        <v>836</v>
      </c>
      <c r="I17" s="201" t="s">
        <v>837</v>
      </c>
      <c r="J17" s="206" t="s">
        <v>838</v>
      </c>
      <c r="K17" s="206" t="s">
        <v>820</v>
      </c>
    </row>
    <row r="18" spans="1:11" x14ac:dyDescent="0.25">
      <c r="A18" s="204" t="s">
        <v>4</v>
      </c>
      <c r="B18" s="199" t="s">
        <v>802</v>
      </c>
      <c r="C18" s="200" t="s">
        <v>763</v>
      </c>
      <c r="D18" s="200" t="s">
        <v>832</v>
      </c>
      <c r="E18" s="201" t="s">
        <v>835</v>
      </c>
      <c r="F18" s="201" t="s">
        <v>567</v>
      </c>
      <c r="G18" s="201">
        <v>3</v>
      </c>
      <c r="H18" s="201" t="s">
        <v>836</v>
      </c>
      <c r="I18" s="201" t="s">
        <v>837</v>
      </c>
      <c r="J18" s="206" t="s">
        <v>838</v>
      </c>
      <c r="K18" s="206" t="s">
        <v>821</v>
      </c>
    </row>
    <row r="19" spans="1:11" x14ac:dyDescent="0.25">
      <c r="A19" s="204" t="s">
        <v>4</v>
      </c>
      <c r="B19" s="199" t="s">
        <v>777</v>
      </c>
      <c r="C19" s="200" t="s">
        <v>763</v>
      </c>
      <c r="D19" s="200" t="s">
        <v>832</v>
      </c>
      <c r="E19" s="201" t="s">
        <v>774</v>
      </c>
      <c r="F19" s="201" t="s">
        <v>829</v>
      </c>
      <c r="G19" s="201"/>
      <c r="H19" s="201" t="str">
        <f>CONCATENATE("TID_MOD_",UPPER(Table1[[#This Row],['[sku']]]),"_NAME")</f>
        <v>TID_MOD_GATCHA_RARITY_EPIC_NAME</v>
      </c>
      <c r="I19" s="201" t="str">
        <f>CONCATENATE("TID_MOD_",UPPER(Table1[[#This Row],['[sku']]]),"_DESCRIPTION")</f>
        <v>TID_MOD_GATCHA_RARITY_EPIC_DESCRIPTION</v>
      </c>
      <c r="J19" s="206" t="str">
        <f>CONCATENATE("TID_MOD_",UPPER(Table1[[#This Row],['[sku']]]),"_DESC_SHORT")</f>
        <v>TID_MOD_GATCHA_RARITY_EPIC_DESC_SHORT</v>
      </c>
      <c r="K19" s="206" t="s">
        <v>814</v>
      </c>
    </row>
    <row r="20" spans="1:11" x14ac:dyDescent="0.25">
      <c r="A20" s="204" t="s">
        <v>4</v>
      </c>
      <c r="B20" s="199" t="s">
        <v>784</v>
      </c>
      <c r="C20" s="200" t="s">
        <v>763</v>
      </c>
      <c r="D20" s="200" t="s">
        <v>832</v>
      </c>
      <c r="E20" s="201" t="s">
        <v>774</v>
      </c>
      <c r="F20" s="201" t="s">
        <v>828</v>
      </c>
      <c r="G20" s="201"/>
      <c r="H20" s="201" t="str">
        <f>CONCATENATE("TID_MOD_",UPPER(Table1[[#This Row],['[sku']]]),"_NAME")</f>
        <v>TID_MOD_GATCHA_RARITY_RARE_NAME</v>
      </c>
      <c r="I20" s="201" t="str">
        <f>CONCATENATE("TID_MOD_",UPPER(Table1[[#This Row],['[sku']]]),"_DESCRIPTION")</f>
        <v>TID_MOD_GATCHA_RARITY_RARE_DESCRIPTION</v>
      </c>
      <c r="J20" s="206" t="str">
        <f>CONCATENATE("TID_MOD_",UPPER(Table1[[#This Row],['[sku']]]),"_DESC_SHORT")</f>
        <v>TID_MOD_GATCHA_RARITY_RARE_DESC_SHORT</v>
      </c>
      <c r="K20" s="206" t="s">
        <v>813</v>
      </c>
    </row>
    <row r="21" spans="1:11" x14ac:dyDescent="0.25">
      <c r="A21" s="204" t="s">
        <v>4</v>
      </c>
      <c r="B21" s="199" t="s">
        <v>778</v>
      </c>
      <c r="C21" s="200" t="s">
        <v>760</v>
      </c>
      <c r="D21" s="200" t="s">
        <v>839</v>
      </c>
      <c r="E21" s="201" t="s">
        <v>791</v>
      </c>
      <c r="F21" s="201">
        <v>2.1</v>
      </c>
      <c r="G21" s="201"/>
      <c r="H21" s="201" t="str">
        <f>CONCATENATE("TID_MOD_",UPPER(Table1[[#This Row],['[sku']]]),"_NAME")</f>
        <v>TID_MOD_HUGE_NAME</v>
      </c>
      <c r="I21" s="201" t="str">
        <f>CONCATENATE("TID_MOD_",UPPER(Table1[[#This Row],['[sku']]]),"_DESCRIPTION")</f>
        <v>TID_MOD_HUGE_DESCRIPTION</v>
      </c>
      <c r="J21" s="206" t="str">
        <f>CONCATENATE("TID_MOD_",UPPER(Table1[[#This Row],['[sku']]]),"_DESC_SHORT")</f>
        <v>TID_MOD_HUGE_DESC_SHORT</v>
      </c>
      <c r="K21" s="206" t="s">
        <v>805</v>
      </c>
    </row>
    <row r="22" spans="1:11" x14ac:dyDescent="0.25">
      <c r="A22" s="204" t="s">
        <v>4</v>
      </c>
      <c r="B22" s="199" t="s">
        <v>788</v>
      </c>
      <c r="C22" s="200" t="s">
        <v>760</v>
      </c>
      <c r="D22" s="200" t="s">
        <v>839</v>
      </c>
      <c r="E22" s="201" t="s">
        <v>796</v>
      </c>
      <c r="F22" s="201">
        <v>50</v>
      </c>
      <c r="G22" s="201"/>
      <c r="H22" s="201" t="str">
        <f>CONCATENATE("TID_MOD_",UPPER(Table1[[#This Row],['[sku']]]),"_NAME")</f>
        <v>TID_MOD_HUNGRY_NAME</v>
      </c>
      <c r="I22" s="201" t="str">
        <f>CONCATENATE("TID_MOD_",UPPER(Table1[[#This Row],['[sku']]]),"_DESCRIPTION")</f>
        <v>TID_MOD_HUNGRY_DESCRIPTION</v>
      </c>
      <c r="J22" s="206" t="str">
        <f>CONCATENATE("TID_MOD_",UPPER(Table1[[#This Row],['[sku']]]),"_DESC_SHORT")</f>
        <v>TID_MOD_HUNGRY_DESC_SHORT</v>
      </c>
      <c r="K22" s="206" t="s">
        <v>822</v>
      </c>
    </row>
    <row r="23" spans="1:11" x14ac:dyDescent="0.25">
      <c r="A23" s="204" t="s">
        <v>4</v>
      </c>
      <c r="B23" s="199" t="s">
        <v>758</v>
      </c>
      <c r="C23" s="200" t="s">
        <v>761</v>
      </c>
      <c r="D23" s="200" t="s">
        <v>839</v>
      </c>
      <c r="E23" s="201" t="s">
        <v>798</v>
      </c>
      <c r="F23" s="201" t="s">
        <v>9</v>
      </c>
      <c r="G23" s="201">
        <v>80</v>
      </c>
      <c r="H23" s="201" t="str">
        <f>CONCATENATE("TID_MOD_",UPPER(Table1[[#This Row],['[sku']]]),"_NAME")</f>
        <v>TID_MOD_INVASION_DRAGON_NAME</v>
      </c>
      <c r="I23" s="201" t="str">
        <f>CONCATENATE("TID_MOD_",UPPER(Table1[[#This Row],['[sku']]]),"_DESCRIPTION")</f>
        <v>TID_MOD_INVASION_DRAGON_DESCRIPTION</v>
      </c>
      <c r="J23" s="206" t="str">
        <f>CONCATENATE("TID_MOD_",UPPER(Table1[[#This Row],['[sku']]]),"_DESC_SHORT")</f>
        <v>TID_MOD_INVASION_DRAGON_DESC_SHORT</v>
      </c>
      <c r="K23" s="206" t="s">
        <v>823</v>
      </c>
    </row>
    <row r="24" spans="1:11" x14ac:dyDescent="0.25">
      <c r="A24" s="204" t="s">
        <v>4</v>
      </c>
      <c r="B24" s="199" t="s">
        <v>790</v>
      </c>
      <c r="C24" s="200" t="s">
        <v>761</v>
      </c>
      <c r="D24" s="200" t="s">
        <v>839</v>
      </c>
      <c r="E24" s="201" t="s">
        <v>772</v>
      </c>
      <c r="F24" s="201" t="s">
        <v>797</v>
      </c>
      <c r="G24" s="201">
        <v>80</v>
      </c>
      <c r="H24" s="201" t="str">
        <f>CONCATENATE("TID_MOD_",UPPER(Table1[[#This Row],['[sku']]]),"_NAME")</f>
        <v>TID_MOD_INVASION_GIANT_NAME</v>
      </c>
      <c r="I24" s="201" t="str">
        <f>CONCATENATE("TID_MOD_",UPPER(Table1[[#This Row],['[sku']]]),"_DESCRIPTION")</f>
        <v>TID_MOD_INVASION_GIANT_DESCRIPTION</v>
      </c>
      <c r="J24" s="206" t="str">
        <f>CONCATENATE("TID_MOD_",UPPER(Table1[[#This Row],['[sku']]]),"_DESC_SHORT")</f>
        <v>TID_MOD_INVASION_GIANT_DESC_SHORT</v>
      </c>
      <c r="K24" s="206" t="s">
        <v>824</v>
      </c>
    </row>
    <row r="25" spans="1:11" x14ac:dyDescent="0.25">
      <c r="A25" s="204" t="s">
        <v>4</v>
      </c>
      <c r="B25" s="199" t="s">
        <v>757</v>
      </c>
      <c r="C25" s="200" t="s">
        <v>760</v>
      </c>
      <c r="D25" s="200" t="s">
        <v>839</v>
      </c>
      <c r="E25" s="201" t="s">
        <v>97</v>
      </c>
      <c r="F25" s="201">
        <v>50</v>
      </c>
      <c r="G25" s="201"/>
      <c r="H25" s="201" t="str">
        <f>CONCATENATE("TID_MOD_",UPPER(Table1[[#This Row],['[sku']]]),"_NAME")</f>
        <v>TID_MOD_LONGER_FIRE_RUSH_NAME</v>
      </c>
      <c r="I25" s="201" t="str">
        <f>CONCATENATE("TID_MOD_",UPPER(Table1[[#This Row],['[sku']]]),"_DESCRIPTION")</f>
        <v>TID_MOD_LONGER_FIRE_RUSH_DESCRIPTION</v>
      </c>
      <c r="J25" s="206" t="str">
        <f>CONCATENATE("TID_MOD_",UPPER(Table1[[#This Row],['[sku']]]),"_DESC_SHORT")</f>
        <v>TID_MOD_LONGER_FIRE_RUSH_DESC_SHORT</v>
      </c>
      <c r="K25" s="206" t="s">
        <v>811</v>
      </c>
    </row>
    <row r="26" spans="1:11" x14ac:dyDescent="0.25">
      <c r="A26" s="204" t="s">
        <v>4</v>
      </c>
      <c r="B26" s="199" t="s">
        <v>752</v>
      </c>
      <c r="C26" s="200" t="s">
        <v>762</v>
      </c>
      <c r="D26" s="200" t="s">
        <v>839</v>
      </c>
      <c r="E26" s="201" t="s">
        <v>767</v>
      </c>
      <c r="F26" s="201"/>
      <c r="G26" s="201"/>
      <c r="H26" s="201" t="str">
        <f>CONCATENATE("TID_MOD_",UPPER(Table1[[#This Row],['[sku']]]),"_NAME")</f>
        <v>TID_MOD_MIDAS_NAME</v>
      </c>
      <c r="I26" s="201" t="str">
        <f>CONCATENATE("TID_MOD_",UPPER(Table1[[#This Row],['[sku']]]),"_DESCRIPTION")</f>
        <v>TID_MOD_MIDAS_DESCRIPTION</v>
      </c>
      <c r="J26" s="206" t="str">
        <f>CONCATENATE("TID_MOD_",UPPER(Table1[[#This Row],['[sku']]]),"_DESC_SHORT")</f>
        <v>TID_MOD_MIDAS_DESC_SHORT</v>
      </c>
      <c r="K26" s="206" t="s">
        <v>812</v>
      </c>
    </row>
    <row r="27" spans="1:11" x14ac:dyDescent="0.25">
      <c r="A27" s="204" t="s">
        <v>4</v>
      </c>
      <c r="B27" s="199" t="s">
        <v>783</v>
      </c>
      <c r="C27" s="200" t="s">
        <v>760</v>
      </c>
      <c r="D27" s="200" t="s">
        <v>839</v>
      </c>
      <c r="E27" s="201" t="s">
        <v>791</v>
      </c>
      <c r="F27" s="201">
        <v>0.46</v>
      </c>
      <c r="G27" s="201"/>
      <c r="H27" s="201" t="str">
        <f>CONCATENATE("TID_MOD_",UPPER(Table1[[#This Row],['[sku']]]),"_NAME")</f>
        <v>TID_MOD_MINI_NAME</v>
      </c>
      <c r="I27" s="201" t="str">
        <f>CONCATENATE("TID_MOD_",UPPER(Table1[[#This Row],['[sku']]]),"_DESCRIPTION")</f>
        <v>TID_MOD_MINI_DESCRIPTION</v>
      </c>
      <c r="J27" s="206" t="str">
        <f>CONCATENATE("TID_MOD_",UPPER(Table1[[#This Row],['[sku']]]),"_DESC_SHORT")</f>
        <v>TID_MOD_MINI_DESC_SHORT</v>
      </c>
      <c r="K27" s="206" t="s">
        <v>806</v>
      </c>
    </row>
    <row r="28" spans="1:11" x14ac:dyDescent="0.25">
      <c r="A28" s="204" t="s">
        <v>4</v>
      </c>
      <c r="B28" s="199" t="s">
        <v>779</v>
      </c>
      <c r="C28" s="200" t="s">
        <v>760</v>
      </c>
      <c r="D28" s="200" t="s">
        <v>839</v>
      </c>
      <c r="E28" s="201" t="s">
        <v>157</v>
      </c>
      <c r="F28" s="201">
        <v>-50</v>
      </c>
      <c r="G28" s="201"/>
      <c r="H28" s="201" t="str">
        <f>CONCATENATE("TID_MOD_",UPPER(Table1[[#This Row],['[sku']]]),"_NAME")</f>
        <v>TID_MOD_SNAIL_NAME</v>
      </c>
      <c r="I28" s="201" t="str">
        <f>CONCATENATE("TID_MOD_",UPPER(Table1[[#This Row],['[sku']]]),"_DESCRIPTION")</f>
        <v>TID_MOD_SNAIL_DESCRIPTION</v>
      </c>
      <c r="J28" s="206" t="str">
        <f>CONCATENATE("TID_MOD_",UPPER(Table1[[#This Row],['[sku']]]),"_DESC_SHORT")</f>
        <v>TID_MOD_SNAIL_DESC_SHORT</v>
      </c>
      <c r="K28" s="206" t="s">
        <v>807</v>
      </c>
    </row>
    <row r="29" spans="1:11" x14ac:dyDescent="0.25">
      <c r="A29" s="204" t="s">
        <v>4</v>
      </c>
      <c r="B29" s="199" t="s">
        <v>747</v>
      </c>
      <c r="C29" s="200" t="s">
        <v>760</v>
      </c>
      <c r="D29" s="200" t="s">
        <v>839</v>
      </c>
      <c r="E29" s="201" t="s">
        <v>157</v>
      </c>
      <c r="F29" s="201">
        <v>30</v>
      </c>
      <c r="G29" s="201"/>
      <c r="H29" s="201" t="str">
        <f>CONCATENATE("TID_MOD_",UPPER(Table1[[#This Row],['[sku']]]),"_NAME")</f>
        <v>TID_MOD_SPEEDY_NAME</v>
      </c>
      <c r="I29" s="201" t="str">
        <f>CONCATENATE("TID_MOD_",UPPER(Table1[[#This Row],['[sku']]]),"_DESCRIPTION")</f>
        <v>TID_MOD_SPEEDY_DESCRIPTION</v>
      </c>
      <c r="J29" s="206" t="str">
        <f>CONCATENATE("TID_MOD_",UPPER(Table1[[#This Row],['[sku']]]),"_DESC_SHORT")</f>
        <v>TID_MOD_SPEEDY_DESC_SHORT</v>
      </c>
      <c r="K29" s="206" t="s">
        <v>188</v>
      </c>
    </row>
    <row r="30" spans="1:11" x14ac:dyDescent="0.25">
      <c r="A30" s="204" t="s">
        <v>4</v>
      </c>
      <c r="B30" s="199" t="s">
        <v>789</v>
      </c>
      <c r="C30" s="200" t="s">
        <v>760</v>
      </c>
      <c r="D30" s="200" t="s">
        <v>839</v>
      </c>
      <c r="E30" s="201" t="s">
        <v>796</v>
      </c>
      <c r="F30" s="201">
        <v>-30</v>
      </c>
      <c r="G30" s="201"/>
      <c r="H30" s="201" t="str">
        <f>CONCATENATE("TID_MOD_",UPPER(Table1[[#This Row],['[sku']]]),"_NAME")</f>
        <v>TID_MOD_STARVING_NAME</v>
      </c>
      <c r="I30" s="201" t="str">
        <f>CONCATENATE("TID_MOD_",UPPER(Table1[[#This Row],['[sku']]]),"_DESCRIPTION")</f>
        <v>TID_MOD_STARVING_DESCRIPTION</v>
      </c>
      <c r="J30" s="206" t="str">
        <f>CONCATENATE("TID_MOD_",UPPER(Table1[[#This Row],['[sku']]]),"_DESC_SHORT")</f>
        <v>TID_MOD_STARVING_DESC_SHORT</v>
      </c>
      <c r="K30" s="206" t="s">
        <v>825</v>
      </c>
    </row>
    <row r="31" spans="1:11" x14ac:dyDescent="0.25">
      <c r="A31" s="176" t="s">
        <v>4</v>
      </c>
      <c r="B31" s="207" t="s">
        <v>753</v>
      </c>
      <c r="C31" s="208" t="s">
        <v>760</v>
      </c>
      <c r="D31" s="200" t="s">
        <v>839</v>
      </c>
      <c r="E31" s="209" t="s">
        <v>768</v>
      </c>
      <c r="F31" s="209"/>
      <c r="G31" s="209"/>
      <c r="H31" s="209" t="str">
        <f>CONCATENATE("TID_MOD_",UPPER(Table1[[#This Row],['[sku']]]),"_NAME")</f>
        <v>TID_MOD_STRUCK_LIGHTNING_NAME</v>
      </c>
      <c r="I31" s="209" t="str">
        <f>CONCATENATE("TID_MOD_",UPPER(Table1[[#This Row],['[sku']]]),"_DESCRIPTION")</f>
        <v>TID_MOD_STRUCK_LIGHTNING_DESCRIPTION</v>
      </c>
      <c r="J31" s="210" t="str">
        <f>CONCATENATE("TID_MOD_",UPPER(Table1[[#This Row],['[sku']]]),"_DESC_SHORT")</f>
        <v>TID_MOD_STRUCK_LIGHTNING_DESC_SHORT</v>
      </c>
      <c r="K31" s="210" t="s">
        <v>242</v>
      </c>
    </row>
    <row r="32" spans="1:11" x14ac:dyDescent="0.25">
      <c r="A32" s="176" t="s">
        <v>4</v>
      </c>
      <c r="B32" s="207" t="s">
        <v>781</v>
      </c>
      <c r="C32" s="208" t="s">
        <v>760</v>
      </c>
      <c r="D32" s="200" t="s">
        <v>839</v>
      </c>
      <c r="E32" s="209" t="s">
        <v>792</v>
      </c>
      <c r="F32" s="209">
        <v>-50</v>
      </c>
      <c r="G32" s="209"/>
      <c r="H32" s="209" t="str">
        <f>CONCATENATE("TID_MOD_",UPPER(Table1[[#This Row],['[sku']]]),"_NAME")</f>
        <v>TID_MOD_WELL_FED_NAME</v>
      </c>
      <c r="I32" s="209" t="str">
        <f>CONCATENATE("TID_MOD_",UPPER(Table1[[#This Row],['[sku']]]),"_DESCRIPTION")</f>
        <v>TID_MOD_WELL_FED_DESCRIPTION</v>
      </c>
      <c r="J32" s="210" t="str">
        <f>CONCATENATE("TID_MOD_",UPPER(Table1[[#This Row],['[sku']]]),"_DESC_SHORT")</f>
        <v>TID_MOD_WELL_FED_DESC_SHORT</v>
      </c>
      <c r="K32" s="210" t="s">
        <v>808</v>
      </c>
    </row>
    <row r="33" spans="1:11" x14ac:dyDescent="0.25">
      <c r="A33" s="45" t="s">
        <v>4</v>
      </c>
      <c r="B33" s="44" t="s">
        <v>759</v>
      </c>
      <c r="C33" s="214" t="s">
        <v>760</v>
      </c>
      <c r="D33" s="200" t="s">
        <v>839</v>
      </c>
      <c r="E33" s="48" t="s">
        <v>773</v>
      </c>
      <c r="F33" s="48">
        <v>100</v>
      </c>
      <c r="G33" s="48"/>
      <c r="H33" s="209" t="str">
        <f>CONCATENATE("TID_MOD_",UPPER(Table1[[#This Row],['[sku']]]),"_NAME")</f>
        <v>TID_MOD_WINDY_NAME</v>
      </c>
      <c r="I33" s="209" t="str">
        <f>CONCATENATE("TID_MOD_",UPPER(Table1[[#This Row],['[sku']]]),"_DESCRIPTION")</f>
        <v>TID_MOD_WINDY_DESCRIPTION</v>
      </c>
      <c r="J33" s="210" t="str">
        <f>CONCATENATE("TID_MOD_",UPPER(Table1[[#This Row],['[sku']]]),"_DESC_SHORT")</f>
        <v>TID_MOD_WINDY_DESC_SHORT</v>
      </c>
      <c r="K33" s="210" t="s">
        <v>826</v>
      </c>
    </row>
    <row r="34" spans="1:11" x14ac:dyDescent="0.25">
      <c r="A34" s="45" t="s">
        <v>4</v>
      </c>
      <c r="B34" s="44" t="s">
        <v>786</v>
      </c>
      <c r="C34" s="214" t="s">
        <v>761</v>
      </c>
      <c r="D34" s="200" t="s">
        <v>839</v>
      </c>
      <c r="E34" s="48" t="s">
        <v>795</v>
      </c>
      <c r="F34" s="48">
        <v>75</v>
      </c>
      <c r="G34" s="48"/>
      <c r="H34" s="209" t="str">
        <f>CONCATENATE("TID_MOD_",UPPER(Table1[[#This Row],['[sku']]]),"_NAME")</f>
        <v>TID_MOD_X2_FOREVER_NAME</v>
      </c>
      <c r="I34" s="209" t="str">
        <f>CONCATENATE("TID_MOD_",UPPER(Table1[[#This Row],['[sku']]]),"_DESCRIPTION")</f>
        <v>TID_MOD_X2_FOREVER_DESCRIPTION</v>
      </c>
      <c r="J34" s="210" t="str">
        <f>CONCATENATE("TID_MOD_",UPPER(Table1[[#This Row],['[sku']]]),"_DESC_SHORT")</f>
        <v>TID_MOD_X2_FOREVER_DESC_SHORT</v>
      </c>
      <c r="K34" s="210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2018-07-09T13:04:59Z</dcterms:modified>
</cp:coreProperties>
</file>