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44" l="1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Q84" i="42"/>
  <c r="K31" i="44"/>
  <c r="L31" i="44"/>
  <c r="M31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Q52" i="42"/>
  <c r="Q51" i="42"/>
  <c r="K16" i="44"/>
  <c r="L16" i="44"/>
  <c r="M16" i="44"/>
  <c r="Q30" i="42"/>
  <c r="I13" i="44"/>
  <c r="K13" i="44"/>
  <c r="L13" i="44"/>
  <c r="M13" i="44"/>
  <c r="N38" i="45"/>
  <c r="N39" i="45"/>
  <c r="N34" i="45"/>
  <c r="N40" i="45"/>
  <c r="N35" i="45"/>
  <c r="N41" i="45"/>
  <c r="N36" i="45"/>
  <c r="N32" i="45"/>
  <c r="N5" i="45"/>
  <c r="N59" i="45"/>
  <c r="N60" i="45"/>
  <c r="N28" i="45"/>
  <c r="N29" i="45"/>
  <c r="N33" i="45"/>
  <c r="N42" i="45"/>
  <c r="N6" i="45"/>
  <c r="N61" i="45"/>
  <c r="N62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52" i="45"/>
  <c r="N46" i="45"/>
  <c r="N47" i="45"/>
  <c r="N48" i="45"/>
  <c r="N49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<sst xmlns="http://schemas.openxmlformats.org/spreadsheetml/2006/main" count="3451" uniqueCount="1464">
  <si>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</si>
  <si>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</si>
  <si>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</si>
  <si>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</si>
  <si>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</si>
  <si>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</si>
  <si>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</si>
  <si>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</si>
  <si>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</si>
  <si>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</si>
  <si>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</si>
  <si>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</si>
  <si>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</si>
  <si>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</si>
  <si>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</si>
  <si>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</si>
  <si>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</si>
  <si>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</si>
  <si>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</si>
  <si>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</si>
  <si>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</si>
  <si>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</si>
  <si>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</si>
  <si>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</si>
  <si>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</si>
  <si>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</si>
  <si>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</si>
  <si>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</si>
  <si>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</si>
  <si>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</si>
  <si>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</si>
  <si>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</si>
  <si>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</si>
  <si>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</si>
  <si>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</si>
  <si>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</si>
  <si>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</si>
  <si>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</si>
  <si>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</si>
  <si>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</si>
  <si>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</si>
  <si>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</si>
  <si>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</si>
  <si>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</si>
  <si>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</si>
  <si>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</si>
  <si>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</si>
  <si>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</si>
  <si>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</si>
  <si>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</si>
  <si>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</si>
  <si>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</si>
  <si>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</si>
  <si>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</si>
  <si>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</si>
  <si>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</si>
  <si>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</si>
  <si>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</si>
  <si>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</si>
  <si>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</si>
  <si>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</si>
  <si>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</si>
  <si>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</si>
  <si>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</si>
  <si>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</si>
  <si>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</si>
  <si>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</si>
  <si>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</si>
  <si>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</si>
  <si>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</si>
  <si>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</si>
  <si>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</si>
  <si>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</si>
  <si>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</si>
  <si>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</si>
  <si>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</si>
  <si>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</si>
  <si>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</si>
  <si>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</si>
  <si>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</si>
  <si>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</si>
  <si>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</si>
  <si>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</si>
  <si>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</si>
  <si>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</si>
  <si>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</si>
  <si>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</si>
  <si>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</si>
  <si>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</si>
  <si>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</si>
  <si>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</si>
  <si>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</si>
  <si>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</si>
  <si>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</si>
  <si>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</si>
  <si>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</si>
  <si>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</si>
  <si>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</si>
  <si>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</si>
  <si>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</si>
  <si>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</si>
  <si>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</si>
  <si>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</si>
  <si>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</si>
  <si>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</si>
  <si>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</si>
  <si>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</si>
  <si>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</si>
  <si>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</si>
  <si>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</si>
  <si>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</si>
  <si>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</si>
  <si>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</si>
  <si>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</si>
  <si>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</si>
  <si>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</si>
  <si>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</si>
  <si>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</si>
  <si>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</si>
  <si>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</si>
  <si>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</si>
  <si>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</si>
  <si>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</si>
  <si>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</si>
  <si>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</si>
  <si>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</si>
  <si>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</si>
  <si>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</si>
  <si>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</si>
  <si>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</si>
  <si>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</si>
  <si>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</si>
  <si>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</si>
  <si>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</si>
  <si>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</si>
  <si>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</si>
  <si>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</si>
  <si>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</si>
  <si>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</si>
  <si>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</si>
  <si>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</si>
  <si>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</si>
  <si>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</si>
  <si>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</si>
  <si>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</si>
  <si>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</si>
  <si>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</si>
  <si>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</si>
  <si>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</si>
  <si>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</si>
  <si>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</si>
  <si>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</si>
  <si>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</si>
  <si>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</si>
  <si>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</si>
  <si>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</si>
  <si>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</si>
  <si>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</si>
  <si>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</si>
  <si>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</si>
  <si>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</si>
  <si>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</si>
  <si>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</si>
  <si>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</si>
  <si>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</si>
  <si>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</si>
  <si>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</si>
  <si>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</si>
  <si>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</si>
  <si>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</si>
  <si>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</si>
  <si>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</si>
  <si>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</si>
  <si>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</si>
  <si>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</si>
  <si>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</si>
  <si>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</si>
  <si>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</si>
  <si>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</si>
  <si>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</si>
  <si>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</si>
  <si>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</si>
  <si>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</si>
  <si>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</si>
  <si>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</si>
  <si>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</si>
  <si>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</si>
  <si>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</si>
  <si>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</si>
  <si>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</si>
  <si>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</si>
  <si>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</si>
  <si>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</si>
  <si>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</si>
  <si>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</si>
  <si>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</si>
  <si>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</si>
  <si>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</si>
  <si>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</si>
  <si>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</si>
  <si>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</si>
  <si>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</si>
  <si>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</si>
  <si>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</si>
  <si>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</si>
  <si>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</si>
  <si>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</si>
  <si>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</si>
  <si>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</si>
  <si>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</si>
  <si>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</si>
  <si>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</si>
  <si>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</si>
  <si>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</si>
  <si>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</si>
  <si>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</si>
  <si>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</si>
  <si>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</si>
  <si>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</si>
  <si>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</si>
  <si>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</si>
  <si>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</si>
  <si>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</si>
  <si>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</si>
  <si>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</si>
  <si>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</si>
  <si>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</si>
  <si>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</si>
  <si>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</si>
  <si>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</si>
  <si>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</si>
  <si>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</si>
  <si>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</si>
  <si>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</si>
  <si>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</si>
  <si>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</si>
  <si>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</si>
  <si>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</si>
  <si>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</si>
  <si>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</si>
  <si>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</si>
  <si>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</si>
  <si>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</si>
  <si>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</si>
  <si>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</si>
  <si>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</si>
  <si>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</si>
  <si>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</si>
  <si>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</si>
  <si>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</si>
  <si>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</si>
  <si>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</si>
  <si>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</si>
  <si>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</si>
  <si>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</si>
  <si>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</si>
  <si>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</si>
  <si>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</si>
  <si>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</si>
  <si>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</si>
  <si>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</si>
  <si>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</si>
  <si>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</si>
  <si>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</si>
  <si>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</si>
  <si>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</si>
  <si>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</si>
  <si>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</si>
  <si>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</si>
  <si>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</si>
  <si>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</si>
  <si>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</si>
  <si>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</si>
  <si>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</si>
  <si>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</si>
  <si>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</si>
  <si>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</si>
  <si>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</si>
  <si>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</si>
  <si>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</si>
  <si>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</si>
  <si>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</si>
  <si>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</si>
  <si>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</si>
  <si>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</si>
  <si>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</si>
  <si>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</si>
  <si>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</si>
  <si>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</si>
  <si>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</si>
  <si>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</si>
  <si>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</si>
  <si>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</si>
  <si>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</si>
  <si>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</si>
  <si>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</si>
  <si>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</si>
  <si>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</si>
  <si>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</si>
  <si>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</si>
  <si>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</si>
  <si>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</si>
  <si>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</si>
  <si>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</si>
  <si>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</si>
  <si>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</si>
  <si>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</si>
  <si>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</si>
  <si>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</si>
  <si>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</si>
  <si>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</si>
  <si>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</si>
  <si>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</si>
  <si>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</si>
  <si>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</si>
  <si>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</si>
  <si>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</si>
  <si>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</si>
  <si>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</si>
  <si>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</si>
  <si>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</si>
  <si>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</si>
  <si>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</si>
  <si>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</si>
  <si>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</si>
  <si>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</si>
  <si>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</si>
  <si>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</si>
  <si>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</si>
  <si>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</si>
  <si>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</si>
  <si>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</si>
  <si>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</si>
  <si>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</si>
  <si>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</si>
  <si>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</si>
  <si>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</si>
  <si>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</si>
  <si>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</si>
  <si>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</si>
  <si>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</si>
  <si>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</si>
  <si>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</si>
  <si>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</si>
  <si>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</si>
  <si>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</si>
  <si>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</si>
  <si>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</si>
  <si>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</si>
  <si>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</si>
  <si>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</si>
  <si>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</si>
  <si>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</si>
  <si>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</si>
  <si>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</si>
  <si>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</si>
  <si>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</si>
  <si>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</si>
  <si>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</si>
  <si>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</si>
  <si>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</si>
  <si>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</si>
  <si>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</si>
  <si>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</si>
  <si>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</si>
  <si>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</si>
  <si>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</si>
  <si>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</si>
  <si>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</si>
  <si>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</si>
  <si>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</si>
  <si>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</si>
  <si>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</si>
  <si>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</si>
  <si>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</si>
  <si>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</si>
  <si>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</si>
  <si>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</si>
  <si>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</si>
  <si>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</si>
  <si>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</si>
  <si>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</si>
  <si>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</si>
  <si>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</si>
  <si>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</si>
  <si>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</si>
  <si>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</si>
  <si>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</si>
  <si>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</si>
  <si>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</si>
  <si>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</si>
  <si>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</si>
  <si>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</si>
  <si>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</si>
  <si>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</si>
  <si>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</si>
  <si>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</si>
  <si>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</si>
  <si>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</si>
  <si>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</si>
  <si>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</si>
  <si>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</si>
  <si>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</si>
  <si>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</si>
  <si>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</si>
  <si>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</si>
  <si>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</si>
  <si>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</si>
  <si>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</si>
  <si>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</si>
  <si>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</si>
  <si>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</si>
  <si>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</si>
  <si>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</si>
  <si>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</si>
  <si>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</si>
  <si>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</si>
  <si>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</si>
  <si>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</si>
  <si>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</si>
  <si>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</si>
  <si>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</si>
  <si>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</si>
  <si>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</si>
  <si>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</si>
  <si>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</si>
  <si>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</si>
  <si>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</si>
  <si>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</si>
  <si>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</si>
  <si>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</si>
  <si>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</si>
  <si>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</si>
  <si>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</si>
  <si>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</si>
  <si>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</si>
  <si>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</si>
  <si>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</si>
  <si>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</si>
  <si>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</si>
  <si>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</si>
  <si>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</si>
  <si>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</si>
  <si>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</si>
  <si>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</si>
  <si>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</si>
  <si>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</si>
  <si>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</si>
  <si>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</si>
  <si>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</si>
  <si>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</si>
  <si>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</si>
  <si>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</si>
  <si>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</si>
  <si>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</si>
  <si>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</si>
  <si>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</si>
  <si>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</si>
  <si>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</si>
  <si>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</si>
  <si>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</si>
  <si>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</si>
  <si>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</si>
  <si>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</si>
  <si>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</si>
  <si>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</si>
  <si>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</si>
  <si>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</si>
  <si>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</si>
  <si>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</si>
  <si>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</si>
  <si>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</si>
  <si>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</si>
  <si>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</si>
  <si>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</si>
  <si>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</si>
  <si>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</si>
  <si>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</si>
  <si>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</si>
  <si>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</si>
  <si>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</si>
  <si>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</si>
  <si>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</si>
  <si>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</si>
  <si>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</si>
  <si>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</si>
  <si>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</si>
  <si>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</si>
  <si>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</si>
  <si>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</si>
  <si>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</si>
  <si>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</si>
  <si>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</si>
  <si>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</si>
  <si>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</si>
  <si>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</si>
  <si>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</si>
  <si>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</si>
  <si>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</si>
  <si>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</si>
  <si>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</si>
  <si>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</si>
  <si>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</si>
  <si>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</si>
  <si>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</si>
  <si>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</si>
  <si>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</si>
  <si>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</si>
  <si>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</si>
  <si>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</si>
  <si>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</si>
  <si>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</si>
  <si>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</si>
  <si>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</si>
  <si>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</si>
  <si>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</si>
  <si>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</si>
  <si>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</si>
  <si>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</si>
  <si>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</si>
  <si>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</si>
  <si>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</si>
  <si>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</si>
  <si>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</si>
  <si>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</si>
  <si>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</si>
  <si>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</si>
  <si>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</si>
  <si>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</si>
  <si>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</si>
  <si>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</si>
  <si>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</si>
  <si>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</si>
  <si>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</si>
  <si>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</si>
  <si>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</si>
  <si>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</si>
  <si>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</si>
  <si>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</si>
  <si>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</si>
  <si>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</si>
  <si>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</si>
  <si>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</si>
  <si>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</si>
  <si>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</si>
  <si>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</si>
  <si>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</si>
  <si>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</si>
  <si>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</si>
  <si>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</si>
  <si>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</si>
  <si>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</si>
  <si>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</si>
  <si>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</si>
  <si>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</si>
  <si>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</si>
  <si>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</si>
  <si>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</si>
  <si>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</si>
  <si>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</si>
  <si>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</si>
  <si>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</si>
  <si>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</si>
  <si>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</si>
  <si>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</si>
  <si>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</si>
  <si>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</si>
  <si>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</si>
  <si>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</si>
  <si>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</si>
  <si>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</si>
  <si>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</si>
  <si>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</si>
  <si>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</si>
  <si>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</si>
  <si>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</si>
  <si>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</si>
  <si>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</si>
  <si>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</si>
  <si>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</si>
  <si>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</si>
  <si>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</si>
  <si>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</si>
  <si>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</si>
  <si>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</si>
  <si>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</si>
  <si>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</si>
  <si>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</si>
  <si>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</si>
  <si>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</si>
  <si>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</si>
  <si>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</si>
  <si>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</si>
  <si>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</si>
  <si>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</si>
  <si>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</si>
  <si>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</si>
  <si>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</si>
  <si>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</si>
  <si>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</si>
  <si>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</si>
  <si>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</si>
  <si>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</si>
  <si>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</si>
  <si>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</si>
  <si>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</si>
  <si>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</si>
  <si>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</si>
  <si>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</si>
  <si>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</si>
  <si>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</si>
  <si>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</si>
  <si>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</si>
  <si>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</si>
  <si>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</si>
  <si>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</si>
  <si>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</si>
  <si>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</si>
  <si>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</si>
  <si>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</si>
  <si>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</si>
  <si>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</si>
  <si>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</si>
  <si>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</si>
  <si>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</si>
  <si>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</si>
  <si>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</si>
  <si>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</si>
  <si>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</si>
  <si>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</si>
  <si>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</si>
  <si>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</si>
  <si>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</si>
  <si>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</si>
  <si>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</si>
  <si>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</si>
  <si>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</si>
  <si>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</si>
  <si>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</si>
  <si>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</si>
  <si>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</si>
  <si>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</si>
  <si>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</si>
  <si>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</si>
  <si>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</si>
  <si>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</si>
  <si>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</si>
  <si>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</si>
  <si>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</si>
  <si>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</si>
  <si>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</si>
  <si>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</si>
  <si>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</si>
  <si>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</si>
  <si>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</si>
  <si>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</si>
  <si>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</si>
  <si>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</si>
  <si>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</si>
  <si>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</si>
  <si>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</si>
  <si>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</si>
  <si>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</si>
  <si>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</si>
  <si>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</si>
  <si>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</si>
  <si>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</si>
  <si>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</si>
  <si>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</si>
  <si>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</si>
  <si>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</si>
  <si>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</si>
  <si>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</si>
  <si>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</si>
  <si>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</si>
  <si>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</si>
  <si>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</si>
  <si>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</si>
  <si>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</si>
  <si>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</si>
  <si>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</si>
  <si>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</si>
  <si>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</si>
  <si>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</si>
  <si>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</si>
  <si>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</si>
  <si>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</si>
  <si>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</si>
  <si>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</si>
  <si>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</si>
  <si>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</si>
  <si>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</si>
  <si>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</si>
  <si>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</si>
  <si>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</si>
  <si>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</si>
  <si>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</si>
  <si>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</si>
  <si>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</si>
  <si>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</si>
  <si>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</si>
  <si>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</si>
  <si>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</si>
  <si>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</si>
  <si>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</si>
  <si>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</si>
  <si>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</si>
  <si>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</si>
  <si>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</si>
  <si>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</si>
  <si>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</si>
  <si>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</si>
  <si>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</si>
  <si>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</si>
  <si>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</si>
  <si>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</si>
  <si>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</si>
  <si>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</si>
  <si>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</si>
  <si>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</si>
  <si>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</si>
  <si>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</si>
  <si>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</si>
  <si>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</si>
  <si>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</si>
  <si>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</si>
  <si>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</si>
  <si>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</si>
  <si>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</si>
  <si>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</si>
  <si>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</si>
  <si>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</si>
  <si>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</si>
  <si>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</si>
  <si>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</si>
  <si>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</si>
  <si>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</si>
  <si>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</si>
  <si>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</si>
  <si>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</si>
  <si>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</si>
  <si>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</si>
  <si>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</si>
  <si>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</si>
  <si>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</si>
  <si>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</si>
  <si>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</si>
  <si>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</si>
  <si>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</si>
  <si>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</si>
  <si>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</si>
  <si>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</si>
  <si>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</si>
  <si>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</si>
  <si>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</si>
  <si>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</si>
  <si>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</si>
  <si>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</si>
  <si>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</si>
  <si>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</si>
  <si>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</si>
  <si>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</si>
  <si>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</si>
  <si>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</si>
  <si>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</si>
  <si>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</si>
  <si>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</si>
  <si>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</si>
  <si>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</si>
  <si>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</si>
  <si>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</si>
  <si>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</si>
  <si>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</si>
  <si>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</si>
  <si>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</si>
  <si>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</si>
  <si>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</si>
  <si>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</si>
  <si>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</si>
  <si>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</si>
  <si>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</si>
  <si>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</si>
  <si>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</si>
  <si>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</si>
  <si>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</si>
  <si>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</si>
  <si>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</si>
  <si>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</si>
  <si>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</si>
  <si>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</si>
  <si>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</si>
  <si>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</si>
  <si>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</si>
  <si>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</si>
  <si>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</si>
  <si>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</si>
  <si>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</si>
  <si>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</si>
  <si>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</si>
  <si>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</si>
  <si>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</si>
  <si>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</si>
  <si>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</si>
  <si>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</si>
  <si>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</si>
  <si>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</si>
  <si>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</si>
  <si>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</si>
  <si>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</si>
  <si>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</si>
  <si>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</si>
  <si>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</si>
  <si>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</si>
  <si>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</si>
  <si>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</si>
  <si>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</si>
  <si>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</si>
  <si>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</si>
  <si>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</si>
  <si>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</si>
  <si>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</si>
  <si>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</si>
  <si>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</si>
  <si>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</si>
  <si>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</si>
  <si>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</si>
  <si>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</si>
  <si>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</si>
  <si>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</si>
  <si>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</si>
  <si>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</si>
  <si>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</si>
  <si>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</si>
  <si>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</si>
  <si>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</si>
  <si>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</si>
  <si>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</si>
  <si>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</si>
  <si>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</si>
  <si>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</si>
  <si>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</si>
  <si>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</si>
  <si>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</si>
  <si>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</si>
  <si>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</si>
  <si>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</si>
  <si>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</si>
  <si>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</si>
  <si>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</si>
  <si>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</si>
  <si>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</si>
  <si>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</si>
  <si>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</si>
  <si>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</si>
  <si>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</si>
  <si>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</si>
  <si>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</si>
  <si>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</si>
  <si>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</si>
  <si>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</si>
  <si>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</si>
  <si>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</si>
  <si>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</si>
  <si>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</si>
  <si>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</si>
  <si>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</si>
  <si>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</si>
  <si>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</si>
  <si>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</si>
  <si>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</si>
  <si>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</si>
  <si>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</si>
  <si>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</si>
  <si>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</si>
  <si>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</si>
  <si>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</si>
  <si>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</si>
  <si>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</si>
  <si>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</si>
  <si>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</si>
  <si>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</si>
  <si>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</si>
  <si>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</si>
  <si>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</si>
  <si>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</si>
  <si>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</si>
  <si>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</si>
  <si>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</si>
  <si>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</si>
  <si>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</si>
  <si>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</si>
  <si>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</si>
  <si>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</si>
  <si>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</si>
  <si>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</si>
  <si>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</si>
  <si>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</si>
  <si>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</si>
  <si>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</si>
  <si>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</si>
  <si>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</si>
  <si>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</si>
  <si>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</si>
  <si>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</si>
  <si>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</si>
  <si>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</si>
  <si>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</si>
  <si>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</si>
  <si>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</si>
  <si>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</si>
  <si>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</si>
  <si>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</si>
  <si>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</si>
  <si>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</si>
  <si>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</si>
  <si>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</si>
  <si>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</si>
  <si>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</si>
  <si>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</si>
  <si>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</si>
  <si>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</si>
  <si>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</si>
  <si>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</si>
  <si>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</si>
  <si>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</si>
  <si>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</si>
  <si>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</si>
  <si>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</si>
  <si>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</si>
  <si>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</si>
  <si>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</si>
  <si>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</si>
  <si>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</si>
  <si>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</si>
  <si>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</si>
  <si>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</si>
  <si>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</si>
  <si>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</si>
  <si>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</si>
  <si>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</si>
  <si>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</si>
  <si>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</si>
  <si>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</si>
  <si>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</si>
  <si>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</si>
  <si>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</si>
  <si>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</si>
  <si>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</si>
  <si>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</si>
  <si>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</si>
  <si>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</si>
  <si>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</si>
  <si>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</si>
  <si>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</si>
  <si>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</si>
  <si>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</si>
  <si>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</si>
  <si>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</si>
  <si>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</si>
  <si>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</si>
  <si>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</si>
  <si>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</si>
  <si>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</si>
  <si>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</si>
  <si>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</si>
  <si>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</si>
  <si>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</si>
  <si>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</si>
  <si>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</si>
  <si>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</si>
  <si>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</si>
  <si>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</si>
  <si>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</si>
  <si>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</si>
  <si>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</si>
  <si>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</si>
  <si>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</si>
  <si>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</si>
  <si>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</si>
  <si>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</si>
  <si>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</si>
  <si>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</si>
  <si>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</si>
  <si>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</si>
  <si>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</si>
  <si>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</si>
  <si>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</si>
  <si>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</si>
  <si>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</si>
  <si>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</si>
  <si>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</si>
  <si>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</si>
  <si>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</si>
  <si>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</si>
  <si>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</si>
  <si>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</si>
  <si>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</si>
  <si>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</si>
  <si>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</si>
  <si>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</si>
  <si>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</si>
  <si>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</si>
  <si>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</si>
  <si>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</si>
  <si>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</si>
  <si>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</si>
  <si>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</si>
  <si>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</si>
  <si>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</si>
  <si>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</si>
  <si>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</si>
  <si>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</si>
  <si>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</si>
  <si>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</si>
  <si>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</si>
  <si>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</si>
  <si>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</si>
  <si>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</si>
  <si>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</si>
  <si>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</si>
  <si>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</si>
  <si>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</si>
  <si>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</si>
  <si>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</si>
  <si>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</si>
  <si>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</si>
  <si>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</si>
  <si>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</si>
  <si>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</si>
  <si>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</si>
  <si>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</si>
  <si>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</si>
  <si>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</si>
  <si>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</si>
  <si>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</si>
  <si>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</si>
  <si>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</si>
  <si>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</si>
  <si>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</si>
  <si>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</si>
  <si>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</si>
  <si>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</si>
  <si>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</si>
  <si>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</si>
  <si>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</si>
  <si>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</si>
  <si>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</si>
  <si>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</si>
  <si>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</si>
  <si>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</si>
  <si>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</si>
  <si>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</si>
  <si>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</si>
  <si>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</si>
  <si>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</si>
  <si>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</si>
  <si>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</si>
  <si>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</si>
  <si>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</si>
  <si>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</si>
  <si>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</si>
  <si>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</si>
  <si>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</si>
  <si>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</si>
  <si>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</si>
  <si>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</si>
  <si>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</si>
  <si>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</si>
  <si>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</si>
  <si>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</si>
  <si>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</si>
  <si>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</si>
  <si>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</si>
  <si>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</si>
  <si>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</si>
  <si>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</si>
  <si>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</si>
  <si>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</si>
  <si>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</si>
  <si>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</si>
  <si>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</si>
  <si>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</si>
  <si>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</si>
  <si>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</si>
  <si>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</si>
  <si>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</si>
  <si>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</si>
  <si>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</si>
  <si>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</si>
  <si>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</si>
  <si>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</si>
  <si>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</si>
  <si>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</si>
  <si>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</si>
  <si>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</si>
  <si>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</si>
  <si>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</si>
  <si>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</si>
  <si>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</si>
  <si>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</si>
  <si>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</si>
  <si>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</si>
  <si>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</si>
  <si>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</si>
  <si>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</si>
  <si>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</si>
  <si>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</si>
  <si>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</si>
  <si>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</si>
  <si>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</si>
  <si>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</si>
  <si>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</si>
  <si>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</si>
  <si>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</si>
  <si>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</si>
  <si>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</si>
  <si>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</si>
  <si>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</si>
  <si>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</si>
  <si>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</si>
  <si>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</si>
  <si>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</si>
  <si>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</si>
  <si>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</si>
  <si>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</si>
  <si>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</si>
  <si>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</si>
  <si>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</si>
  <si>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</si>
  <si>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</si>
  <si>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</si>
  <si>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</si>
  <si>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</si>
  <si>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</si>
  <si>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</si>
  <si>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</si>
  <si>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</si>
  <si>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</si>
  <si>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</si>
  <si>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</si>
  <si>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</si>
  <si>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</si>
  <si>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</si>
  <si>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</si>
  <si>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</si>
  <si>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</si>
  <si>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</si>
  <si>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</si>
  <si>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</si>
  <si>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</si>
  <si>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</si>
  <si>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</si>
  <si>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</si>
  <si>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</si>
  <si>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</si>
  <si>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</si>
  <si>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</si>
  <si>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</si>
  <si>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</si>
  <si>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</si>
  <si>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</si>
  <si>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</si>
  <si>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</si>
  <si>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</si>
  <si>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</si>
  <si>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</si>
  <si>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</si>
  <si>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</si>
  <si>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</si>
  <si>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</si>
  <si>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</si>
  <si>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</si>
  <si>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</si>
  <si>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</si>
  <si>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</si>
  <si>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</si>
  <si>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</si>
  <si>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</si>
  <si>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</si>
  <si>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</si>
  <si>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</si>
  <si>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</si>
  <si>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</si>
  <si>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</si>
  <si>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</si>
  <si>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</si>
  <si>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</si>
  <si>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</si>
  <si>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</si>
  <si>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</si>
  <si>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</si>
  <si>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</si>
  <si>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</si>
  <si>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</si>
  <si>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</si>
  <si>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</si>
  <si>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</si>
  <si>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</si>
  <si>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</si>
  <si>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</si>
  <si>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</si>
  <si>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</si>
  <si>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</si>
  <si>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</si>
  <si>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</si>
  <si>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</si>
  <si>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</si>
  <si>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</si>
  <si>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</si>
  <si>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</si>
  <si>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</si>
  <si>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</si>
  <si>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</si>
  <si>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</si>
  <si>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</si>
  <si>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</si>
  <si>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</si>
  <si>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</si>
  <si>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</si>
  <si>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</si>
  <si>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</si>
  <si>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</si>
  <si>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</si>
  <si>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</si>
  <si>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</si>
  <si>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</si>
  <si>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</si>
  <si>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</si>
  <si>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</si>
  <si>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</si>
  <si>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</si>
  <si>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</si>
  <si>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</si>
  <si>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</si>
  <si>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</si>
  <si>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</si>
  <si>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</si>
  <si>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</si>
  <si>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</si>
  <si>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</si>
  <si>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</si>
  <si>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</si>
  <si>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</si>
  <si>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</si>
  <si>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</si>
  <si>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</si>
  <si>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</si>
  <si>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</si>
  <si>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</si>
  <si>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</si>
  <si>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</si>
  <si>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</si>
  <si>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</si>
  <si>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</si>
  <si>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</si>
  <si>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</si>
  <si>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</si>
  <si>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</si>
  <si>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</si>
  <si>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</si>
  <si>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</si>
  <si>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</si>
  <si>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</si>
  <si>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</si>
  <si>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</si>
  <si>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</si>
  <si>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</si>
  <si>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</si>
  <si>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</si>
  <si>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</si>
  <si>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</si>
  <si>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</si>
  <si>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</si>
  <si>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</si>
  <si>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</si>
  <si>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</si>
  <si>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</si>
  <si>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</si>
  <si>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</si>
  <si>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</si>
  <si>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</si>
  <si>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</si>
  <si>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</si>
  <si>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</si>
  <si>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</si>
  <si>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</si>
  <si>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</si>
  <si>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</si>
  <si>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</si>
  <si>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</si>
  <si>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</si>
  <si>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</si>
  <si>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</si>
  <si>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</si>
  <si>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</si>
  <si>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</si>
  <si>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</si>
  <si>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</si>
  <si>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</si>
  <si>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</si>
  <si>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</si>
  <si>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</si>
  <si>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</si>
  <si>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</si>
  <si>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</si>
  <si>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</si>
  <si>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</si>
  <si>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</si>
  <si>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</si>
  <si>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</si>
  <si>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</si>
  <si>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</si>
  <si>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</si>
  <si>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</si>
  <si>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</si>
  <si>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</si>
  <si>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</si>
  <si>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</si>
  <si>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</si>
  <si>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</si>
  <si>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</si>
  <si>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</si>
  <si>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</si>
  <si>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</si>
  <si>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</si>
  <si>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</si>
  <si>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</si>
  <si>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</si>
  <si>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</si>
  <si>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</si>
  <si>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</si>
  <si>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</si>
  <si>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</si>
  <si>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</si>
  <si>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</si>
  <si>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</si>
  <si>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</si>
  <si>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</si>
  <si>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</si>
  <si>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</si>
  <si>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</si>
  <si>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</si>
  <si>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</si>
  <si>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</si>
  <si>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</si>
  <si>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</si>
  <si>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</si>
  <si>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</si>
  <si>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</si>
  <si>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</si>
  <si>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</si>
  <si>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</si>
  <si>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</si>
  <si>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</si>
  <si>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</si>
  <si>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</si>
  <si>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</si>
  <si>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</si>
  <si>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</si>
  <si>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</si>
  <si>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</si>
  <si>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</si>
  <si>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</si>
  <si>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</si>
  <si>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</si>
  <si>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</si>
  <si>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</si>
  <si>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</si>
  <si>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</si>
  <si>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</si>
  <si>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</si>
  <si>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</si>
  <si>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</si>
  <si>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</si>
  <si>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</si>
  <si>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</si>
  <si>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</si>
  <si>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</si>
  <si>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</si>
  <si>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</si>
  <si>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</si>
  <si>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</si>
  <si>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</si>
  <si>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</si>
  <si>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</si>
  <si>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</si>
  <si>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</si>
  <si>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</si>
  <si>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UI/Metagame/Missions/icon_distance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</si>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</sst>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1" headerRowBorderDxfId="420" tableBorderDxfId="419" totalsRowBorderDxfId="418">
  <autoFilter ref="B4:N5"/>
  <tableColumns count="13">
    <tableColumn id="1" name="{gameSettings}" dataDxfId="417"/>
    <tableColumn id="2" name="[sku]" dataDxfId="416"/>
    <tableColumn id="3" name="[timeToPCCoefA]" dataDxfId="415"/>
    <tableColumn id="4" name="[timeToPCCoefB]" dataDxfId="41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91" headerRowBorderDxfId="290" tableBorderDxfId="289" totalsRowBorderDxfId="288">
  <autoFilter ref="B22:AF84"/>
  <sortState ref="B23:AF83">
    <sortCondition ref="C22:C83"/>
  </sortState>
  <tableColumns count="31">
    <tableColumn id="1" name="{entityDefinitions}" dataDxfId="287"/>
    <tableColumn id="2" name="[sku]" dataDxfId="286"/>
    <tableColumn id="6" name="[category]" dataDxfId="285"/>
    <tableColumn id="10" name="[rewardScore]" dataDxfId="284"/>
    <tableColumn id="11" name="[rewardCoins]" dataDxfId="283"/>
    <tableColumn id="12" name="[rewardPC]" dataDxfId="282"/>
    <tableColumn id="13" name="[rewardHealth]" dataDxfId="281"/>
    <tableColumn id="14" name="[rewardEnergy]" dataDxfId="280"/>
    <tableColumn id="16" name="[rewardXp]" dataDxfId="279"/>
    <tableColumn id="17" name="[goldenChance]" dataDxfId="278"/>
    <tableColumn id="18" name="[pcChance]" dataDxfId="277"/>
    <tableColumn id="3" name="[isEdible]" dataDxfId="276"/>
    <tableColumn id="15" name="[latchOnFromTier]" dataDxfId="275"/>
    <tableColumn id="31" name="[grabFromTier]" dataDxfId="274"/>
    <tableColumn id="4" name="[edibleFromTier]" dataDxfId="273"/>
    <tableColumn id="34" name="[burnableFromTier]" dataDxfId="272"/>
    <tableColumn id="35" name="[isBurnable]" dataDxfId="271"/>
    <tableColumn id="30" name="[canBeGrabed]" dataDxfId="270"/>
    <tableColumn id="29" name="[canBeLatchedOn]" dataDxfId="269"/>
    <tableColumn id="28" name="[maxHealth]" dataDxfId="268"/>
    <tableColumn id="5" name="[biteResistance]" dataDxfId="267"/>
    <tableColumn id="8" name="[alcohol]" dataDxfId="266"/>
    <tableColumn id="19" name="[eatFeedbackChance]" dataDxfId="265"/>
    <tableColumn id="20" name="[burnFeedbackChance]" dataDxfId="264"/>
    <tableColumn id="21" name="[damageFeedbackChance]" dataDxfId="263"/>
    <tableColumn id="22" name="[deathFeedbackChance]" dataDxfId="262"/>
    <tableColumn id="7" name="[tidName]" dataDxfId="261"/>
    <tableColumn id="9" name="[tidEatFeedback]" dataDxfId="260"/>
    <tableColumn id="23" name="[tidBurnFeedback]" dataDxfId="259"/>
    <tableColumn id="24" name="[tidDamageFeedback]" dataDxfId="258"/>
    <tableColumn id="25" name="[tidDeathFeedback]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6" headerRowBorderDxfId="255" tableBorderDxfId="254" totalsRowBorderDxfId="253">
  <autoFilter ref="B4:C17"/>
  <sortState ref="B5:C14">
    <sortCondition ref="C4:C14"/>
  </sortState>
  <tableColumns count="2">
    <tableColumn id="1" name="{entityCategoryDefinitions}" dataDxfId="252"/>
    <tableColumn id="2" name="[sku]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50" totalsRowDxfId="249"/>
    <tableColumn id="2" name="[sku]" dataDxfId="248" totalsRowDxfId="247"/>
    <tableColumn id="4" name="[category]" dataDxfId="246" totalsRowDxfId="245"/>
    <tableColumn id="16" name="[size]" dataDxfId="244" totalsRowDxfId="243"/>
    <tableColumn id="5" name="[minTierDisintegrate]" dataDxfId="242" totalsRowDxfId="241"/>
    <tableColumn id="17" name="[minTierBurnFeedback]" dataDxfId="240" totalsRowDxfId="239"/>
    <tableColumn id="18" name="[minTierBurn]" dataDxfId="238" totalsRowDxfId="237"/>
    <tableColumn id="28" name="[burnFeedbackChance]" dataDxfId="236" totalsRowDxfId="235"/>
    <tableColumn id="30" name="[destroyFeedbackChance]" dataDxfId="234" totalsRowDxfId="233"/>
    <tableColumn id="11" name="[minTierDestruction]" dataDxfId="232" totalsRowDxfId="231"/>
    <tableColumn id="10" name="[minTierDestructionFeedback]" dataDxfId="230" totalsRowDxfId="229"/>
    <tableColumn id="6" name="[rewardScor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3" tableBorderDxfId="192">
  <autoFilter ref="B35:K38"/>
  <tableColumns count="10">
    <tableColumn id="1" name="{missionDifficultyDefinitions}"/>
    <tableColumn id="2" name="[sku]" dataDxfId="191"/>
    <tableColumn id="7" name="[index]" dataDxfId="190"/>
    <tableColumn id="3" name="[dragonsToUnlock]" dataDxfId="189"/>
    <tableColumn id="4" name="[cooldownMinutes]" dataDxfId="188"/>
    <tableColumn id="9" name="[maxRewardCoins]" dataDxfId="187"/>
    <tableColumn id="5" name="[removeMissionPCCoefA]" dataDxfId="186"/>
    <tableColumn id="6" name="[removeMissionPCCoefB]" dataDxfId="185"/>
    <tableColumn id="8" name="[tidName]" dataDxfId="184"/>
    <tableColumn id="10" name="[color]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82" dataDxfId="180" headerRowBorderDxfId="181" tableBorderDxfId="179" totalsRowBorderDxfId="178">
  <autoFilter ref="B43:D53"/>
  <tableColumns count="3">
    <tableColumn id="1" name="{missionDragonModifiersDefinitions}" dataDxfId="177"/>
    <tableColumn id="2" name="[sku]" dataDxfId="176"/>
    <tableColumn id="7" name="[quantityModif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4" dataDxfId="172" headerRowBorderDxfId="173" tableBorderDxfId="171" totalsRowBorderDxfId="170">
  <autoFilter ref="B57:D60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6" dataDxfId="164" headerRowBorderDxfId="165" tableBorderDxfId="163" totalsRowBorderDxfId="162">
  <autoFilter ref="B64:D65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8" dataDxfId="156" headerRowBorderDxfId="157" tableBorderDxfId="155" totalsRowBorderDxfId="154">
  <autoFilter ref="B23:H31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46" dataDxfId="144" headerRowBorderDxfId="145" tableBorderDxfId="143" totalsRowBorderDxfId="142">
  <autoFilter ref="B4:J19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3" headerRowBorderDxfId="412" tableBorderDxfId="411" totalsRowBorderDxfId="410">
  <autoFilter ref="B10:F11"/>
  <tableColumns count="5">
    <tableColumn id="1" name="{initialSettings}" dataDxfId="409"/>
    <tableColumn id="2" name="[sku]" dataDxfId="408"/>
    <tableColumn id="3" name="[softCurrency]" dataDxfId="407"/>
    <tableColumn id="4" name="[hardCurrency]" dataDxfId="406"/>
    <tableColumn id="6" name="[initialDragonSKU]" dataDxfId="4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66" tableBorderDxfId="65" totalsRowBorderDxfId="64">
  <autoFilter ref="D3:M39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4" headerRowBorderDxfId="403" tableBorderDxfId="402" totalsRowBorderDxfId="401">
  <autoFilter ref="B4:J14"/>
  <tableColumns count="9">
    <tableColumn id="1" name="{localizationDefinitions}" dataDxfId="400"/>
    <tableColumn id="8" name="[sku]" dataDxfId="399"/>
    <tableColumn id="3" name="[order]" dataDxfId="398"/>
    <tableColumn id="4" name="[isoCode]" dataDxfId="397"/>
    <tableColumn id="11" name="[android]" dataDxfId="396"/>
    <tableColumn id="12" name="[iOS]" dataDxfId="395"/>
    <tableColumn id="5" name="[txtFilename]" dataDxfId="394"/>
    <tableColumn id="2" name="[icon]" dataDxfId="393"/>
    <tableColumn id="9" name="[tidName]" dataDxfId="39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91" headerRowBorderDxfId="390" tableBorderDxfId="389" totalsRowBorderDxfId="388">
  <autoFilter ref="B15:BB25"/>
  <tableColumns count="53">
    <tableColumn id="1" name="{dragonDefinitions}" dataDxfId="387"/>
    <tableColumn id="2" name="[sku]"/>
    <tableColumn id="9" name="[tier]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14" name="[eatSpeedFactor]" dataDxfId="359"/>
    <tableColumn id="15" name="[maxAlcohol]" dataDxfId="358"/>
    <tableColumn id="13" name="[alcoholDrain]" dataDxfId="357"/>
    <tableColumn id="6" name="[gamePrefab]" dataDxfId="356"/>
    <tableColumn id="10" name="[menuPrefab]" dataDxfId="355"/>
    <tableColumn id="49" name="[sizeUpMultiplier]" dataDxfId="354"/>
    <tableColumn id="50" name="[speedUpMultiplier]" dataDxfId="353"/>
    <tableColumn id="51" name="[biteUpMultiplier]" dataDxfId="352"/>
    <tableColumn id="47" name="[invincible]" dataDxfId="351"/>
    <tableColumn id="48" name="[infiniteBoost]" dataDxfId="350"/>
    <tableColumn id="45" name="[eatEverything]" dataDxfId="349"/>
    <tableColumn id="46" name="[modeDuration]" dataDxfId="348"/>
    <tableColumn id="53" name="[petScale]" dataDxfId="347"/>
    <tableColumn id="7" name="[tidName]" dataDxfId="346">
      <calculatedColumnFormula>CONCATENATE("TID_",UPPER(dragonDefinitions[[#This Row],['[sku']]]),"_NAME")</calculatedColumnFormula>
    </tableColumn>
    <tableColumn id="8" name="[tidDesc]" dataDxfId="345">
      <calculatedColumnFormula>CONCATENATE("TID_",UPPER(dragonDefinitions[[#This Row],['[sku']]]),"_DESC")</calculatedColumnFormula>
    </tableColumn>
    <tableColumn id="27" name="[statsBarRatio]" dataDxfId="344"/>
    <tableColumn id="28" name="[furyBarRatio]" dataDxfId="343"/>
    <tableColumn id="34" name="[force]" dataDxfId="342"/>
    <tableColumn id="35" name="[mass]" dataDxfId="341"/>
    <tableColumn id="36" name="[friction]" dataDxfId="340"/>
    <tableColumn id="37" name="[gravityModifier]" dataDxfId="339"/>
    <tableColumn id="43" name="[airGravityModifier]" dataDxfId="338"/>
    <tableColumn id="44" name="[waterGravityModifier]" dataDxfId="33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6" headerRowBorderDxfId="335" tableBorderDxfId="334" totalsRowBorderDxfId="333">
  <autoFilter ref="B4:G9"/>
  <tableColumns count="6">
    <tableColumn id="1" name="{dragonTierDefinitions}" dataDxfId="332"/>
    <tableColumn id="2" name="[sku]"/>
    <tableColumn id="9" name="[order]"/>
    <tableColumn id="10" name="[icon]" dataDxfId="331"/>
    <tableColumn id="3" name="[maxPetEquipped]" dataDxfId="330"/>
    <tableColumn id="7" name="[tidName]" dataDxfId="3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8" headerRowBorderDxfId="327" tableBorderDxfId="326" totalsRowBorderDxfId="325">
  <autoFilter ref="B31:I32"/>
  <tableColumns count="8">
    <tableColumn id="1" name="{dragonSettings}" dataDxfId="324"/>
    <tableColumn id="2" name="[sku]" dataDxfId="32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2" headerRowBorderDxfId="321" tableBorderDxfId="320" totalsRowBorderDxfId="31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8" headerRowBorderDxfId="317" tableBorderDxfId="316" totalsRowBorderDxfId="315">
  <autoFilter ref="B36:F39"/>
  <tableColumns count="5">
    <tableColumn id="1" name="{dragonHealthModifiersDefinitions}" dataDxfId="314"/>
    <tableColumn id="2" name="[sku]" dataDxfId="313"/>
    <tableColumn id="7" name="[threshold]"/>
    <tableColumn id="8" name="[modifier]" dataDxfId="312"/>
    <tableColumn id="9" name="[tid]" dataDxfId="3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0" dataDxfId="308" headerRowBorderDxfId="309" tableBorderDxfId="307" totalsRowBorderDxfId="306">
  <autoFilter ref="B4:O64"/>
  <sortState ref="B5:O64">
    <sortCondition ref="E4:E64"/>
  </sortState>
  <tableColumns count="14">
    <tableColumn id="1" name="{petDefinitions}" dataDxfId="305"/>
    <tableColumn id="2" name="[sku]" dataDxfId="304"/>
    <tableColumn id="3" name="[rarity]" dataDxfId="303"/>
    <tableColumn id="6" name="[category]" dataDxfId="302"/>
    <tableColumn id="7" name="[order]" dataDxfId="301"/>
    <tableColumn id="13" name="[startingPool]" dataDxfId="300"/>
    <tableColumn id="14" name="[loadingTeasing]" dataDxfId="299"/>
    <tableColumn id="8" name="[gamePrefab]" dataDxfId="298"/>
    <tableColumn id="9" name="[menuPrefab]" dataDxfId="297"/>
    <tableColumn id="11" name="[icon]" dataDxfId="296"/>
    <tableColumn id="4" name="[powerup]" dataDxfId="295"/>
    <tableColumn id="5" name="[tidName]" dataDxfId="294"/>
    <tableColumn id="10" name="[tidDesc]" dataDxfId="293">
      <calculatedColumnFormula>CONCATENATE(LEFT(petDefinitions[[#This Row],['[tidName']]],10),"_DESC")</calculatedColumnFormula>
    </tableColumn>
    <tableColumn id="12" name="id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4"/>
      <c r="G3" s="534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D4" workbookViewId="0">
      <selection activeCell="H34" sqref="H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1389</v>
      </c>
      <c r="F32" s="213" t="s">
        <v>1389</v>
      </c>
      <c r="G32" s="214" t="s">
        <v>1396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1391</v>
      </c>
      <c r="F33" s="514" t="s">
        <v>1400</v>
      </c>
      <c r="G33" s="515" t="s">
        <v>1397</v>
      </c>
      <c r="H33" s="515"/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1392</v>
      </c>
      <c r="F34" s="514" t="s">
        <v>1400</v>
      </c>
      <c r="G34" s="521" t="s">
        <v>1156</v>
      </c>
      <c r="H34" s="214"/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1393</v>
      </c>
      <c r="F35" s="514" t="s">
        <v>1400</v>
      </c>
      <c r="G35" s="521" t="s">
        <v>1398</v>
      </c>
      <c r="H35" s="214"/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1394</v>
      </c>
      <c r="F36" s="514" t="s">
        <v>1400</v>
      </c>
      <c r="G36" s="214" t="s">
        <v>1399</v>
      </c>
      <c r="H36" s="214"/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1390</v>
      </c>
      <c r="F37" s="213" t="s">
        <v>1390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1395</v>
      </c>
      <c r="F38" s="213" t="s">
        <v>1395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1461</v>
      </c>
      <c r="F39" s="213" t="s">
        <v>1461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4"/>
      <c r="G3" s="534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0" workbookViewId="0">
      <selection activeCell="AT22" sqref="AT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5"/>
      <c r="AO14" s="525"/>
      <c r="AP14" s="525"/>
      <c r="AQ14" s="525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1.5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6" t="s">
        <v>523</v>
      </c>
      <c r="J26" s="527"/>
      <c r="K26" s="527"/>
      <c r="L26" s="528"/>
      <c r="M26" s="415"/>
      <c r="N26" s="532" t="s">
        <v>524</v>
      </c>
      <c r="O26" s="532"/>
      <c r="P26" s="532"/>
      <c r="Q26" s="532"/>
      <c r="R26" s="532"/>
      <c r="S26" s="533"/>
      <c r="T26" s="531" t="s">
        <v>525</v>
      </c>
      <c r="U26" s="531"/>
      <c r="V26" s="414" t="s">
        <v>530</v>
      </c>
      <c r="W26" s="530" t="s">
        <v>529</v>
      </c>
      <c r="X26" s="530"/>
      <c r="Y26" s="530"/>
      <c r="Z26" s="530"/>
      <c r="AA26" s="529" t="s">
        <v>526</v>
      </c>
      <c r="AB26" s="529"/>
      <c r="AC26" s="529"/>
      <c r="AD26" s="529"/>
      <c r="AE26" s="529"/>
      <c r="AF26" s="412" t="s">
        <v>527</v>
      </c>
      <c r="AH26" s="226"/>
      <c r="AI26" s="226"/>
      <c r="AW26" s="523" t="s">
        <v>531</v>
      </c>
      <c r="AX26" s="524"/>
      <c r="AY26" s="524"/>
      <c r="AZ26" s="524"/>
      <c r="BA26" s="524"/>
      <c r="BB26" s="524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abSelected="1" topLeftCell="A19" workbookViewId="0">
      <selection activeCell="H39" sqref="H39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1401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1390</v>
      </c>
      <c r="M13" s="430" t="s">
        <v>1421</v>
      </c>
      <c r="N13" s="522" t="s">
        <v>1422</v>
      </c>
      <c r="O13" s="430">
        <v>40</v>
      </c>
      <c r="R13" s="67"/>
    </row>
    <row r="14" spans="1:18">
      <c r="A14" s="67"/>
      <c r="B14" s="437" t="s">
        <v>4</v>
      </c>
      <c r="C14" s="438" t="s">
        <v>1402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1463</v>
      </c>
      <c r="J14" s="440" t="s">
        <v>649</v>
      </c>
      <c r="K14" s="434" t="s">
        <v>953</v>
      </c>
      <c r="L14" s="435" t="s">
        <v>1395</v>
      </c>
      <c r="M14" s="430" t="s">
        <v>1423</v>
      </c>
      <c r="N14" s="430" t="s">
        <v>1424</v>
      </c>
      <c r="O14" s="430">
        <v>41</v>
      </c>
      <c r="R14" s="67"/>
    </row>
    <row r="15" spans="1:18">
      <c r="A15" s="67"/>
      <c r="B15" s="437" t="s">
        <v>4</v>
      </c>
      <c r="C15" s="438" t="s">
        <v>1403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1425</v>
      </c>
      <c r="N15" s="430" t="s">
        <v>1426</v>
      </c>
      <c r="O15" s="430">
        <v>42</v>
      </c>
      <c r="R15" s="67"/>
    </row>
    <row r="16" spans="1:18">
      <c r="A16" s="67"/>
      <c r="B16" s="437" t="s">
        <v>4</v>
      </c>
      <c r="C16" s="438" t="s">
        <v>1404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1427</v>
      </c>
      <c r="N16" s="430" t="s">
        <v>1428</v>
      </c>
      <c r="O16" s="430">
        <v>43</v>
      </c>
      <c r="R16" s="67"/>
    </row>
    <row r="17" spans="1:18">
      <c r="A17" s="67"/>
      <c r="B17" s="437" t="s">
        <v>4</v>
      </c>
      <c r="C17" s="438" t="s">
        <v>1406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1389</v>
      </c>
      <c r="M17" s="430" t="s">
        <v>1431</v>
      </c>
      <c r="N17" s="430" t="s">
        <v>1432</v>
      </c>
      <c r="O17" s="430">
        <v>45</v>
      </c>
      <c r="R17" s="67"/>
    </row>
    <row r="18" spans="1:18">
      <c r="A18" s="67"/>
      <c r="B18" s="437" t="s">
        <v>4</v>
      </c>
      <c r="C18" s="438" t="s">
        <v>1411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1441</v>
      </c>
      <c r="N18" s="430" t="s">
        <v>1442</v>
      </c>
      <c r="O18" s="430">
        <v>50</v>
      </c>
      <c r="R18" s="67"/>
    </row>
    <row r="19" spans="1:18">
      <c r="A19" s="67"/>
      <c r="B19" s="437" t="s">
        <v>4</v>
      </c>
      <c r="C19" s="438" t="s">
        <v>1412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1443</v>
      </c>
      <c r="N19" s="430" t="s">
        <v>1444</v>
      </c>
      <c r="O19" s="430">
        <v>51</v>
      </c>
      <c r="R19" s="67"/>
    </row>
    <row r="20" spans="1:18">
      <c r="A20" s="67"/>
      <c r="B20" s="437" t="s">
        <v>4</v>
      </c>
      <c r="C20" s="438" t="s">
        <v>1405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1429</v>
      </c>
      <c r="N20" s="430" t="s">
        <v>1430</v>
      </c>
      <c r="O20" s="430">
        <v>44</v>
      </c>
      <c r="R20" s="67"/>
    </row>
    <row r="21" spans="1:18">
      <c r="A21" s="67"/>
      <c r="B21" s="437" t="s">
        <v>4</v>
      </c>
      <c r="C21" s="438" t="s">
        <v>1408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1391</v>
      </c>
      <c r="M21" s="430" t="s">
        <v>1435</v>
      </c>
      <c r="N21" s="430" t="s">
        <v>1436</v>
      </c>
      <c r="O21" s="430">
        <v>47</v>
      </c>
      <c r="R21" s="67"/>
    </row>
    <row r="22" spans="1:18">
      <c r="A22" s="67"/>
      <c r="B22" s="437" t="s">
        <v>4</v>
      </c>
      <c r="C22" s="438" t="s">
        <v>1409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1392</v>
      </c>
      <c r="M22" s="430" t="s">
        <v>1437</v>
      </c>
      <c r="N22" s="430" t="s">
        <v>1438</v>
      </c>
      <c r="O22" s="430">
        <v>48</v>
      </c>
      <c r="R22" s="67"/>
    </row>
    <row r="23" spans="1:18">
      <c r="A23" s="67"/>
      <c r="B23" s="437" t="s">
        <v>4</v>
      </c>
      <c r="C23" s="438" t="s">
        <v>1410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1394</v>
      </c>
      <c r="M23" s="430" t="s">
        <v>1439</v>
      </c>
      <c r="N23" s="430" t="s">
        <v>1440</v>
      </c>
      <c r="O23" s="430">
        <v>49</v>
      </c>
      <c r="R23" s="67"/>
    </row>
    <row r="24" spans="1:18">
      <c r="A24" s="67"/>
      <c r="B24" s="437" t="s">
        <v>4</v>
      </c>
      <c r="C24" s="438" t="s">
        <v>1413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1393</v>
      </c>
      <c r="M24" s="430" t="s">
        <v>1445</v>
      </c>
      <c r="N24" s="430" t="s">
        <v>1446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1407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1433</v>
      </c>
      <c r="N45" s="430" t="s">
        <v>1434</v>
      </c>
      <c r="O45" s="430">
        <v>46</v>
      </c>
    </row>
    <row r="46" spans="1:18" s="67" customFormat="1">
      <c r="B46" s="437" t="s">
        <v>4</v>
      </c>
      <c r="C46" s="438" t="s">
        <v>849</v>
      </c>
      <c r="D46" s="439" t="s">
        <v>644</v>
      </c>
      <c r="E46" s="433" t="s">
        <v>815</v>
      </c>
      <c r="F46" s="439">
        <v>6</v>
      </c>
      <c r="G46" s="433" t="b">
        <v>0</v>
      </c>
      <c r="H46" s="439" t="b">
        <v>1</v>
      </c>
      <c r="I46" s="434" t="s">
        <v>1359</v>
      </c>
      <c r="J46" s="434" t="s">
        <v>1360</v>
      </c>
      <c r="K46" s="434" t="s">
        <v>1381</v>
      </c>
      <c r="L46" s="435" t="s">
        <v>836</v>
      </c>
      <c r="M46" s="430" t="s">
        <v>885</v>
      </c>
      <c r="N46" s="430" t="str">
        <f>CONCATENATE(LEFT(petDefinitions[[#This Row],['[tidName']]],10),"_DESC")</f>
        <v>TID_PET_33_DESC</v>
      </c>
      <c r="O46" s="430">
        <v>33</v>
      </c>
    </row>
    <row r="47" spans="1:18" s="67" customFormat="1">
      <c r="B47" s="437" t="s">
        <v>4</v>
      </c>
      <c r="C47" s="438" t="s">
        <v>850</v>
      </c>
      <c r="D47" s="439" t="s">
        <v>644</v>
      </c>
      <c r="E47" s="433" t="s">
        <v>815</v>
      </c>
      <c r="F47" s="439">
        <v>7</v>
      </c>
      <c r="G47" s="433" t="b">
        <v>0</v>
      </c>
      <c r="H47" s="439" t="b">
        <v>1</v>
      </c>
      <c r="I47" s="434" t="s">
        <v>907</v>
      </c>
      <c r="J47" s="434" t="s">
        <v>651</v>
      </c>
      <c r="K47" s="434" t="s">
        <v>924</v>
      </c>
      <c r="L47" s="435" t="s">
        <v>906</v>
      </c>
      <c r="M47" s="430" t="s">
        <v>886</v>
      </c>
      <c r="N47" s="430" t="str">
        <f>CONCATENATE(LEFT(petDefinitions[[#This Row],['[tidName']]],10),"_DESC")</f>
        <v>TID_PET_34_DESC</v>
      </c>
      <c r="O47" s="430">
        <v>34</v>
      </c>
    </row>
    <row r="48" spans="1:18" s="67" customFormat="1">
      <c r="B48" s="437" t="s">
        <v>4</v>
      </c>
      <c r="C48" s="438" t="s">
        <v>851</v>
      </c>
      <c r="D48" s="439" t="s">
        <v>644</v>
      </c>
      <c r="E48" s="433" t="s">
        <v>815</v>
      </c>
      <c r="F48" s="439">
        <v>8</v>
      </c>
      <c r="G48" s="433" t="b">
        <v>0</v>
      </c>
      <c r="H48" s="439" t="b">
        <v>1</v>
      </c>
      <c r="I48" s="434" t="s">
        <v>1356</v>
      </c>
      <c r="J48" s="434" t="s">
        <v>1353</v>
      </c>
      <c r="K48" s="434" t="s">
        <v>1379</v>
      </c>
      <c r="L48" s="435" t="s">
        <v>795</v>
      </c>
      <c r="M48" s="430" t="s">
        <v>887</v>
      </c>
      <c r="N48" s="430" t="str">
        <f>CONCATENATE(LEFT(petDefinitions[[#This Row],['[tidName']]],10),"_DESC")</f>
        <v>TID_PET_35_DESC</v>
      </c>
      <c r="O48" s="430">
        <v>35</v>
      </c>
    </row>
    <row r="49" spans="2:15" s="67" customFormat="1">
      <c r="B49" s="437" t="s">
        <v>4</v>
      </c>
      <c r="C49" s="438" t="s">
        <v>852</v>
      </c>
      <c r="D49" s="439" t="s">
        <v>644</v>
      </c>
      <c r="E49" s="433" t="s">
        <v>815</v>
      </c>
      <c r="F49" s="439">
        <v>9</v>
      </c>
      <c r="G49" s="433" t="b">
        <v>0</v>
      </c>
      <c r="H49" s="439" t="b">
        <v>1</v>
      </c>
      <c r="I49" s="434" t="s">
        <v>897</v>
      </c>
      <c r="J49" s="434" t="s">
        <v>649</v>
      </c>
      <c r="K49" s="434" t="s">
        <v>895</v>
      </c>
      <c r="L49" s="435" t="s">
        <v>904</v>
      </c>
      <c r="M49" s="430" t="s">
        <v>888</v>
      </c>
      <c r="N49" s="430" t="str">
        <f>CONCATENATE(LEFT(petDefinitions[[#This Row],['[tidName']]],10),"_DESC")</f>
        <v>TID_PET_36_DESC</v>
      </c>
      <c r="O49" s="430">
        <v>36</v>
      </c>
    </row>
    <row r="50" spans="2:15" s="67" customFormat="1">
      <c r="B50" s="437" t="s">
        <v>4</v>
      </c>
      <c r="C50" s="438" t="s">
        <v>1419</v>
      </c>
      <c r="D50" s="439" t="s">
        <v>644</v>
      </c>
      <c r="E50" s="433" t="s">
        <v>815</v>
      </c>
      <c r="F50" s="439">
        <v>10</v>
      </c>
      <c r="G50" s="433" t="b">
        <v>0</v>
      </c>
      <c r="H50" s="439" t="b">
        <v>1</v>
      </c>
      <c r="I50" s="434" t="s">
        <v>648</v>
      </c>
      <c r="J50" s="434" t="s">
        <v>649</v>
      </c>
      <c r="K50" s="434" t="s">
        <v>953</v>
      </c>
      <c r="L50" s="435" t="s">
        <v>791</v>
      </c>
      <c r="M50" s="430" t="s">
        <v>1457</v>
      </c>
      <c r="N50" s="430" t="s">
        <v>1458</v>
      </c>
      <c r="O50" s="430">
        <v>58</v>
      </c>
    </row>
    <row r="51" spans="2:15" s="67" customFormat="1">
      <c r="B51" s="437" t="s">
        <v>4</v>
      </c>
      <c r="C51" s="438" t="s">
        <v>1420</v>
      </c>
      <c r="D51" s="439" t="s">
        <v>644</v>
      </c>
      <c r="E51" s="433" t="s">
        <v>815</v>
      </c>
      <c r="F51" s="439">
        <v>11</v>
      </c>
      <c r="G51" s="433" t="b">
        <v>0</v>
      </c>
      <c r="H51" s="439" t="b">
        <v>1</v>
      </c>
      <c r="I51" s="434" t="s">
        <v>1462</v>
      </c>
      <c r="J51" s="434" t="s">
        <v>649</v>
      </c>
      <c r="K51" s="434" t="s">
        <v>953</v>
      </c>
      <c r="L51" s="435" t="s">
        <v>1461</v>
      </c>
      <c r="M51" s="430" t="s">
        <v>1459</v>
      </c>
      <c r="N51" s="430" t="s">
        <v>1460</v>
      </c>
      <c r="O51" s="430">
        <v>59</v>
      </c>
    </row>
    <row r="52" spans="2:15" s="67" customFormat="1">
      <c r="B52" s="437" t="s">
        <v>4</v>
      </c>
      <c r="C52" s="438" t="s">
        <v>848</v>
      </c>
      <c r="D52" s="439" t="s">
        <v>643</v>
      </c>
      <c r="E52" s="433" t="s">
        <v>815</v>
      </c>
      <c r="F52" s="439">
        <v>2</v>
      </c>
      <c r="G52" s="433" t="b">
        <v>0</v>
      </c>
      <c r="H52" s="439" t="b">
        <v>0</v>
      </c>
      <c r="I52" s="434" t="s">
        <v>648</v>
      </c>
      <c r="J52" s="434" t="s">
        <v>649</v>
      </c>
      <c r="K52" s="434" t="s">
        <v>893</v>
      </c>
      <c r="L52" s="435" t="s">
        <v>389</v>
      </c>
      <c r="M52" s="430" t="s">
        <v>884</v>
      </c>
      <c r="N52" s="430" t="str">
        <f>CONCATENATE(LEFT(petDefinitions[[#This Row],['[tidName']]],10),"_DESC")</f>
        <v>TID_PET_32_DESC</v>
      </c>
      <c r="O52" s="430">
        <v>32</v>
      </c>
    </row>
    <row r="53" spans="2:15" s="67" customFormat="1">
      <c r="B53" s="437" t="s">
        <v>4</v>
      </c>
      <c r="C53" s="438" t="s">
        <v>1415</v>
      </c>
      <c r="D53" s="439" t="s">
        <v>643</v>
      </c>
      <c r="E53" s="433" t="s">
        <v>815</v>
      </c>
      <c r="F53" s="439">
        <v>3</v>
      </c>
      <c r="G53" s="433" t="b">
        <v>0</v>
      </c>
      <c r="H53" s="439" t="b">
        <v>0</v>
      </c>
      <c r="I53" s="434" t="s">
        <v>648</v>
      </c>
      <c r="J53" s="434" t="s">
        <v>649</v>
      </c>
      <c r="K53" s="434" t="s">
        <v>953</v>
      </c>
      <c r="L53" s="435" t="s">
        <v>388</v>
      </c>
      <c r="M53" s="430" t="s">
        <v>1449</v>
      </c>
      <c r="N53" s="430" t="s">
        <v>1450</v>
      </c>
      <c r="O53" s="430">
        <v>54</v>
      </c>
    </row>
    <row r="54" spans="2:15" s="67" customFormat="1">
      <c r="B54" s="437" t="s">
        <v>4</v>
      </c>
      <c r="C54" s="438" t="s">
        <v>1416</v>
      </c>
      <c r="D54" s="439" t="s">
        <v>643</v>
      </c>
      <c r="E54" s="433" t="s">
        <v>815</v>
      </c>
      <c r="F54" s="439">
        <v>4</v>
      </c>
      <c r="G54" s="433" t="b">
        <v>0</v>
      </c>
      <c r="H54" s="439" t="b">
        <v>0</v>
      </c>
      <c r="I54" s="434" t="s">
        <v>648</v>
      </c>
      <c r="J54" s="434" t="s">
        <v>649</v>
      </c>
      <c r="K54" s="434" t="s">
        <v>953</v>
      </c>
      <c r="L54" s="435" t="s">
        <v>791</v>
      </c>
      <c r="M54" s="430" t="s">
        <v>1451</v>
      </c>
      <c r="N54" s="430" t="s">
        <v>1452</v>
      </c>
      <c r="O54" s="430">
        <v>55</v>
      </c>
    </row>
    <row r="55" spans="2:15" s="67" customFormat="1">
      <c r="B55" s="437" t="s">
        <v>4</v>
      </c>
      <c r="C55" s="438" t="s">
        <v>1417</v>
      </c>
      <c r="D55" s="439" t="s">
        <v>643</v>
      </c>
      <c r="E55" s="433" t="s">
        <v>815</v>
      </c>
      <c r="F55" s="439">
        <v>5</v>
      </c>
      <c r="G55" s="433" t="b">
        <v>0</v>
      </c>
      <c r="H55" s="439" t="b">
        <v>0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1453</v>
      </c>
      <c r="N55" s="430" t="s">
        <v>1454</v>
      </c>
      <c r="O55" s="430">
        <v>56</v>
      </c>
    </row>
    <row r="56" spans="2:15" s="67" customFormat="1">
      <c r="B56" s="437" t="s">
        <v>4</v>
      </c>
      <c r="C56" s="438" t="s">
        <v>853</v>
      </c>
      <c r="D56" s="439" t="s">
        <v>815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1279</v>
      </c>
      <c r="J56" s="434" t="s">
        <v>650</v>
      </c>
      <c r="K56" s="434" t="s">
        <v>954</v>
      </c>
      <c r="L56" s="435" t="s">
        <v>1280</v>
      </c>
      <c r="M56" s="430" t="s">
        <v>889</v>
      </c>
      <c r="N56" s="430" t="str">
        <f>CONCATENATE(LEFT(petDefinitions[[#This Row],['[tidName']]],10),"_DESC")</f>
        <v>TID_PET_37_DESC</v>
      </c>
      <c r="O56" s="430">
        <v>37</v>
      </c>
    </row>
    <row r="57" spans="2:15" s="67" customFormat="1">
      <c r="B57" s="437" t="s">
        <v>4</v>
      </c>
      <c r="C57" s="438" t="s">
        <v>854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1351</v>
      </c>
      <c r="J57" s="434" t="s">
        <v>1352</v>
      </c>
      <c r="K57" s="434" t="s">
        <v>1378</v>
      </c>
      <c r="L57" s="435" t="s">
        <v>910</v>
      </c>
      <c r="M57" s="430" t="s">
        <v>890</v>
      </c>
      <c r="N57" s="430" t="str">
        <f>CONCATENATE(LEFT(petDefinitions[[#This Row],['[tidName']]],10),"_DESC")</f>
        <v>TID_PET_38_DESC</v>
      </c>
      <c r="O57" s="430">
        <v>38</v>
      </c>
    </row>
    <row r="58" spans="2:15" s="67" customFormat="1">
      <c r="B58" s="437" t="s">
        <v>4</v>
      </c>
      <c r="C58" s="438" t="s">
        <v>855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997</v>
      </c>
      <c r="J58" s="434" t="s">
        <v>649</v>
      </c>
      <c r="K58" s="434" t="s">
        <v>953</v>
      </c>
      <c r="L58" s="435" t="s">
        <v>995</v>
      </c>
      <c r="M58" s="430" t="s">
        <v>891</v>
      </c>
      <c r="N58" s="430" t="str">
        <f>CONCATENATE(LEFT(petDefinitions[[#This Row],['[tidName']]],10),"_DESC")</f>
        <v>TID_PET_39_DESC</v>
      </c>
      <c r="O58" s="430">
        <v>39</v>
      </c>
    </row>
    <row r="59" spans="2:15" s="67" customFormat="1">
      <c r="B59" s="437" t="s">
        <v>4</v>
      </c>
      <c r="C59" s="438" t="s">
        <v>803</v>
      </c>
      <c r="D59" s="439" t="s">
        <v>642</v>
      </c>
      <c r="E59" s="433" t="s">
        <v>825</v>
      </c>
      <c r="F59" s="439">
        <v>0</v>
      </c>
      <c r="G59" s="433" t="b">
        <v>1</v>
      </c>
      <c r="H59" s="439" t="b">
        <v>0</v>
      </c>
      <c r="I59" s="434" t="s">
        <v>648</v>
      </c>
      <c r="J59" s="434" t="s">
        <v>651</v>
      </c>
      <c r="K59" s="434" t="s">
        <v>894</v>
      </c>
      <c r="L59" s="435" t="s">
        <v>825</v>
      </c>
      <c r="M59" s="430" t="s">
        <v>864</v>
      </c>
      <c r="N59" s="430" t="str">
        <f>CONCATENATE(LEFT(petDefinitions[[#This Row],['[tidName']]],10),"_DESC")</f>
        <v>TID_PET_09_DESC</v>
      </c>
      <c r="O59" s="430">
        <v>9</v>
      </c>
    </row>
    <row r="60" spans="2:15" s="67" customFormat="1">
      <c r="B60" s="437" t="s">
        <v>4</v>
      </c>
      <c r="C60" s="438" t="s">
        <v>804</v>
      </c>
      <c r="D60" s="439" t="s">
        <v>642</v>
      </c>
      <c r="E60" s="433" t="s">
        <v>825</v>
      </c>
      <c r="F60" s="439">
        <v>1</v>
      </c>
      <c r="G60" s="433" t="b">
        <v>1</v>
      </c>
      <c r="H60" s="439" t="b">
        <v>0</v>
      </c>
      <c r="I60" s="434" t="s">
        <v>1278</v>
      </c>
      <c r="J60" s="434" t="s">
        <v>1255</v>
      </c>
      <c r="K60" s="434" t="s">
        <v>1263</v>
      </c>
      <c r="L60" s="435" t="s">
        <v>792</v>
      </c>
      <c r="M60" s="430" t="s">
        <v>1127</v>
      </c>
      <c r="N60" s="430" t="str">
        <f>CONCATENATE(LEFT(petDefinitions[[#This Row],['[tidName']]],10),"_DESC")</f>
        <v>TID_PET_10_DESC</v>
      </c>
      <c r="O60" s="430">
        <v>10</v>
      </c>
    </row>
    <row r="61" spans="2:15" s="67" customFormat="1">
      <c r="B61" s="437" t="s">
        <v>4</v>
      </c>
      <c r="C61" s="438" t="s">
        <v>810</v>
      </c>
      <c r="D61" s="439" t="s">
        <v>642</v>
      </c>
      <c r="E61" s="433" t="s">
        <v>825</v>
      </c>
      <c r="F61" s="439">
        <v>2</v>
      </c>
      <c r="G61" s="433" t="b">
        <v>1</v>
      </c>
      <c r="H61" s="439" t="b">
        <v>0</v>
      </c>
      <c r="I61" s="434" t="s">
        <v>1257</v>
      </c>
      <c r="J61" s="434" t="s">
        <v>1256</v>
      </c>
      <c r="K61" s="434" t="s">
        <v>1254</v>
      </c>
      <c r="L61" s="435" t="s">
        <v>825</v>
      </c>
      <c r="M61" s="430" t="s">
        <v>868</v>
      </c>
      <c r="N61" s="430" t="str">
        <f>CONCATENATE(LEFT(petDefinitions[[#This Row],['[tidName']]],10),"_DESC")</f>
        <v>TID_PET_16_DESC</v>
      </c>
      <c r="O61" s="430">
        <v>16</v>
      </c>
    </row>
    <row r="62" spans="2:15" s="67" customFormat="1">
      <c r="B62" s="437" t="s">
        <v>4</v>
      </c>
      <c r="C62" s="438" t="s">
        <v>811</v>
      </c>
      <c r="D62" s="439" t="s">
        <v>642</v>
      </c>
      <c r="E62" s="433" t="s">
        <v>825</v>
      </c>
      <c r="F62" s="439">
        <v>3</v>
      </c>
      <c r="G62" s="433" t="b">
        <v>1</v>
      </c>
      <c r="H62" s="439" t="b">
        <v>0</v>
      </c>
      <c r="I62" s="434" t="s">
        <v>648</v>
      </c>
      <c r="J62" s="434" t="s">
        <v>651</v>
      </c>
      <c r="K62" s="434" t="s">
        <v>1272</v>
      </c>
      <c r="L62" s="435" t="s">
        <v>792</v>
      </c>
      <c r="M62" s="430" t="s">
        <v>869</v>
      </c>
      <c r="N62" s="430" t="str">
        <f>CONCATENATE(LEFT(petDefinitions[[#This Row],['[tidName']]],10),"_DESC")</f>
        <v>TID_PET_17_DESC</v>
      </c>
      <c r="O62" s="430">
        <v>17</v>
      </c>
    </row>
    <row r="63" spans="2:15" s="67" customFormat="1">
      <c r="B63" s="437" t="s">
        <v>4</v>
      </c>
      <c r="C63" s="438" t="s">
        <v>1414</v>
      </c>
      <c r="D63" s="439" t="s">
        <v>643</v>
      </c>
      <c r="E63" s="433" t="s">
        <v>825</v>
      </c>
      <c r="F63" s="439">
        <v>4</v>
      </c>
      <c r="G63" s="433" t="b">
        <v>0</v>
      </c>
      <c r="H63" s="433" t="b">
        <v>0</v>
      </c>
      <c r="I63" s="434" t="s">
        <v>648</v>
      </c>
      <c r="J63" s="434" t="s">
        <v>649</v>
      </c>
      <c r="K63" s="434" t="s">
        <v>953</v>
      </c>
      <c r="L63" s="435" t="s">
        <v>791</v>
      </c>
      <c r="M63" s="430" t="s">
        <v>1447</v>
      </c>
      <c r="N63" s="430" t="s">
        <v>1448</v>
      </c>
      <c r="O63" s="430">
        <v>53</v>
      </c>
    </row>
    <row r="64" spans="2:15" s="67" customFormat="1">
      <c r="B64" s="437" t="s">
        <v>4</v>
      </c>
      <c r="C64" s="438" t="s">
        <v>1418</v>
      </c>
      <c r="D64" s="439" t="s">
        <v>643</v>
      </c>
      <c r="E64" s="433" t="s">
        <v>825</v>
      </c>
      <c r="F64" s="439">
        <v>5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1455</v>
      </c>
      <c r="N64" s="430" t="s">
        <v>1456</v>
      </c>
      <c r="O64" s="430">
        <v>57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8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8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8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8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8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D69:H73 E5:E64 G5:H64 F5:F23 F25:F26 F28:F64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55" zoomScaleNormal="100" workbookViewId="0">
      <selection activeCell="C83" activeCellId="2" sqref="C30 C74 C8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4"/>
      <c r="G3" s="534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4"/>
      <c r="G21" s="534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1062</v>
      </c>
      <c r="D66" s="302" t="s">
        <v>356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564</v>
      </c>
      <c r="AC66" s="372" t="s">
        <v>697</v>
      </c>
      <c r="AD66" s="477" t="s">
        <v>721</v>
      </c>
      <c r="AE66" s="372" t="s">
        <v>744</v>
      </c>
      <c r="AF66" s="372" t="s">
        <v>743</v>
      </c>
    </row>
    <row r="67" spans="2:32">
      <c r="B67" s="306" t="s">
        <v>4</v>
      </c>
      <c r="C67" s="301" t="s">
        <v>1030</v>
      </c>
      <c r="D67" s="302" t="s">
        <v>356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1292</v>
      </c>
      <c r="AC67" s="375" t="s">
        <v>690</v>
      </c>
      <c r="AD67" s="469" t="s">
        <v>723</v>
      </c>
      <c r="AE67" s="375"/>
      <c r="AF67" s="467"/>
    </row>
    <row r="68" spans="2:32">
      <c r="B68" s="306" t="s">
        <v>4</v>
      </c>
      <c r="C68" s="301" t="s">
        <v>1048</v>
      </c>
      <c r="D68" s="302" t="s">
        <v>356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1289</v>
      </c>
      <c r="AC68" s="372" t="s">
        <v>1303</v>
      </c>
      <c r="AD68" s="477" t="s">
        <v>1313</v>
      </c>
      <c r="AE68" s="375"/>
      <c r="AF68" s="467"/>
    </row>
    <row r="69" spans="2:32">
      <c r="B69" s="307" t="s">
        <v>4</v>
      </c>
      <c r="C69" s="303" t="s">
        <v>1051</v>
      </c>
      <c r="D69" s="304" t="s">
        <v>357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571</v>
      </c>
      <c r="AC69" s="475" t="s">
        <v>702</v>
      </c>
      <c r="AD69" s="476" t="s">
        <v>758</v>
      </c>
      <c r="AE69" s="466"/>
      <c r="AF69" s="470"/>
    </row>
    <row r="70" spans="2:32">
      <c r="B70" s="306" t="s">
        <v>4</v>
      </c>
      <c r="C70" s="301" t="s">
        <v>1063</v>
      </c>
      <c r="D70" s="302" t="s">
        <v>356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1293</v>
      </c>
      <c r="AC70" s="375" t="s">
        <v>697</v>
      </c>
      <c r="AD70" s="469" t="s">
        <v>721</v>
      </c>
      <c r="AE70" s="375" t="s">
        <v>744</v>
      </c>
      <c r="AF70" s="375" t="s">
        <v>743</v>
      </c>
    </row>
    <row r="71" spans="2:32" s="27" customFormat="1">
      <c r="B71" s="306" t="s">
        <v>4</v>
      </c>
      <c r="C71" s="301" t="s">
        <v>1049</v>
      </c>
      <c r="D71" s="302" t="s">
        <v>356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515</v>
      </c>
      <c r="AC71" s="372" t="s">
        <v>690</v>
      </c>
      <c r="AD71" s="477" t="s">
        <v>723</v>
      </c>
      <c r="AE71" s="375"/>
      <c r="AF71" s="467"/>
    </row>
    <row r="72" spans="2:32" s="27" customFormat="1">
      <c r="B72" s="307" t="s">
        <v>4</v>
      </c>
      <c r="C72" s="303" t="s">
        <v>1050</v>
      </c>
      <c r="D72" s="304" t="s">
        <v>357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1230</v>
      </c>
      <c r="AC72" s="475" t="s">
        <v>1301</v>
      </c>
      <c r="AD72" s="476" t="s">
        <v>1311</v>
      </c>
      <c r="AE72" s="466"/>
      <c r="AF72" s="466"/>
    </row>
    <row r="73" spans="2:32" s="27" customFormat="1">
      <c r="B73" s="307" t="s">
        <v>4</v>
      </c>
      <c r="C73" s="303" t="s">
        <v>1052</v>
      </c>
      <c r="D73" s="304" t="s">
        <v>357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572</v>
      </c>
      <c r="AC73" s="475" t="s">
        <v>701</v>
      </c>
      <c r="AD73" s="476" t="s">
        <v>759</v>
      </c>
      <c r="AE73" s="475" t="s">
        <v>745</v>
      </c>
      <c r="AF73" s="475" t="s">
        <v>746</v>
      </c>
    </row>
    <row r="74" spans="2:32" s="27" customFormat="1">
      <c r="B74" s="307" t="s">
        <v>4</v>
      </c>
      <c r="C74" s="303" t="s">
        <v>1035</v>
      </c>
      <c r="D74" s="304" t="s">
        <v>774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1220</v>
      </c>
      <c r="AC74" s="475" t="s">
        <v>1295</v>
      </c>
      <c r="AD74" s="476" t="s">
        <v>1305</v>
      </c>
      <c r="AE74" s="475" t="s">
        <v>1314</v>
      </c>
      <c r="AF74" s="475" t="s">
        <v>1322</v>
      </c>
    </row>
    <row r="75" spans="2:32" s="27" customFormat="1">
      <c r="B75" s="306" t="s">
        <v>4</v>
      </c>
      <c r="C75" s="301" t="s">
        <v>1053</v>
      </c>
      <c r="D75" s="302" t="s">
        <v>356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568</v>
      </c>
      <c r="AC75" s="372" t="s">
        <v>692</v>
      </c>
      <c r="AD75" s="477" t="s">
        <v>761</v>
      </c>
      <c r="AE75" s="372" t="s">
        <v>747</v>
      </c>
      <c r="AF75" s="372" t="s">
        <v>728</v>
      </c>
    </row>
    <row r="76" spans="2:32" s="27" customFormat="1">
      <c r="B76" s="306" t="s">
        <v>4</v>
      </c>
      <c r="C76" s="301" t="s">
        <v>1054</v>
      </c>
      <c r="D76" s="302" t="s">
        <v>356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567</v>
      </c>
      <c r="AC76" s="372" t="s">
        <v>693</v>
      </c>
      <c r="AD76" s="477" t="s">
        <v>760</v>
      </c>
      <c r="AE76" s="372" t="s">
        <v>747</v>
      </c>
      <c r="AF76" s="372" t="s">
        <v>729</v>
      </c>
    </row>
    <row r="77" spans="2:32">
      <c r="B77" s="306" t="s">
        <v>4</v>
      </c>
      <c r="C77" s="301" t="s">
        <v>1055</v>
      </c>
      <c r="D77" s="302" t="s">
        <v>356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566</v>
      </c>
      <c r="AC77" s="372" t="s">
        <v>706</v>
      </c>
      <c r="AD77" s="477" t="s">
        <v>722</v>
      </c>
      <c r="AE77" s="375"/>
      <c r="AF77" s="471"/>
    </row>
    <row r="78" spans="2:32">
      <c r="B78" s="306" t="s">
        <v>4</v>
      </c>
      <c r="C78" s="301" t="s">
        <v>1031</v>
      </c>
      <c r="D78" s="302" t="s">
        <v>356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574</v>
      </c>
      <c r="AC78" s="372" t="s">
        <v>691</v>
      </c>
      <c r="AD78" s="477" t="s">
        <v>762</v>
      </c>
      <c r="AE78" s="375"/>
      <c r="AF78" s="471"/>
    </row>
    <row r="79" spans="2:32">
      <c r="B79" s="306" t="s">
        <v>4</v>
      </c>
      <c r="C79" s="301" t="s">
        <v>1038</v>
      </c>
      <c r="D79" s="302" t="s">
        <v>788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1217</v>
      </c>
      <c r="AC79" s="372" t="s">
        <v>1302</v>
      </c>
      <c r="AD79" s="477" t="s">
        <v>1312</v>
      </c>
      <c r="AE79" s="372" t="s">
        <v>1321</v>
      </c>
      <c r="AF79" s="479" t="s">
        <v>1327</v>
      </c>
    </row>
    <row r="80" spans="2:32">
      <c r="B80" s="307" t="s">
        <v>4</v>
      </c>
      <c r="C80" s="303" t="s">
        <v>1056</v>
      </c>
      <c r="D80" s="304" t="s">
        <v>357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519</v>
      </c>
      <c r="AC80" s="475" t="s">
        <v>703</v>
      </c>
      <c r="AD80" s="476" t="s">
        <v>766</v>
      </c>
      <c r="AE80" s="466"/>
      <c r="AF80" s="472"/>
    </row>
    <row r="81" spans="2:32">
      <c r="B81" s="307" t="s">
        <v>4</v>
      </c>
      <c r="C81" s="303" t="s">
        <v>1057</v>
      </c>
      <c r="D81" s="304" t="s">
        <v>357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519</v>
      </c>
      <c r="AC81" s="475" t="s">
        <v>704</v>
      </c>
      <c r="AD81" s="476" t="s">
        <v>767</v>
      </c>
      <c r="AE81" s="466"/>
      <c r="AF81" s="472"/>
    </row>
    <row r="82" spans="2:32">
      <c r="B82" s="306" t="s">
        <v>4</v>
      </c>
      <c r="C82" s="301" t="s">
        <v>1032</v>
      </c>
      <c r="D82" s="302" t="s">
        <v>788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520</v>
      </c>
      <c r="AC82" s="372" t="s">
        <v>705</v>
      </c>
      <c r="AD82" s="477" t="s">
        <v>768</v>
      </c>
      <c r="AE82" s="372" t="s">
        <v>748</v>
      </c>
      <c r="AF82" s="479" t="s">
        <v>749</v>
      </c>
    </row>
    <row r="83" spans="2:32" ht="15.75" thickBot="1">
      <c r="B83" s="307" t="s">
        <v>4</v>
      </c>
      <c r="C83" s="303" t="s">
        <v>1036</v>
      </c>
      <c r="D83" s="304" t="s">
        <v>774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1219</v>
      </c>
      <c r="AC83" s="475" t="s">
        <v>1298</v>
      </c>
      <c r="AD83" s="476" t="s">
        <v>1308</v>
      </c>
      <c r="AE83" s="466"/>
      <c r="AF83" s="473"/>
    </row>
    <row r="84" spans="2:32" s="27" customFormat="1">
      <c r="B84" s="480" t="s">
        <v>4</v>
      </c>
      <c r="C84" s="419" t="s">
        <v>1335</v>
      </c>
      <c r="D84" s="481" t="s">
        <v>356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593</v>
      </c>
      <c r="AC84" s="376" t="s">
        <v>682</v>
      </c>
      <c r="AD84" s="486" t="s">
        <v>755</v>
      </c>
      <c r="AE84" s="487"/>
      <c r="AF84" s="488"/>
    </row>
    <row r="85" spans="2:32" ht="15.75" thickBot="1"/>
    <row r="86" spans="2:32" ht="23.25">
      <c r="B86" s="12" t="s">
        <v>557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34"/>
      <c r="H87" s="534"/>
      <c r="I87" s="172" t="s">
        <v>375</v>
      </c>
      <c r="J87" s="172"/>
      <c r="K87" s="232"/>
      <c r="N87" s="5" t="s">
        <v>407</v>
      </c>
      <c r="AB87" s="172"/>
      <c r="AC87" s="172"/>
      <c r="AD87" s="172"/>
      <c r="AE87" s="172"/>
    </row>
    <row r="88" spans="2:32" ht="145.5">
      <c r="B88" s="143" t="s">
        <v>561</v>
      </c>
      <c r="C88" s="143" t="s">
        <v>5</v>
      </c>
      <c r="D88" s="143" t="s">
        <v>362</v>
      </c>
      <c r="E88" s="154" t="s">
        <v>1249</v>
      </c>
      <c r="F88" s="154" t="s">
        <v>1236</v>
      </c>
      <c r="G88" s="154" t="s">
        <v>558</v>
      </c>
      <c r="H88" s="154" t="s">
        <v>489</v>
      </c>
      <c r="I88" s="154" t="s">
        <v>376</v>
      </c>
      <c r="J88" s="154" t="s">
        <v>379</v>
      </c>
      <c r="K88" s="154" t="s">
        <v>638</v>
      </c>
      <c r="L88" s="154" t="s">
        <v>637</v>
      </c>
      <c r="M88" s="154" t="s">
        <v>363</v>
      </c>
      <c r="N88" s="149" t="s">
        <v>38</v>
      </c>
      <c r="O88" s="149" t="s">
        <v>404</v>
      </c>
      <c r="P88" s="149" t="s">
        <v>406</v>
      </c>
    </row>
    <row r="89" spans="2:32">
      <c r="B89" s="334" t="s">
        <v>4</v>
      </c>
      <c r="C89" s="189" t="s">
        <v>1237</v>
      </c>
      <c r="D89" s="189" t="s">
        <v>355</v>
      </c>
      <c r="E89" s="335" t="s">
        <v>1250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627</v>
      </c>
      <c r="O89" s="238" t="s">
        <v>730</v>
      </c>
      <c r="P89" s="235" t="s">
        <v>698</v>
      </c>
      <c r="Q89" s="5"/>
      <c r="R89" s="5"/>
    </row>
    <row r="90" spans="2:32">
      <c r="B90" s="334" t="s">
        <v>4</v>
      </c>
      <c r="C90" s="189" t="s">
        <v>1238</v>
      </c>
      <c r="D90" s="189" t="s">
        <v>355</v>
      </c>
      <c r="E90" s="335" t="s">
        <v>311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627</v>
      </c>
      <c r="O90" s="238" t="s">
        <v>730</v>
      </c>
      <c r="P90" s="235" t="s">
        <v>698</v>
      </c>
      <c r="Q90" s="5"/>
      <c r="R90" s="5"/>
    </row>
    <row r="91" spans="2:32">
      <c r="B91" s="334" t="s">
        <v>4</v>
      </c>
      <c r="C91" s="189" t="s">
        <v>1239</v>
      </c>
      <c r="D91" s="189" t="s">
        <v>361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1240</v>
      </c>
      <c r="D92" s="189" t="s">
        <v>361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1241</v>
      </c>
      <c r="D93" s="189" t="s">
        <v>358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1242</v>
      </c>
      <c r="D94" s="189" t="s">
        <v>358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1243</v>
      </c>
      <c r="D95" s="189" t="s">
        <v>358</v>
      </c>
      <c r="E95" s="335" t="s">
        <v>1251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1244</v>
      </c>
      <c r="D96" s="189" t="s">
        <v>360</v>
      </c>
      <c r="E96" s="335" t="s">
        <v>1250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18">
      <c r="B97" s="334" t="s">
        <v>4</v>
      </c>
      <c r="C97" s="189" t="s">
        <v>1245</v>
      </c>
      <c r="D97" s="189" t="s">
        <v>360</v>
      </c>
      <c r="E97" s="335" t="s">
        <v>311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18">
      <c r="B98" s="334" t="s">
        <v>4</v>
      </c>
      <c r="C98" s="189" t="s">
        <v>1246</v>
      </c>
      <c r="D98" s="189" t="s">
        <v>360</v>
      </c>
      <c r="E98" s="335" t="s">
        <v>1251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444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445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336</v>
      </c>
      <c r="H104" s="147" t="s">
        <v>400</v>
      </c>
      <c r="I104" s="147" t="s">
        <v>450</v>
      </c>
    </row>
    <row r="105" spans="2:18">
      <c r="B105" s="237" t="s">
        <v>4</v>
      </c>
      <c r="C105" s="194" t="s">
        <v>446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447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448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449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469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B4" workbookViewId="0">
      <selection activeCell="F11" sqref="F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4" t="s">
        <v>306</v>
      </c>
      <c r="K3" s="534"/>
      <c r="M3" s="534"/>
      <c r="N3" s="534"/>
      <c r="O3" s="534"/>
      <c r="P3" s="534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1388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5"/>
      <c r="G22" s="535"/>
      <c r="H22" s="535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6" t="s">
        <v>313</v>
      </c>
      <c r="H34" s="536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2017-06-19T15:52:45Z</dcterms:modified>
</cp:coreProperties>
</file>