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entities!$B$71:$M$100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44" l="1"/>
  <c r="L27" i="44"/>
  <c r="M27" i="44" s="1"/>
  <c r="Q63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14" i="42" l="1"/>
  <c r="G115" i="42"/>
  <c r="G116" i="42"/>
  <c r="G117" i="42"/>
  <c r="G118" i="42"/>
  <c r="S64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<sst xmlns="http://schemas.openxmlformats.org/spreadsheetml/2006/main" count="2939" uniqueCount="1184">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</sst>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7" totalsRowShown="0" headerRowDxfId="226" headerRowBorderDxfId="225" tableBorderDxfId="224" totalsRowBorderDxfId="223">
  <autoFilter ref="B21:AF67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1:O100" totalsRowShown="0">
  <autoFilter ref="B71:O100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7" totalsRowShown="0" headerRowBorderDxfId="32" tableBorderDxfId="31" totalsRowBorderDxfId="30">
  <autoFilter ref="D3:M27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6"/>
      <c r="G3" s="436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7"/>
  <sheetViews>
    <sheetView tabSelected="1" topLeftCell="B4" workbookViewId="0">
      <selection activeCell="F34" sqref="F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1172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6"/>
      <c r="G3" s="436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6"/>
      <c r="AO14" s="416"/>
      <c r="AP14" s="416"/>
      <c r="AQ14" s="416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20" t="s">
        <v>664</v>
      </c>
      <c r="J26" s="421"/>
      <c r="K26" s="421"/>
      <c r="L26" s="422"/>
      <c r="M26" s="423" t="s">
        <v>665</v>
      </c>
      <c r="N26" s="424"/>
      <c r="O26" s="424"/>
      <c r="P26" s="424"/>
      <c r="Q26" s="424"/>
      <c r="R26" s="425"/>
      <c r="S26" s="426" t="s">
        <v>666</v>
      </c>
      <c r="T26" s="427"/>
      <c r="U26" s="428" t="s">
        <v>671</v>
      </c>
      <c r="V26" s="429"/>
      <c r="W26" s="430" t="s">
        <v>670</v>
      </c>
      <c r="X26" s="431"/>
      <c r="Y26" s="432"/>
      <c r="Z26" s="417" t="s">
        <v>667</v>
      </c>
      <c r="AA26" s="418"/>
      <c r="AB26" s="418"/>
      <c r="AC26" s="418"/>
      <c r="AD26" s="419"/>
      <c r="AE26" s="353" t="s">
        <v>668</v>
      </c>
      <c r="AH26" s="232"/>
      <c r="AI26" s="232"/>
      <c r="AL26" s="433" t="s">
        <v>672</v>
      </c>
      <c r="AM26" s="434"/>
      <c r="AN26" s="434"/>
      <c r="AO26" s="435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16" workbookViewId="0">
      <selection activeCell="I42" sqref="I42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1078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879</v>
      </c>
      <c r="H43" s="379" t="s">
        <v>882</v>
      </c>
      <c r="I43" s="379" t="s">
        <v>1157</v>
      </c>
      <c r="J43" s="384" t="s">
        <v>313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powerups!$E$4:$E$27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31" workbookViewId="0">
      <pane xSplit="3" topLeftCell="D1" activePane="topRight" state="frozen"/>
      <selection activeCell="A16" sqref="A16"/>
      <selection pane="topRight" activeCell="C64" sqref="C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6"/>
      <c r="G3" s="436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6"/>
      <c r="G20" s="43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916</v>
      </c>
      <c r="AD34" s="402" t="s">
        <v>945</v>
      </c>
      <c r="AE34" s="391" t="s">
        <v>1007</v>
      </c>
      <c r="AF34" s="391" t="s">
        <v>974</v>
      </c>
    </row>
    <row r="35" spans="1:32">
      <c r="A35" s="247"/>
      <c r="B35" s="327" t="s">
        <v>4</v>
      </c>
      <c r="C35" s="320" t="s">
        <v>1035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925</v>
      </c>
      <c r="AD36" s="402" t="s">
        <v>946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925</v>
      </c>
      <c r="AD37" s="402" t="s">
        <v>946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925</v>
      </c>
      <c r="AD38" s="402" t="s">
        <v>946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917</v>
      </c>
      <c r="AD39" s="401" t="s">
        <v>947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918</v>
      </c>
      <c r="AD40" s="402" t="s">
        <v>948</v>
      </c>
      <c r="AE40" s="391" t="s">
        <v>960</v>
      </c>
      <c r="AF40" s="391" t="s">
        <v>975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919</v>
      </c>
      <c r="AD41" s="401" t="s">
        <v>1001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929</v>
      </c>
      <c r="AD42" s="402" t="s">
        <v>944</v>
      </c>
      <c r="AE42" s="391" t="s">
        <v>977</v>
      </c>
      <c r="AF42" s="391" t="s">
        <v>976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920</v>
      </c>
      <c r="AD43" s="402" t="s">
        <v>949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958</v>
      </c>
      <c r="AD44" s="403" t="s">
        <v>1002</v>
      </c>
      <c r="AE44" s="391" t="s">
        <v>961</v>
      </c>
      <c r="AF44" s="405" t="s">
        <v>978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958</v>
      </c>
      <c r="AD45" s="403" t="s">
        <v>1003</v>
      </c>
      <c r="AE45" s="391" t="s">
        <v>980</v>
      </c>
      <c r="AF45" s="405" t="s">
        <v>979</v>
      </c>
    </row>
    <row r="46" spans="1:32" s="27" customFormat="1">
      <c r="B46" s="327" t="s">
        <v>4</v>
      </c>
      <c r="C46" s="320" t="s">
        <v>1016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930</v>
      </c>
      <c r="AD46" s="402" t="s">
        <v>950</v>
      </c>
      <c r="AE46" s="391"/>
      <c r="AF46" s="302"/>
    </row>
    <row r="47" spans="1:32" s="27" customFormat="1">
      <c r="B47" s="327" t="s">
        <v>4</v>
      </c>
      <c r="C47" s="320" t="s">
        <v>1017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930</v>
      </c>
      <c r="AD47" s="402" t="s">
        <v>950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931</v>
      </c>
      <c r="AD48" s="402" t="s">
        <v>955</v>
      </c>
      <c r="AE48" s="391" t="s">
        <v>982</v>
      </c>
      <c r="AF48" s="391" t="s">
        <v>981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936</v>
      </c>
      <c r="AD49" s="401" t="s">
        <v>996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921</v>
      </c>
      <c r="AD50" s="402" t="s">
        <v>957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935</v>
      </c>
      <c r="AD51" s="401" t="s">
        <v>997</v>
      </c>
      <c r="AE51" s="393" t="s">
        <v>983</v>
      </c>
      <c r="AF51" s="393" t="s">
        <v>984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940</v>
      </c>
      <c r="AD52" s="402" t="s">
        <v>956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924</v>
      </c>
      <c r="AD53" s="402" t="s">
        <v>998</v>
      </c>
      <c r="AE53" s="391" t="s">
        <v>985</v>
      </c>
      <c r="AF53" s="391" t="s">
        <v>963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923</v>
      </c>
      <c r="AD54" s="402" t="s">
        <v>999</v>
      </c>
      <c r="AE54" s="391" t="s">
        <v>985</v>
      </c>
      <c r="AF54" s="391" t="s">
        <v>962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922</v>
      </c>
      <c r="AD55" s="402" t="s">
        <v>1000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937</v>
      </c>
      <c r="AD56" s="401" t="s">
        <v>1004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938</v>
      </c>
      <c r="AD57" s="401" t="s">
        <v>1005</v>
      </c>
      <c r="AE57" s="393"/>
      <c r="AF57" s="307"/>
    </row>
    <row r="58" spans="1:32" s="27" customFormat="1">
      <c r="B58" s="329" t="s">
        <v>4</v>
      </c>
      <c r="C58" s="324" t="s">
        <v>1162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937</v>
      </c>
      <c r="AD58" s="401" t="s">
        <v>1004</v>
      </c>
      <c r="AE58" s="393"/>
      <c r="AF58" s="307"/>
    </row>
    <row r="59" spans="1:32" s="27" customFormat="1">
      <c r="B59" s="329" t="s">
        <v>4</v>
      </c>
      <c r="C59" s="324" t="s">
        <v>1164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937</v>
      </c>
      <c r="AD59" s="401" t="s">
        <v>1004</v>
      </c>
      <c r="AE59" s="393"/>
      <c r="AF59" s="307"/>
    </row>
    <row r="60" spans="1:32" s="27" customFormat="1">
      <c r="B60" s="329" t="s">
        <v>4</v>
      </c>
      <c r="C60" s="324" t="s">
        <v>1014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938</v>
      </c>
      <c r="AD60" s="401" t="s">
        <v>1005</v>
      </c>
      <c r="AE60" s="393"/>
      <c r="AF60" s="307"/>
    </row>
    <row r="61" spans="1:32" s="27" customFormat="1">
      <c r="B61" s="329" t="s">
        <v>4</v>
      </c>
      <c r="C61" s="324" t="s">
        <v>1015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938</v>
      </c>
      <c r="AD61" s="401" t="s">
        <v>1005</v>
      </c>
      <c r="AE61" s="393"/>
      <c r="AF61" s="307"/>
    </row>
    <row r="62" spans="1:32" s="27" customFormat="1">
      <c r="B62" s="329" t="s">
        <v>4</v>
      </c>
      <c r="C62" s="324" t="s">
        <v>1013</v>
      </c>
      <c r="D62" s="325" t="s">
        <v>1012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934</v>
      </c>
      <c r="AD62" s="401" t="s">
        <v>995</v>
      </c>
      <c r="AE62" s="393" t="s">
        <v>970</v>
      </c>
      <c r="AF62" s="393" t="s">
        <v>972</v>
      </c>
    </row>
    <row r="63" spans="1:32" s="27" customFormat="1">
      <c r="B63" s="329" t="s">
        <v>4</v>
      </c>
      <c r="C63" s="324" t="s">
        <v>1167</v>
      </c>
      <c r="D63" s="325" t="s">
        <v>1012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1</v>
      </c>
      <c r="O63" s="199">
        <v>6</v>
      </c>
      <c r="P63" s="199" t="b">
        <v>1</v>
      </c>
      <c r="Q63" s="332">
        <f>entityDefinitions[[#This Row],['[edibleFromTier']]]</f>
        <v>1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934</v>
      </c>
      <c r="AD63" s="401" t="s">
        <v>995</v>
      </c>
      <c r="AE63" s="393" t="s">
        <v>970</v>
      </c>
      <c r="AF63" s="393" t="s">
        <v>972</v>
      </c>
    </row>
    <row r="64" spans="1:32" s="27" customFormat="1">
      <c r="B64" s="329" t="s">
        <v>4</v>
      </c>
      <c r="C64" s="324" t="s">
        <v>1018</v>
      </c>
      <c r="D64" s="325" t="s">
        <v>1012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f>entityDefinitions[[#This Row],['[edibleFromTier']]]</f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934</v>
      </c>
      <c r="AD64" s="401" t="s">
        <v>995</v>
      </c>
      <c r="AE64" s="393" t="s">
        <v>970</v>
      </c>
      <c r="AF64" s="393" t="s">
        <v>972</v>
      </c>
    </row>
    <row r="65" spans="1:32" s="27" customFormat="1">
      <c r="B65" s="329" t="s">
        <v>4</v>
      </c>
      <c r="C65" s="324" t="s">
        <v>1019</v>
      </c>
      <c r="D65" s="325" t="s">
        <v>1012</v>
      </c>
      <c r="E65" s="316">
        <v>30</v>
      </c>
      <c r="F65" s="206">
        <v>2</v>
      </c>
      <c r="G65" s="206">
        <v>0</v>
      </c>
      <c r="H65" s="206">
        <v>20</v>
      </c>
      <c r="I65" s="206">
        <v>0</v>
      </c>
      <c r="J65" s="206">
        <v>3</v>
      </c>
      <c r="K65" s="354">
        <v>0.2</v>
      </c>
      <c r="L65" s="206">
        <v>0</v>
      </c>
      <c r="M65" s="199" t="b">
        <v>1</v>
      </c>
      <c r="N65" s="199">
        <v>0</v>
      </c>
      <c r="O65" s="199">
        <v>6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0.8</v>
      </c>
      <c r="AA65" s="317">
        <v>0</v>
      </c>
      <c r="AB65" s="306" t="s">
        <v>752</v>
      </c>
      <c r="AC65" s="393" t="s">
        <v>934</v>
      </c>
      <c r="AD65" s="401" t="s">
        <v>995</v>
      </c>
      <c r="AE65" s="393" t="s">
        <v>970</v>
      </c>
      <c r="AF65" s="393" t="s">
        <v>972</v>
      </c>
    </row>
    <row r="66" spans="1:32" s="27" customFormat="1" ht="15.75" thickBot="1">
      <c r="B66" s="333" t="s">
        <v>4</v>
      </c>
      <c r="C66" s="334" t="s">
        <v>585</v>
      </c>
      <c r="D66" s="335" t="s">
        <v>414</v>
      </c>
      <c r="E66" s="336">
        <v>48</v>
      </c>
      <c r="F66" s="337">
        <v>3</v>
      </c>
      <c r="G66" s="337">
        <v>0</v>
      </c>
      <c r="H66" s="337">
        <v>20</v>
      </c>
      <c r="I66" s="337">
        <v>0</v>
      </c>
      <c r="J66" s="337">
        <v>4</v>
      </c>
      <c r="K66" s="357">
        <v>0.3</v>
      </c>
      <c r="L66" s="337">
        <v>0</v>
      </c>
      <c r="M66" s="338" t="b">
        <v>1</v>
      </c>
      <c r="N66" s="338">
        <v>1</v>
      </c>
      <c r="O66" s="338">
        <v>6</v>
      </c>
      <c r="P66" s="338" t="b">
        <v>1</v>
      </c>
      <c r="Q66" s="339">
        <v>0</v>
      </c>
      <c r="R66" s="338" t="b">
        <v>0</v>
      </c>
      <c r="S66" s="339">
        <v>0</v>
      </c>
      <c r="T66" s="338" t="b">
        <v>1</v>
      </c>
      <c r="U66" s="339">
        <v>0</v>
      </c>
      <c r="V66" s="338">
        <v>150</v>
      </c>
      <c r="W66" s="338">
        <v>0</v>
      </c>
      <c r="X66" s="340">
        <v>0</v>
      </c>
      <c r="Y66" s="340">
        <v>0</v>
      </c>
      <c r="Z66" s="340">
        <v>0.6</v>
      </c>
      <c r="AA66" s="341">
        <v>0</v>
      </c>
      <c r="AB66" s="342" t="s">
        <v>661</v>
      </c>
      <c r="AC66" s="395" t="s">
        <v>939</v>
      </c>
      <c r="AD66" s="401" t="s">
        <v>1006</v>
      </c>
      <c r="AE66" s="395" t="s">
        <v>986</v>
      </c>
      <c r="AF66" s="395" t="s">
        <v>987</v>
      </c>
    </row>
    <row r="67" spans="1:32">
      <c r="B67" s="327"/>
      <c r="C67" s="343"/>
      <c r="D67" s="321"/>
      <c r="E67" s="344">
        <v>48</v>
      </c>
      <c r="F67" s="133">
        <v>3</v>
      </c>
      <c r="G67" s="133"/>
      <c r="H67" s="133"/>
      <c r="I67" s="133"/>
      <c r="J67" s="133">
        <v>9</v>
      </c>
      <c r="K67" s="358">
        <v>0.53</v>
      </c>
      <c r="L67" s="133"/>
      <c r="M67" s="20"/>
      <c r="N67" s="183"/>
      <c r="O67" s="183"/>
      <c r="P67" s="345"/>
      <c r="Q67" s="346"/>
      <c r="R67" s="347"/>
      <c r="S67" s="348"/>
      <c r="T67" s="347"/>
      <c r="U67" s="348"/>
      <c r="V67" s="349"/>
      <c r="W67" s="349"/>
      <c r="X67" s="350"/>
      <c r="Y67" s="252"/>
      <c r="Z67" s="252"/>
      <c r="AA67" s="314"/>
      <c r="AB67" s="351"/>
      <c r="AC67" s="394"/>
      <c r="AD67" s="352"/>
      <c r="AE67" s="393"/>
      <c r="AF67" s="307"/>
    </row>
    <row r="68" spans="1:32" ht="15.75" thickBot="1"/>
    <row r="69" spans="1:32" ht="23.25">
      <c r="B69" s="12" t="s">
        <v>698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2" s="5" customFormat="1">
      <c r="B70" s="238"/>
      <c r="C70" s="238"/>
      <c r="D70" s="240"/>
      <c r="E70" s="238"/>
      <c r="F70" s="238"/>
      <c r="G70" s="436"/>
      <c r="H70" s="436"/>
      <c r="I70" s="172" t="s">
        <v>432</v>
      </c>
      <c r="J70" s="172"/>
      <c r="K70" s="238"/>
      <c r="N70" s="5" t="s">
        <v>490</v>
      </c>
      <c r="AB70" s="172"/>
      <c r="AC70" s="172"/>
      <c r="AD70" s="172"/>
      <c r="AE70" s="172"/>
    </row>
    <row r="71" spans="1:32" ht="145.5">
      <c r="B71" s="143" t="s">
        <v>724</v>
      </c>
      <c r="C71" s="143" t="s">
        <v>5</v>
      </c>
      <c r="D71" s="143" t="s">
        <v>419</v>
      </c>
      <c r="E71" s="154" t="s">
        <v>675</v>
      </c>
      <c r="F71" s="154" t="s">
        <v>700</v>
      </c>
      <c r="G71" s="154" t="s">
        <v>611</v>
      </c>
      <c r="H71" s="154" t="s">
        <v>699</v>
      </c>
      <c r="I71" s="154" t="s">
        <v>433</v>
      </c>
      <c r="J71" s="154" t="s">
        <v>436</v>
      </c>
      <c r="K71" s="149" t="s">
        <v>38</v>
      </c>
      <c r="L71" s="149" t="s">
        <v>487</v>
      </c>
      <c r="M71" s="149" t="s">
        <v>489</v>
      </c>
      <c r="N71" s="154" t="s">
        <v>868</v>
      </c>
      <c r="O71" s="154" t="s">
        <v>867</v>
      </c>
    </row>
    <row r="72" spans="1:32" s="27" customFormat="1">
      <c r="B72" s="13" t="s">
        <v>4</v>
      </c>
      <c r="C72" s="13" t="s">
        <v>504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440</v>
      </c>
      <c r="L72" s="242" t="s">
        <v>964</v>
      </c>
      <c r="M72" s="242" t="s">
        <v>932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726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964</v>
      </c>
      <c r="M73" s="242" t="s">
        <v>932</v>
      </c>
      <c r="N73" s="245">
        <v>10</v>
      </c>
      <c r="O73" s="245">
        <v>10</v>
      </c>
    </row>
    <row r="74" spans="1:32" s="27" customFormat="1">
      <c r="B74" s="13" t="s">
        <v>4</v>
      </c>
      <c r="C74" s="13" t="s">
        <v>727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964</v>
      </c>
      <c r="M74" s="242" t="s">
        <v>932</v>
      </c>
      <c r="N74" s="245">
        <v>10</v>
      </c>
      <c r="O74" s="245">
        <v>10</v>
      </c>
    </row>
    <row r="75" spans="1:32" s="27" customFormat="1">
      <c r="A75" s="248"/>
      <c r="B75" s="13" t="s">
        <v>4</v>
      </c>
      <c r="C75" s="13" t="s">
        <v>734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506</v>
      </c>
      <c r="L75" s="242" t="s">
        <v>964</v>
      </c>
      <c r="M75" s="242" t="s">
        <v>932</v>
      </c>
      <c r="N75" s="245">
        <v>10</v>
      </c>
      <c r="O75" s="245">
        <v>10</v>
      </c>
    </row>
    <row r="76" spans="1:32">
      <c r="B76" s="13" t="s">
        <v>4</v>
      </c>
      <c r="C76" s="13" t="s">
        <v>732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449</v>
      </c>
      <c r="L76" s="242" t="s">
        <v>964</v>
      </c>
      <c r="M76" s="242" t="s">
        <v>932</v>
      </c>
      <c r="N76" s="245">
        <v>10</v>
      </c>
      <c r="O76" s="245">
        <v>10</v>
      </c>
    </row>
    <row r="77" spans="1:32">
      <c r="B77" s="198" t="s">
        <v>4</v>
      </c>
      <c r="C77" s="198" t="s">
        <v>452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964</v>
      </c>
      <c r="M77" s="241" t="s">
        <v>932</v>
      </c>
      <c r="N77" s="255">
        <v>10</v>
      </c>
      <c r="O77" s="255">
        <v>10</v>
      </c>
    </row>
    <row r="78" spans="1:32">
      <c r="B78" s="198" t="s">
        <v>4</v>
      </c>
      <c r="C78" s="198" t="s">
        <v>717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502</v>
      </c>
      <c r="L78" s="241" t="s">
        <v>964</v>
      </c>
      <c r="M78" s="241" t="s">
        <v>932</v>
      </c>
      <c r="N78" s="255">
        <v>1</v>
      </c>
      <c r="O78" s="255">
        <v>1</v>
      </c>
    </row>
    <row r="79" spans="1:32">
      <c r="B79" s="198" t="s">
        <v>4</v>
      </c>
      <c r="C79" s="198" t="s">
        <v>714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455</v>
      </c>
      <c r="L79" s="241" t="s">
        <v>964</v>
      </c>
      <c r="M79" s="241" t="s">
        <v>932</v>
      </c>
      <c r="N79" s="255">
        <v>10</v>
      </c>
      <c r="O79" s="255">
        <v>10</v>
      </c>
    </row>
    <row r="80" spans="1:32">
      <c r="B80" s="198" t="s">
        <v>4</v>
      </c>
      <c r="C80" s="198" t="s">
        <v>453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456</v>
      </c>
      <c r="L80" s="241" t="s">
        <v>964</v>
      </c>
      <c r="M80" s="241" t="s">
        <v>932</v>
      </c>
      <c r="N80" s="255">
        <v>10</v>
      </c>
      <c r="O80" s="255">
        <v>10</v>
      </c>
    </row>
    <row r="81" spans="2:15">
      <c r="B81" s="198" t="s">
        <v>4</v>
      </c>
      <c r="C81" s="198" t="s">
        <v>501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503</v>
      </c>
      <c r="L81" s="241" t="s">
        <v>964</v>
      </c>
      <c r="M81" s="241" t="s">
        <v>932</v>
      </c>
      <c r="N81" s="255">
        <v>10</v>
      </c>
      <c r="O81" s="255">
        <v>10</v>
      </c>
    </row>
    <row r="82" spans="2:15">
      <c r="B82" s="198" t="s">
        <v>4</v>
      </c>
      <c r="C82" s="198" t="s">
        <v>728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964</v>
      </c>
      <c r="M82" s="241" t="s">
        <v>932</v>
      </c>
      <c r="N82" s="255">
        <v>10</v>
      </c>
      <c r="O82" s="255">
        <v>10</v>
      </c>
    </row>
    <row r="83" spans="2:15">
      <c r="B83" s="198" t="s">
        <v>4</v>
      </c>
      <c r="C83" s="198" t="s">
        <v>729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438</v>
      </c>
      <c r="L83" s="241" t="s">
        <v>964</v>
      </c>
      <c r="M83" s="241" t="s">
        <v>932</v>
      </c>
      <c r="N83" s="255">
        <v>10</v>
      </c>
      <c r="O83" s="255">
        <v>10</v>
      </c>
    </row>
    <row r="84" spans="2:15">
      <c r="B84" s="198" t="s">
        <v>4</v>
      </c>
      <c r="C84" s="198" t="s">
        <v>718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2:15">
      <c r="B85" s="198" t="s">
        <v>4</v>
      </c>
      <c r="C85" s="198" t="s">
        <v>450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964</v>
      </c>
      <c r="M85" s="241" t="s">
        <v>932</v>
      </c>
      <c r="N85" s="255">
        <v>10</v>
      </c>
      <c r="O85" s="255">
        <v>10</v>
      </c>
    </row>
    <row r="86" spans="2:15">
      <c r="B86" s="198" t="s">
        <v>4</v>
      </c>
      <c r="C86" s="198" t="s">
        <v>719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2:15">
      <c r="B87" s="198" t="s">
        <v>4</v>
      </c>
      <c r="C87" s="198" t="s">
        <v>720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2:15">
      <c r="B88" s="198" t="s">
        <v>4</v>
      </c>
      <c r="C88" s="198" t="s">
        <v>721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2:15">
      <c r="B89" s="198" t="s">
        <v>4</v>
      </c>
      <c r="C89" s="198" t="s">
        <v>722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730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505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2:15">
      <c r="B91" s="198" t="s">
        <v>4</v>
      </c>
      <c r="C91" s="198" t="s">
        <v>731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457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2:15">
      <c r="B92" s="13" t="s">
        <v>4</v>
      </c>
      <c r="C92" s="13" t="s">
        <v>733</v>
      </c>
      <c r="D92" s="13" t="s">
        <v>415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391" t="s">
        <v>746</v>
      </c>
      <c r="L92" s="391" t="s">
        <v>965</v>
      </c>
      <c r="M92" s="391" t="s">
        <v>968</v>
      </c>
      <c r="N92" s="245">
        <v>10</v>
      </c>
      <c r="O92" s="245">
        <v>10</v>
      </c>
    </row>
    <row r="93" spans="2:15">
      <c r="B93" s="198" t="s">
        <v>4</v>
      </c>
      <c r="C93" s="198" t="s">
        <v>441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2:15">
      <c r="B94" s="198" t="s">
        <v>4</v>
      </c>
      <c r="C94" s="198" t="s">
        <v>442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2:15">
      <c r="B95" s="198" t="s">
        <v>4</v>
      </c>
      <c r="C95" s="198" t="s">
        <v>443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2:15">
      <c r="B96" s="198" t="s">
        <v>4</v>
      </c>
      <c r="C96" s="198" t="s">
        <v>444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445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446</v>
      </c>
      <c r="D98" s="198" t="s">
        <v>418</v>
      </c>
      <c r="E98" s="256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200" t="s">
        <v>4</v>
      </c>
      <c r="C99" s="200" t="s">
        <v>448</v>
      </c>
      <c r="D99" s="200" t="s">
        <v>418</v>
      </c>
      <c r="E99" s="257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6" t="s">
        <v>449</v>
      </c>
      <c r="L99" s="404" t="s">
        <v>966</v>
      </c>
      <c r="M99" s="393" t="s">
        <v>967</v>
      </c>
      <c r="N99" s="255">
        <v>10</v>
      </c>
      <c r="O99" s="255">
        <v>10</v>
      </c>
    </row>
    <row r="100" spans="2:15">
      <c r="B100" s="396" t="s">
        <v>4</v>
      </c>
      <c r="C100" s="193" t="s">
        <v>846</v>
      </c>
      <c r="D100" s="193" t="s">
        <v>412</v>
      </c>
      <c r="E100" s="397" t="b">
        <v>1</v>
      </c>
      <c r="F100" s="398">
        <v>0</v>
      </c>
      <c r="G100" s="399">
        <v>1</v>
      </c>
      <c r="H100" s="399">
        <v>2</v>
      </c>
      <c r="I100" s="399">
        <v>0</v>
      </c>
      <c r="J100" s="399">
        <v>0</v>
      </c>
      <c r="K100" s="246" t="s">
        <v>847</v>
      </c>
      <c r="L100" s="246" t="s">
        <v>964</v>
      </c>
      <c r="M100" s="241" t="s">
        <v>932</v>
      </c>
      <c r="N100" s="400">
        <v>10</v>
      </c>
      <c r="O100" s="400">
        <v>10</v>
      </c>
    </row>
    <row r="101" spans="2:15">
      <c r="B101" s="362"/>
      <c r="C101" s="362"/>
      <c r="D101" s="362"/>
      <c r="E101" s="363"/>
      <c r="F101" s="364"/>
      <c r="G101" s="364"/>
      <c r="H101" s="364"/>
      <c r="I101" s="364"/>
      <c r="J101" s="364"/>
      <c r="K101" s="365"/>
      <c r="L101" s="365"/>
      <c r="M101" s="365"/>
      <c r="N101" s="364"/>
    </row>
    <row r="102" spans="2:15" s="23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2:15" ht="15.75" thickBot="1"/>
    <row r="104" spans="2:15" ht="23.25">
      <c r="B104" s="12" t="s">
        <v>544</v>
      </c>
      <c r="C104" s="12"/>
      <c r="D104" s="12"/>
      <c r="E104" s="12"/>
      <c r="F104" s="239"/>
      <c r="G104" s="239"/>
      <c r="H104" s="239"/>
      <c r="I104" s="239"/>
      <c r="J104" s="239"/>
      <c r="K104" s="239"/>
      <c r="L104" s="239"/>
      <c r="M104" s="239"/>
    </row>
    <row r="106" spans="2:15" ht="159.75">
      <c r="B106" s="143" t="s">
        <v>545</v>
      </c>
      <c r="C106" s="144" t="s">
        <v>5</v>
      </c>
      <c r="D106" s="144" t="s">
        <v>190</v>
      </c>
      <c r="E106" s="147" t="s">
        <v>25</v>
      </c>
      <c r="F106" s="147" t="s">
        <v>221</v>
      </c>
      <c r="G106" s="147" t="s">
        <v>393</v>
      </c>
      <c r="H106" s="147" t="s">
        <v>483</v>
      </c>
      <c r="I106" s="147" t="s">
        <v>550</v>
      </c>
    </row>
    <row r="107" spans="2:15">
      <c r="B107" s="244" t="s">
        <v>4</v>
      </c>
      <c r="C107" s="198" t="s">
        <v>546</v>
      </c>
      <c r="D107" s="198" t="s">
        <v>187</v>
      </c>
      <c r="E107" s="210">
        <v>30</v>
      </c>
      <c r="F107" s="210">
        <v>8</v>
      </c>
      <c r="G107" s="210">
        <v>1.8</v>
      </c>
      <c r="H107" s="210">
        <v>2</v>
      </c>
      <c r="I107" s="210">
        <v>0.25</v>
      </c>
    </row>
    <row r="108" spans="2:15">
      <c r="B108" s="244" t="s">
        <v>4</v>
      </c>
      <c r="C108" s="198" t="s">
        <v>547</v>
      </c>
      <c r="D108" s="198" t="s">
        <v>188</v>
      </c>
      <c r="E108" s="210">
        <v>63</v>
      </c>
      <c r="F108" s="210">
        <v>10</v>
      </c>
      <c r="G108" s="210">
        <v>1.6</v>
      </c>
      <c r="H108" s="210">
        <v>2</v>
      </c>
      <c r="I108" s="210">
        <v>0.3</v>
      </c>
    </row>
    <row r="109" spans="2:15">
      <c r="B109" s="244" t="s">
        <v>4</v>
      </c>
      <c r="C109" s="198" t="s">
        <v>548</v>
      </c>
      <c r="D109" s="198" t="s">
        <v>189</v>
      </c>
      <c r="E109" s="210">
        <v>150</v>
      </c>
      <c r="F109" s="210">
        <v>12</v>
      </c>
      <c r="G109" s="210">
        <v>1.4</v>
      </c>
      <c r="H109" s="210">
        <v>2</v>
      </c>
      <c r="I109" s="210">
        <v>0.32500000000000001</v>
      </c>
    </row>
    <row r="110" spans="2:15">
      <c r="B110" s="244" t="s">
        <v>4</v>
      </c>
      <c r="C110" s="198" t="s">
        <v>549</v>
      </c>
      <c r="D110" s="198" t="s">
        <v>210</v>
      </c>
      <c r="E110" s="210">
        <v>400</v>
      </c>
      <c r="F110" s="210">
        <v>14</v>
      </c>
      <c r="G110" s="210">
        <v>1.2</v>
      </c>
      <c r="H110" s="210">
        <v>2</v>
      </c>
      <c r="I110" s="210">
        <v>0.35</v>
      </c>
    </row>
    <row r="111" spans="2:15">
      <c r="B111" s="244" t="s">
        <v>4</v>
      </c>
      <c r="C111" s="198" t="s">
        <v>581</v>
      </c>
      <c r="D111" s="198" t="s">
        <v>211</v>
      </c>
      <c r="E111" s="210">
        <v>520</v>
      </c>
      <c r="F111" s="210">
        <v>14</v>
      </c>
      <c r="G111" s="210">
        <v>1</v>
      </c>
      <c r="H111" s="210">
        <v>2</v>
      </c>
      <c r="I111" s="210">
        <v>0.35</v>
      </c>
    </row>
    <row r="114" spans="7:7">
      <c r="G114" s="67">
        <f>E107*G107</f>
        <v>54</v>
      </c>
    </row>
    <row r="115" spans="7:7">
      <c r="G115" s="67">
        <f t="shared" ref="G115:G118" si="0">E108*G108</f>
        <v>100.80000000000001</v>
      </c>
    </row>
    <row r="116" spans="7:7">
      <c r="G116" s="67">
        <f t="shared" si="0"/>
        <v>210</v>
      </c>
    </row>
    <row r="117" spans="7:7">
      <c r="G117" s="67">
        <f t="shared" si="0"/>
        <v>480</v>
      </c>
    </row>
    <row r="118" spans="7:7">
      <c r="G118" s="67">
        <f t="shared" si="0"/>
        <v>520</v>
      </c>
    </row>
  </sheetData>
  <mergeCells count="3">
    <mergeCell ref="F20:G20"/>
    <mergeCell ref="F3:G3"/>
    <mergeCell ref="G70:H70"/>
  </mergeCells>
  <dataValidations xWindow="828" yWindow="534" count="9">
    <dataValidation type="list" sqref="M22:M67">
      <formula1>"true,false"</formula1>
    </dataValidation>
    <dataValidation allowBlank="1" showErrorMessage="1" prompt="percentage [0..1]" sqref="K72:M101 AB22:AF67"/>
    <dataValidation type="list" allowBlank="1" showInputMessage="1" showErrorMessage="1" sqref="D72:D101 D22:D67">
      <formula1>INDIRECT("entityCategoryDefinitions['[sku']]")</formula1>
    </dataValidation>
    <dataValidation type="whole" operator="greaterThanOrEqual" showInputMessage="1" showErrorMessage="1" sqref="E22:G67">
      <formula1>0</formula1>
    </dataValidation>
    <dataValidation type="decimal" showInputMessage="1" showErrorMessage="1" prompt="probability [0..1]" sqref="K22:L67">
      <formula1>0</formula1>
      <formula2>1</formula2>
    </dataValidation>
    <dataValidation type="list" sqref="N22:N67">
      <formula1>INDIRECT("dragonTierDefinitions['[order']]")</formula1>
    </dataValidation>
    <dataValidation type="decimal" allowBlank="1" showInputMessage="1" prompt="probability [0..1]" sqref="N72:O100 I72:J101 N101 X22:AA67">
      <formula1>0</formula1>
      <formula2>1</formula2>
    </dataValidation>
    <dataValidation type="decimal" operator="greaterThanOrEqual" showInputMessage="1" showErrorMessage="1" sqref="H22:J67">
      <formula1>0</formula1>
    </dataValidation>
    <dataValidation type="decimal" allowBlank="1" sqref="E72:H101 O22:W6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6" t="s">
        <v>360</v>
      </c>
      <c r="K3" s="436"/>
      <c r="M3" s="436"/>
      <c r="N3" s="436"/>
      <c r="O3" s="436"/>
      <c r="P3" s="436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7" t="s">
        <v>363</v>
      </c>
      <c r="G28" s="437"/>
      <c r="H28" s="437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8" t="s">
        <v>370</v>
      </c>
      <c r="H43" s="43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2017-01-26T11:47:13Z</dcterms:modified>
</cp:coreProperties>
</file>