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37" i="45"/>
  <c r="N29" i="45"/>
  <c r="N30" i="45"/>
  <c r="N31" i="45"/>
  <c r="N38" i="45"/>
  <c r="N39" i="45"/>
  <c r="N32" i="45"/>
  <c r="N40" i="45"/>
  <c r="N41" i="45"/>
  <c r="N33" i="45"/>
  <c r="N34" i="45"/>
  <c r="N35" i="45"/>
  <c r="N36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<sst xmlns="http://schemas.openxmlformats.org/spreadsheetml/2006/main" count="3180" uniqueCount="1370">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</sst>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1" headerRowBorderDxfId="420" tableBorderDxfId="419" totalsRowBorderDxfId="418">
  <autoFilter ref="B4:N5"/>
  <tableColumns count="13">
    <tableColumn id="1" name="{gameSettings}" dataDxfId="417"/>
    <tableColumn id="2" name="[sku]" dataDxfId="416"/>
    <tableColumn id="3" name="[timeToPCCoefA]" dataDxfId="415"/>
    <tableColumn id="4" name="[timeToPCCoefB]" dataDxfId="41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91" headerRowBorderDxfId="290" tableBorderDxfId="289" totalsRowBorderDxfId="288">
  <autoFilter ref="B22:AF84"/>
  <sortState ref="B23:AF83">
    <sortCondition ref="C22:C83"/>
  </sortState>
  <tableColumns count="31">
    <tableColumn id="1" name="{entityDefinitions}" dataDxfId="287"/>
    <tableColumn id="2" name="[sku]" dataDxfId="286"/>
    <tableColumn id="6" name="[category]" dataDxfId="285"/>
    <tableColumn id="10" name="[rewardScore]" dataDxfId="284"/>
    <tableColumn id="11" name="[rewardCoins]" dataDxfId="283"/>
    <tableColumn id="12" name="[rewardPC]" dataDxfId="282"/>
    <tableColumn id="13" name="[rewardHealth]" dataDxfId="281"/>
    <tableColumn id="14" name="[rewardEnergy]" dataDxfId="280"/>
    <tableColumn id="16" name="[rewardXp]" dataDxfId="279"/>
    <tableColumn id="17" name="[goldenChance]" dataDxfId="278"/>
    <tableColumn id="18" name="[pcChance]" dataDxfId="277"/>
    <tableColumn id="3" name="[isEdible]" dataDxfId="276"/>
    <tableColumn id="15" name="[latchOnFromTier]" dataDxfId="275"/>
    <tableColumn id="31" name="[grabFromTier]" dataDxfId="274"/>
    <tableColumn id="4" name="[edibleFromTier]" dataDxfId="273"/>
    <tableColumn id="34" name="[burnableFromTier]" dataDxfId="272"/>
    <tableColumn id="35" name="[isBurnable]" dataDxfId="271"/>
    <tableColumn id="30" name="[canBeGrabed]" dataDxfId="270"/>
    <tableColumn id="29" name="[canBeLatchedOn]" dataDxfId="269"/>
    <tableColumn id="28" name="[maxHealth]" dataDxfId="268"/>
    <tableColumn id="5" name="[biteResistance]" dataDxfId="267"/>
    <tableColumn id="8" name="[alcohol]" dataDxfId="266"/>
    <tableColumn id="19" name="[eatFeedbackChance]" dataDxfId="265"/>
    <tableColumn id="20" name="[burnFeedbackChance]" dataDxfId="264"/>
    <tableColumn id="21" name="[damageFeedbackChance]" dataDxfId="263"/>
    <tableColumn id="22" name="[deathFeedbackChance]" dataDxfId="262"/>
    <tableColumn id="7" name="[tidName]" dataDxfId="261"/>
    <tableColumn id="9" name="[tidEatFeedback]" dataDxfId="260"/>
    <tableColumn id="23" name="[tidBurnFeedback]" dataDxfId="259"/>
    <tableColumn id="24" name="[tidDamageFeedback]" dataDxfId="258"/>
    <tableColumn id="25" name="[tidDeathFeedback]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6" headerRowBorderDxfId="255" tableBorderDxfId="254" totalsRowBorderDxfId="253">
  <autoFilter ref="B4:C17"/>
  <sortState ref="B5:C14">
    <sortCondition ref="C4:C14"/>
  </sortState>
  <tableColumns count="2">
    <tableColumn id="1" name="{entityCategoryDefinitions}" dataDxfId="252"/>
    <tableColumn id="2" name="[sku]" dataDxfId="2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50" totalsRowDxfId="249"/>
    <tableColumn id="2" name="[sku]" dataDxfId="248" totalsRowDxfId="247"/>
    <tableColumn id="4" name="[category]" dataDxfId="246" totalsRowDxfId="245"/>
    <tableColumn id="16" name="[size]" dataDxfId="244" totalsRowDxfId="243"/>
    <tableColumn id="5" name="[minTierDisintegrate]" dataDxfId="242" totalsRowDxfId="241"/>
    <tableColumn id="17" name="[minTierBurnFeedback]" dataDxfId="240" totalsRowDxfId="239"/>
    <tableColumn id="18" name="[minTierBurn]" dataDxfId="238" totalsRowDxfId="237"/>
    <tableColumn id="28" name="[burnFeedbackChance]" dataDxfId="236" totalsRowDxfId="235"/>
    <tableColumn id="30" name="[destroyFeedbackChance]" dataDxfId="234" totalsRowDxfId="233"/>
    <tableColumn id="11" name="[minTierDestruction]" dataDxfId="232" totalsRowDxfId="231"/>
    <tableColumn id="10" name="[minTierDestructionFeedback]" dataDxfId="230" totalsRowDxfId="229"/>
    <tableColumn id="6" name="[rewardScore]" dataDxfId="228" totalsRowDxfId="227"/>
    <tableColumn id="31" name="[tidName]" dataDxfId="226" totalsRowDxfId="225"/>
    <tableColumn id="33" name="[tidBurnFeedback]" dataDxfId="224" totalsRowDxfId="223"/>
    <tableColumn id="34" name="[tidDestroyFeedback]" dataDxfId="222" totalsRowDxfId="22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93" tableBorderDxfId="192">
  <autoFilter ref="B34:K37"/>
  <tableColumns count="10">
    <tableColumn id="1" name="{missionDifficultyDefinitions}"/>
    <tableColumn id="2" name="[sku]" dataDxfId="191"/>
    <tableColumn id="7" name="[index]" dataDxfId="190"/>
    <tableColumn id="3" name="[dragonsToUnlock]" dataDxfId="189"/>
    <tableColumn id="4" name="[cooldownMinutes]" dataDxfId="188"/>
    <tableColumn id="9" name="[maxRewardCoins]" dataDxfId="187"/>
    <tableColumn id="5" name="[removeMissionPCCoefA]" dataDxfId="186"/>
    <tableColumn id="6" name="[removeMissionPCCoefB]" dataDxfId="185"/>
    <tableColumn id="8" name="[tidName]" dataDxfId="184"/>
    <tableColumn id="10" name="[color]" dataDxfId="18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82" dataDxfId="180" headerRowBorderDxfId="181" tableBorderDxfId="179" totalsRowBorderDxfId="178">
  <autoFilter ref="B42:D52"/>
  <tableColumns count="3">
    <tableColumn id="1" name="{missionDragonModifiersDefinitions}" dataDxfId="177"/>
    <tableColumn id="2" name="[sku]" dataDxfId="176"/>
    <tableColumn id="7" name="[quantityModifier]" dataDxfId="175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74" dataDxfId="172" headerRowBorderDxfId="173" tableBorderDxfId="171" totalsRowBorderDxfId="170">
  <autoFilter ref="B56:D59"/>
  <tableColumns count="3">
    <tableColumn id="1" name="{missionDifficulty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66" dataDxfId="164" headerRowBorderDxfId="165" tableBorderDxfId="163" totalsRowBorderDxfId="162">
  <autoFilter ref="B63:D64"/>
  <tableColumns count="3">
    <tableColumn id="1" name="{missionOther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8" dataDxfId="156" headerRowBorderDxfId="157" tableBorderDxfId="155" totalsRowBorderDxfId="154">
  <autoFilter ref="B22:H30"/>
  <tableColumns count="7">
    <tableColumn id="1" name="{missionTypeDefinitions}" dataDxfId="153"/>
    <tableColumn id="2" name="[sku]" dataDxfId="152"/>
    <tableColumn id="3" name="[minTierToUnlock]" dataDxfId="151"/>
    <tableColumn id="4" name="[weight]" dataDxfId="150"/>
    <tableColumn id="5" name="[canBeDuringOneRun]" dataDxfId="149"/>
    <tableColumn id="9" name="[tidDescSingleRun]" dataDxfId="148"/>
    <tableColumn id="10" name="[tidDescMultiRun]" dataDxfId="14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46" dataDxfId="144" headerRowBorderDxfId="145" tableBorderDxfId="143" totalsRowBorderDxfId="142">
  <autoFilter ref="B4:J18"/>
  <tableColumns count="9">
    <tableColumn id="1" name="{missionsDefinitions}" dataDxfId="141"/>
    <tableColumn id="2" name="[sku]" dataDxfId="140"/>
    <tableColumn id="7" name="[type]" dataDxfId="139"/>
    <tableColumn id="8" name="[weight]" dataDxfId="138"/>
    <tableColumn id="6" name="[params]" dataDxfId="137"/>
    <tableColumn id="3" name="[objectiveBaseQuantityMin]" dataDxfId="136"/>
    <tableColumn id="9" name="[objectiveBaseQuantityMax]" dataDxfId="135"/>
    <tableColumn id="4" name="[icon]" dataDxfId="134"/>
    <tableColumn id="5" name="[tidObjective]" dataDxfId="13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3" headerRowBorderDxfId="412" tableBorderDxfId="411" totalsRowBorderDxfId="410">
  <autoFilter ref="B10:F11"/>
  <tableColumns count="5">
    <tableColumn id="1" name="{initialSettings}" dataDxfId="409"/>
    <tableColumn id="2" name="[sku]" dataDxfId="408"/>
    <tableColumn id="3" name="[softCurrency]" dataDxfId="407"/>
    <tableColumn id="4" name="[hardCurrency]" dataDxfId="406"/>
    <tableColumn id="6" name="[initialDragonSKU]" dataDxfId="40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2" headerRowBorderDxfId="131" tableBorderDxfId="130" totalsRowBorderDxfId="129">
  <autoFilter ref="B4:H7"/>
  <tableColumns count="7">
    <tableColumn id="1" name="{eggDefinitions}" dataDxfId="128"/>
    <tableColumn id="6" name="[sku]" dataDxfId="127"/>
    <tableColumn id="4" name="[pricePC]" dataDxfId="126"/>
    <tableColumn id="5" name="[incubationMinutes]" dataDxfId="125"/>
    <tableColumn id="10" name="[prefabPath]" dataDxfId="124"/>
    <tableColumn id="7" name="[tidName]" dataDxfId="123">
      <calculatedColumnFormula>CONCATENATE("TID_",UPPER(eggDefinitions[[#This Row],['[sku']]]),"_NAME")</calculatedColumnFormula>
    </tableColumn>
    <tableColumn id="8" name="[tidDesc]" dataDxfId="12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1" headerRowBorderDxfId="120" tableBorderDxfId="119" totalsRowBorderDxfId="118">
  <autoFilter ref="B18:I22"/>
  <tableColumns count="8">
    <tableColumn id="1" name="{eggRewardDefinitions}" dataDxfId="117"/>
    <tableColumn id="2" name="[sku]"/>
    <tableColumn id="3" name="[type]" dataDxfId="116"/>
    <tableColumn id="6" name="[rarity]" dataDxfId="115"/>
    <tableColumn id="4" name="[droprate]" dataDxfId="114"/>
    <tableColumn id="7" name="[duplicateFragmentsGiven]" dataDxfId="113"/>
    <tableColumn id="8" name="[duplicateCoinsGiven]" dataDxfId="112"/>
    <tableColumn id="5" name="[tidName]" dataDxfId="111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0" headerRowBorderDxfId="109" tableBorderDxfId="108" totalsRowBorderDxfId="107">
  <autoFilter ref="B26:E30"/>
  <tableColumns count="4">
    <tableColumn id="1" name="{rarityDefinitions}" dataDxfId="106"/>
    <tableColumn id="2" name="[sku]"/>
    <tableColumn id="3" name="[order]" dataDxfId="105"/>
    <tableColumn id="5" name="[tidName]" dataDxfId="10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3" headerRowBorderDxfId="102" tableBorderDxfId="101" totalsRowBorderDxfId="100">
  <autoFilter ref="B11:E14"/>
  <tableColumns count="4">
    <tableColumn id="1" name="{goldenEggDefinitions}" dataDxfId="99"/>
    <tableColumn id="6" name="[sku]" dataDxfId="98"/>
    <tableColumn id="4" name="[order]" dataDxfId="97"/>
    <tableColumn id="5" name="[fragmentsRequired]" dataDxfId="9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95" headerRowBorderDxfId="94" tableBorderDxfId="93" totalsRowBorderDxfId="92">
  <autoFilter ref="B4:F9"/>
  <tableColumns count="5">
    <tableColumn id="1" name="{chestRewardDefinitions}" dataDxfId="91"/>
    <tableColumn id="2" name="[sku]" dataDxfId="90"/>
    <tableColumn id="6" name="[collectedChests]" dataDxfId="89"/>
    <tableColumn id="3" name="[type]" dataDxfId="88"/>
    <tableColumn id="4" name="[amount]" dataDxfId="8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86" dataDxfId="84" headerRowBorderDxfId="85" tableBorderDxfId="83">
  <autoFilter ref="B4:Q44"/>
  <sortState ref="B5:Q44">
    <sortCondition ref="Q4:Q44"/>
  </sortState>
  <tableColumns count="16">
    <tableColumn id="1" name="{disguisesDefinitions}" dataDxfId="82"/>
    <tableColumn id="2" name="[sku]" dataDxfId="81"/>
    <tableColumn id="3" name="[dragonSku]" dataDxfId="80"/>
    <tableColumn id="5" name="[powerup]" dataDxfId="79"/>
    <tableColumn id="6" name="[shopOrder]" dataDxfId="78"/>
    <tableColumn id="8" name="[priceSC]" dataDxfId="77"/>
    <tableColumn id="17" name="[priceHC]" dataDxfId="76"/>
    <tableColumn id="18" name="[unlockLevel]" dataDxfId="75"/>
    <tableColumn id="10" name="[icon]" dataDxfId="74"/>
    <tableColumn id="9" name="[skin]" dataDxfId="73"/>
    <tableColumn id="13" name="[item1]" dataDxfId="72"/>
    <tableColumn id="4" name="[item2]" dataDxfId="71"/>
    <tableColumn id="7" name="[body_parts]" dataDxfId="70"/>
    <tableColumn id="11" name="[tidName]" dataDxfId="69">
      <calculatedColumnFormula>UPPER(CONCATENATE("TID_","SKIN",SUBSTITUTE(C5,"dragon",""),"_NAME"))</calculatedColumnFormula>
    </tableColumn>
    <tableColumn id="12" name="[tidDesc]" dataDxfId="68">
      <calculatedColumnFormula>UPPER(CONCATENATE("TID_",C5,"_DESC"))</calculatedColumnFormula>
    </tableColumn>
    <tableColumn id="14" name="order" dataDxfId="6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66" tableBorderDxfId="65" totalsRowBorderDxfId="64">
  <autoFilter ref="D3:M32"/>
  <sortState ref="D4:M30">
    <sortCondition ref="E3:E30"/>
  </sortState>
  <tableColumns count="10">
    <tableColumn id="1" name="{powerUpsDefinitions}" dataDxfId="63"/>
    <tableColumn id="2" name="[sku]" dataDxfId="62"/>
    <tableColumn id="3" name="[type]" dataDxfId="61"/>
    <tableColumn id="4" name="[param1]" dataDxfId="60"/>
    <tableColumn id="5" name="[param2]" dataDxfId="59"/>
    <tableColumn id="6" name="[icon]" dataDxfId="58">
      <calculatedColumnFormula>CONCATENATE("icon_",powerUpsDefinitions[[#This Row],['[sku']]])</calculatedColumnFormula>
    </tableColumn>
    <tableColumn id="10" name="[miniIcon]" dataDxfId="57"/>
    <tableColumn id="7" name="[tidName]" dataDxfId="56">
      <calculatedColumnFormula>CONCATENATE("TID_POWERUP_",UPPER(powerUpsDefinitions[[#This Row],['[sku']]]),"_NAME")</calculatedColumnFormula>
    </tableColumn>
    <tableColumn id="8" name="[tidDesc]" dataDxfId="55">
      <calculatedColumnFormula>CONCATENATE("TID_POWERUP_",UPPER(powerUpsDefinitions[[#This Row],['[sku']]]),"_DESC")</calculatedColumnFormula>
    </tableColumn>
    <tableColumn id="9" name="[tidDescShort]" dataDxfId="5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3" headerRowBorderDxfId="52" tableBorderDxfId="51" totalsRowBorderDxfId="50">
  <autoFilter ref="B5:Q17"/>
  <tableColumns count="16">
    <tableColumn id="1" name="{shopPacksDefinitions}" dataDxfId="49"/>
    <tableColumn id="6" name="[sku]" dataDxfId="48"/>
    <tableColumn id="3" name="[type]"/>
    <tableColumn id="11" name="[order]" dataDxfId="47"/>
    <tableColumn id="4" name="[priceDollars]" dataDxfId="46"/>
    <tableColumn id="5" name="[priceHC]" dataDxfId="45"/>
    <tableColumn id="12" name="Base Amount_x000a_(only for the maths)" dataDxfId="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3"/>
    <tableColumn id="8" name="[amount]" dataDxfId="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1">
      <calculatedColumnFormula>shopPacksDefinitions[[#This Row],['[amount']]]/shopPacksDefinitions[[#This Row],['[priceHC']]]</calculatedColumnFormula>
    </tableColumn>
    <tableColumn id="2" name="[bestValue]" dataDxfId="40"/>
    <tableColumn id="10" name="[icon]" dataDxfId="39"/>
    <tableColumn id="7" name="tidName" dataDxfId="38"/>
    <tableColumn id="14" name="[apple]" dataDxfId="37"/>
    <tableColumn id="15" name="[amazon]" dataDxfId="36"/>
    <tableColumn id="16" name="[google]" dataDxfId="35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34" headerRowBorderDxfId="33" tableBorderDxfId="32" totalsRowBorderDxfId="31">
  <autoFilter ref="B4:H29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3" dataDxfId="21" headerRowBorderDxfId="22" tableBorderDxfId="20" totalsRowBorderDxfId="19">
  <autoFilter ref="B35:E45"/>
  <tableColumns count="4">
    <tableColumn id="1" name="{survivalBonusDefinitions}" dataDxfId="18"/>
    <tableColumn id="2" name="[sku]" dataDxfId="17"/>
    <tableColumn id="5" name="[survivedMinutes]" dataDxfId="16"/>
    <tableColumn id="6" name="[bonusPerMinute]" dataDxfId="15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4" headerRowBorderDxfId="403" tableBorderDxfId="402" totalsRowBorderDxfId="401">
  <autoFilter ref="B4:J14"/>
  <tableColumns count="9">
    <tableColumn id="1" name="{localizationDefinitions}" dataDxfId="400"/>
    <tableColumn id="8" name="[sku]" dataDxfId="399"/>
    <tableColumn id="3" name="[order]" dataDxfId="398"/>
    <tableColumn id="4" name="[isoCode]" dataDxfId="397"/>
    <tableColumn id="11" name="[android]" dataDxfId="396"/>
    <tableColumn id="12" name="[iOS]" dataDxfId="395"/>
    <tableColumn id="5" name="[txtFilename]" dataDxfId="394"/>
    <tableColumn id="2" name="[icon]" dataDxfId="393"/>
    <tableColumn id="9" name="[tidName]" dataDxfId="39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91" headerRowBorderDxfId="390" tableBorderDxfId="389" totalsRowBorderDxfId="388">
  <autoFilter ref="B15:BB25"/>
  <tableColumns count="53">
    <tableColumn id="1" name="{dragonDefinitions}" dataDxfId="387"/>
    <tableColumn id="2" name="[sku]"/>
    <tableColumn id="9" name="[tier]"/>
    <tableColumn id="3" name="[order]" dataDxfId="386"/>
    <tableColumn id="40" name="[previousDragonSku]" dataDxfId="385"/>
    <tableColumn id="4" name="[unlockPriceCoins]" dataDxfId="384"/>
    <tableColumn id="5" name="[unlockPricePC]" dataDxfId="383"/>
    <tableColumn id="11" name="[cameraDefaultZoom]" dataDxfId="382"/>
    <tableColumn id="16" name="[cameraFarZoom]" dataDxfId="381"/>
    <tableColumn id="39" name="[defaultSize]" dataDxfId="380"/>
    <tableColumn id="38" name="[cameraFrameWidthModifier]" dataDxfId="379"/>
    <tableColumn id="17" name="[healthMin]" dataDxfId="378"/>
    <tableColumn id="18" name="[healthMax]" dataDxfId="377"/>
    <tableColumn id="21" name="[healthDrain]" dataDxfId="376"/>
    <tableColumn id="52" name="[healthDrainSpacePlus]" dataDxfId="375"/>
    <tableColumn id="32" name="[healthDrainAmpPerSecond]" dataDxfId="374"/>
    <tableColumn id="31" name="[sessionStartHealthDrainTime]" dataDxfId="373"/>
    <tableColumn id="30" name="[sessionStartHealthDrainModifier]" dataDxfId="372"/>
    <tableColumn id="19" name="[scaleMin]" dataDxfId="371"/>
    <tableColumn id="20" name="[scaleMax]" dataDxfId="370"/>
    <tableColumn id="42" name="[speedBase]" dataDxfId="369"/>
    <tableColumn id="22" name="[boostMultiplier]" dataDxfId="368"/>
    <tableColumn id="41" name="[energyBase]" dataDxfId="367"/>
    <tableColumn id="23" name="[energyDrain]" dataDxfId="366"/>
    <tableColumn id="24" name="[energyRefillRate]" dataDxfId="365"/>
    <tableColumn id="29" name="[furyBaseDamage]" dataDxfId="364"/>
    <tableColumn id="33" name="[furyBaseLength]" dataDxfId="363"/>
    <tableColumn id="12" name="[furyScoreMultiplier]" dataDxfId="362"/>
    <tableColumn id="26" name="[furyBaseDuration]" dataDxfId="361"/>
    <tableColumn id="25" name="[furyMax]" dataDxfId="360"/>
    <tableColumn id="14" name="[eatSpeedFactor]" dataDxfId="359"/>
    <tableColumn id="15" name="[maxAlcohol]" dataDxfId="358"/>
    <tableColumn id="13" name="[alcoholDrain]" dataDxfId="357"/>
    <tableColumn id="6" name="[gamePrefab]" dataDxfId="356"/>
    <tableColumn id="10" name="[menuPrefab]" dataDxfId="355"/>
    <tableColumn id="49" name="[sizeUpMultiplier]" dataDxfId="354"/>
    <tableColumn id="50" name="[speedUpMultiplier]" dataDxfId="353"/>
    <tableColumn id="51" name="[biteUpMultiplier]" dataDxfId="352"/>
    <tableColumn id="47" name="[invincible]" dataDxfId="351"/>
    <tableColumn id="48" name="[infiniteBoost]" dataDxfId="350"/>
    <tableColumn id="45" name="[eatEverything]" dataDxfId="349"/>
    <tableColumn id="46" name="[modeDuration]" dataDxfId="348"/>
    <tableColumn id="53" name="[petScale]" dataDxfId="347"/>
    <tableColumn id="7" name="[tidName]" dataDxfId="346">
      <calculatedColumnFormula>CONCATENATE("TID_",UPPER(dragonDefinitions[[#This Row],['[sku']]]),"_NAME")</calculatedColumnFormula>
    </tableColumn>
    <tableColumn id="8" name="[tidDesc]" dataDxfId="345">
      <calculatedColumnFormula>CONCATENATE("TID_",UPPER(dragonDefinitions[[#This Row],['[sku']]]),"_DESC")</calculatedColumnFormula>
    </tableColumn>
    <tableColumn id="27" name="[statsBarRatio]" dataDxfId="344"/>
    <tableColumn id="28" name="[furyBarRatio]" dataDxfId="343"/>
    <tableColumn id="34" name="[force]" dataDxfId="342"/>
    <tableColumn id="35" name="[mass]" dataDxfId="341"/>
    <tableColumn id="36" name="[friction]" dataDxfId="340"/>
    <tableColumn id="37" name="[gravityModifier]" dataDxfId="339"/>
    <tableColumn id="43" name="[airGravityModifier]" dataDxfId="338"/>
    <tableColumn id="44" name="[waterGravityModifier]" dataDxfId="33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6" headerRowBorderDxfId="335" tableBorderDxfId="334" totalsRowBorderDxfId="333">
  <autoFilter ref="B4:G9"/>
  <tableColumns count="6">
    <tableColumn id="1" name="{dragonTierDefinitions}" dataDxfId="332"/>
    <tableColumn id="2" name="[sku]"/>
    <tableColumn id="9" name="[order]"/>
    <tableColumn id="10" name="[icon]" dataDxfId="331"/>
    <tableColumn id="3" name="[maxPetEquipped]" dataDxfId="330"/>
    <tableColumn id="7" name="[tidName]" dataDxfId="32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8" headerRowBorderDxfId="327" tableBorderDxfId="326" totalsRowBorderDxfId="325">
  <autoFilter ref="B31:I32"/>
  <tableColumns count="8">
    <tableColumn id="1" name="{dragonSettings}" dataDxfId="324"/>
    <tableColumn id="2" name="[sku]" dataDxfId="32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2" headerRowBorderDxfId="321" tableBorderDxfId="320" totalsRowBorderDxfId="319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8" headerRowBorderDxfId="317" tableBorderDxfId="316" totalsRowBorderDxfId="315">
  <autoFilter ref="B36:F39"/>
  <tableColumns count="5">
    <tableColumn id="1" name="{dragonHealthModifiersDefinitions}" dataDxfId="314"/>
    <tableColumn id="2" name="[sku]" dataDxfId="313"/>
    <tableColumn id="7" name="[threshold]"/>
    <tableColumn id="8" name="[modifier]" dataDxfId="312"/>
    <tableColumn id="9" name="[tid]" dataDxfId="3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44" totalsRowShown="0" headerRowDxfId="310" dataDxfId="308" headerRowBorderDxfId="309" tableBorderDxfId="307" totalsRowBorderDxfId="306">
  <autoFilter ref="B4:O44"/>
  <sortState ref="B5:O44">
    <sortCondition ref="D4:D44"/>
  </sortState>
  <tableColumns count="14">
    <tableColumn id="1" name="{petDefinitions}" dataDxfId="305"/>
    <tableColumn id="2" name="[sku]" dataDxfId="304"/>
    <tableColumn id="3" name="[rarity]" dataDxfId="303"/>
    <tableColumn id="6" name="[category]" dataDxfId="302"/>
    <tableColumn id="7" name="[order]" dataDxfId="301"/>
    <tableColumn id="13" name="[startingPool]" dataDxfId="300"/>
    <tableColumn id="14" name="[loadingTeasing]" dataDxfId="299"/>
    <tableColumn id="8" name="[gamePrefab]" dataDxfId="298"/>
    <tableColumn id="9" name="[menuPrefab]" dataDxfId="297"/>
    <tableColumn id="11" name="[icon]" dataDxfId="296"/>
    <tableColumn id="4" name="[powerup]" dataDxfId="295"/>
    <tableColumn id="5" name="[tidName]" dataDxfId="294"/>
    <tableColumn id="10" name="[tidDesc]" dataDxfId="293">
      <calculatedColumnFormula>CONCATENATE(LEFT(petDefinitions[[#This Row],['[tidName']]],10),"_DESC")</calculatedColumnFormula>
    </tableColumn>
    <tableColumn id="12" name="id" dataDxfId="2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944</v>
      </c>
      <c r="D7" s="14">
        <v>0</v>
      </c>
      <c r="E7" s="133">
        <v>0</v>
      </c>
      <c r="F7" s="15" t="s">
        <v>945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946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947</v>
      </c>
      <c r="C11" s="143" t="s">
        <v>5</v>
      </c>
      <c r="D11" s="145" t="s">
        <v>186</v>
      </c>
      <c r="E11" s="145" t="s">
        <v>951</v>
      </c>
      <c r="F11"/>
      <c r="G11"/>
    </row>
    <row r="12" spans="2:25">
      <c r="B12" s="134" t="s">
        <v>4</v>
      </c>
      <c r="C12" s="159" t="s">
        <v>948</v>
      </c>
      <c r="D12" s="132">
        <v>0</v>
      </c>
      <c r="E12" s="132">
        <v>50</v>
      </c>
    </row>
    <row r="13" spans="2:25">
      <c r="B13" s="134" t="s">
        <v>4</v>
      </c>
      <c r="C13" s="159" t="s">
        <v>949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950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957</v>
      </c>
      <c r="H17" s="5" t="s">
        <v>956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954</v>
      </c>
      <c r="H18" s="161" t="s">
        <v>955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952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953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1"/>
      <c r="G3" s="511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1091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1092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1349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916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1350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1346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1348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1345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1098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1099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1347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1276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1350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1349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916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916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906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907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907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1341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1340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1336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1336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908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908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907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909</v>
      </c>
      <c r="F13" s="213" t="s">
        <v>909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1336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1339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1336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911</v>
      </c>
      <c r="F16" s="213" t="s">
        <v>911</v>
      </c>
      <c r="G16" s="214">
        <v>1</v>
      </c>
      <c r="H16" s="214"/>
      <c r="I16" s="343" t="s">
        <v>913</v>
      </c>
      <c r="J16" s="343" t="s">
        <v>1336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910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910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1339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907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907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907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915</v>
      </c>
      <c r="F23" s="213" t="s">
        <v>915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1336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916</v>
      </c>
      <c r="F24" s="213" t="s">
        <v>916</v>
      </c>
      <c r="G24" s="214">
        <v>5</v>
      </c>
      <c r="H24" s="214"/>
      <c r="I24" s="343" t="s">
        <v>961</v>
      </c>
      <c r="J24" s="200" t="s">
        <v>1340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1336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908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907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1340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1341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914</v>
      </c>
      <c r="F30" s="347" t="s">
        <v>914</v>
      </c>
      <c r="G30" s="348">
        <v>100</v>
      </c>
      <c r="H30" s="348"/>
      <c r="I30" s="343" t="s">
        <v>943</v>
      </c>
      <c r="J30" s="343" t="s">
        <v>908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1001</v>
      </c>
      <c r="F31" s="213" t="s">
        <v>1001</v>
      </c>
      <c r="G31" s="348">
        <v>0</v>
      </c>
      <c r="H31" s="348"/>
      <c r="I31" s="343" t="s">
        <v>1002</v>
      </c>
      <c r="J31" s="343" t="s">
        <v>1336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1286</v>
      </c>
      <c r="F32" s="213" t="s">
        <v>1286</v>
      </c>
      <c r="G32" s="214">
        <v>0</v>
      </c>
      <c r="H32" s="214"/>
      <c r="I32" s="343" t="s">
        <v>1002</v>
      </c>
      <c r="J32" s="200" t="s">
        <v>910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919</v>
      </c>
      <c r="E36" s="184" t="s">
        <v>5</v>
      </c>
      <c r="F36" s="354" t="s">
        <v>928</v>
      </c>
      <c r="G36" s="355" t="s">
        <v>927</v>
      </c>
      <c r="H36" s="355" t="s">
        <v>926</v>
      </c>
    </row>
    <row r="37" spans="1:16384">
      <c r="D37" s="356" t="s">
        <v>4</v>
      </c>
      <c r="E37" s="199" t="s">
        <v>920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983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984</v>
      </c>
      <c r="H4" s="6">
        <v>200</v>
      </c>
    </row>
    <row r="5" spans="2:25" ht="114.75">
      <c r="B5" s="143" t="s">
        <v>964</v>
      </c>
      <c r="C5" s="143" t="s">
        <v>5</v>
      </c>
      <c r="D5" s="143" t="s">
        <v>204</v>
      </c>
      <c r="E5" s="386" t="s">
        <v>186</v>
      </c>
      <c r="F5" s="146" t="s">
        <v>966</v>
      </c>
      <c r="G5" s="147" t="s">
        <v>560</v>
      </c>
      <c r="H5" s="392" t="s">
        <v>986</v>
      </c>
      <c r="I5" s="163" t="s">
        <v>971</v>
      </c>
      <c r="J5" s="163" t="s">
        <v>509</v>
      </c>
      <c r="K5" s="392" t="s">
        <v>985</v>
      </c>
      <c r="L5" s="163" t="s">
        <v>967</v>
      </c>
      <c r="M5" s="148" t="s">
        <v>23</v>
      </c>
      <c r="N5" s="397" t="s">
        <v>635</v>
      </c>
      <c r="O5" s="397" t="s">
        <v>1004</v>
      </c>
      <c r="P5" s="397" t="s">
        <v>1005</v>
      </c>
      <c r="Q5" s="397" t="s">
        <v>1006</v>
      </c>
    </row>
    <row r="6" spans="2:25">
      <c r="B6" s="134" t="s">
        <v>4</v>
      </c>
      <c r="C6" s="159" t="s">
        <v>965</v>
      </c>
      <c r="D6" s="159" t="s">
        <v>970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1100</v>
      </c>
      <c r="N6" s="324"/>
      <c r="O6" s="201" t="s">
        <v>1007</v>
      </c>
      <c r="P6" s="324"/>
      <c r="Q6" s="201" t="s">
        <v>1007</v>
      </c>
    </row>
    <row r="7" spans="2:25">
      <c r="B7" s="134" t="s">
        <v>4</v>
      </c>
      <c r="C7" s="159" t="s">
        <v>968</v>
      </c>
      <c r="D7" s="362" t="s">
        <v>970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1101</v>
      </c>
      <c r="N7" s="324"/>
      <c r="O7" s="201" t="s">
        <v>1008</v>
      </c>
      <c r="P7" s="324"/>
      <c r="Q7" s="201" t="s">
        <v>1008</v>
      </c>
    </row>
    <row r="8" spans="2:25">
      <c r="B8" s="134" t="s">
        <v>4</v>
      </c>
      <c r="C8" s="159" t="s">
        <v>969</v>
      </c>
      <c r="D8" s="362" t="s">
        <v>970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1102</v>
      </c>
      <c r="N8" s="375"/>
      <c r="O8" s="201" t="s">
        <v>1009</v>
      </c>
      <c r="P8" s="375"/>
      <c r="Q8" s="372" t="s">
        <v>1009</v>
      </c>
    </row>
    <row r="9" spans="2:25">
      <c r="B9" s="136" t="s">
        <v>4</v>
      </c>
      <c r="C9" s="373" t="s">
        <v>972</v>
      </c>
      <c r="D9" s="362" t="s">
        <v>970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1103</v>
      </c>
      <c r="N9" s="376"/>
      <c r="O9" s="201" t="s">
        <v>1010</v>
      </c>
      <c r="P9" s="376"/>
      <c r="Q9" s="408" t="s">
        <v>1010</v>
      </c>
    </row>
    <row r="10" spans="2:25">
      <c r="B10" s="136" t="s">
        <v>4</v>
      </c>
      <c r="C10" s="373" t="s">
        <v>979</v>
      </c>
      <c r="D10" s="362" t="s">
        <v>970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1104</v>
      </c>
      <c r="N10" s="376"/>
      <c r="O10" s="201" t="s">
        <v>1011</v>
      </c>
      <c r="P10" s="376"/>
      <c r="Q10" s="408" t="s">
        <v>1011</v>
      </c>
    </row>
    <row r="11" spans="2:25" ht="15.75" thickBot="1">
      <c r="B11" s="136" t="s">
        <v>4</v>
      </c>
      <c r="C11" s="373" t="s">
        <v>980</v>
      </c>
      <c r="D11" s="362" t="s">
        <v>970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1105</v>
      </c>
      <c r="N11" s="376"/>
      <c r="O11" s="201" t="s">
        <v>1012</v>
      </c>
      <c r="P11" s="376"/>
      <c r="Q11" s="408" t="s">
        <v>1012</v>
      </c>
    </row>
    <row r="12" spans="2:25" ht="15.75" thickBot="1">
      <c r="B12" s="377" t="s">
        <v>4</v>
      </c>
      <c r="C12" s="378" t="s">
        <v>982</v>
      </c>
      <c r="D12" s="379" t="s">
        <v>977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1106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973</v>
      </c>
      <c r="D13" s="362" t="s">
        <v>977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1107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974</v>
      </c>
      <c r="D14" s="362" t="s">
        <v>977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1108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975</v>
      </c>
      <c r="D15" s="362" t="s">
        <v>977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1109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976</v>
      </c>
      <c r="D16" s="362" t="s">
        <v>977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1110</v>
      </c>
      <c r="N16" s="375"/>
      <c r="O16" s="375"/>
      <c r="P16" s="375"/>
      <c r="Q16" s="375"/>
    </row>
    <row r="17" spans="2:17">
      <c r="B17" s="134" t="s">
        <v>4</v>
      </c>
      <c r="C17" s="159" t="s">
        <v>981</v>
      </c>
      <c r="D17" s="362" t="s">
        <v>977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1111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1"/>
      <c r="G3" s="511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1095</v>
      </c>
      <c r="E35" s="410" t="s">
        <v>1096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921</v>
      </c>
      <c r="C47" s="12"/>
      <c r="D47" s="12"/>
      <c r="E47" s="12"/>
      <c r="F47" s="12"/>
      <c r="G47" s="12"/>
      <c r="H47" s="12"/>
    </row>
    <row r="49" spans="2:8" ht="130.5">
      <c r="B49" s="184" t="s">
        <v>922</v>
      </c>
      <c r="C49" s="184" t="s">
        <v>5</v>
      </c>
      <c r="D49" s="184" t="s">
        <v>930</v>
      </c>
      <c r="E49" s="355" t="s">
        <v>931</v>
      </c>
      <c r="F49" s="355" t="s">
        <v>932</v>
      </c>
      <c r="G49" s="355" t="s">
        <v>933</v>
      </c>
      <c r="H49" s="355" t="s">
        <v>934</v>
      </c>
    </row>
    <row r="50" spans="2:8">
      <c r="B50" s="358" t="s">
        <v>4</v>
      </c>
      <c r="C50" s="353" t="s">
        <v>923</v>
      </c>
      <c r="D50" s="353" t="s">
        <v>1122</v>
      </c>
      <c r="E50" s="357" t="s">
        <v>924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1000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987</v>
      </c>
      <c r="B3" s="184" t="s">
        <v>5</v>
      </c>
      <c r="C3" s="184" t="s">
        <v>204</v>
      </c>
      <c r="D3" s="355" t="s">
        <v>1154</v>
      </c>
      <c r="E3" s="355" t="s">
        <v>990</v>
      </c>
    </row>
    <row r="4" spans="1:10">
      <c r="A4" s="358" t="s">
        <v>4</v>
      </c>
      <c r="B4" s="353" t="s">
        <v>989</v>
      </c>
      <c r="C4" s="353" t="s">
        <v>303</v>
      </c>
      <c r="D4" s="357" t="s">
        <v>988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991</v>
      </c>
      <c r="C5" s="353" t="s">
        <v>303</v>
      </c>
      <c r="D5" s="357" t="s">
        <v>992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995</v>
      </c>
      <c r="C6" s="353" t="s">
        <v>993</v>
      </c>
      <c r="D6" s="357" t="s">
        <v>994</v>
      </c>
      <c r="E6" s="357" t="str">
        <f t="shared" si="0"/>
        <v>TID_EVENT_DESTROY_HOUSES</v>
      </c>
    </row>
    <row r="7" spans="1:10">
      <c r="A7" s="358" t="s">
        <v>4</v>
      </c>
      <c r="B7" s="353" t="s">
        <v>996</v>
      </c>
      <c r="C7" s="353" t="s">
        <v>997</v>
      </c>
      <c r="D7" s="357" t="s">
        <v>978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998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999</v>
      </c>
      <c r="C10" s="353" t="s">
        <v>999</v>
      </c>
      <c r="D10" s="357" t="s">
        <v>999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1351</v>
      </c>
      <c r="B12" s="12"/>
      <c r="C12" s="12"/>
      <c r="D12" s="12"/>
    </row>
    <row r="14" spans="1:10" ht="132">
      <c r="A14" s="184" t="s">
        <v>1352</v>
      </c>
      <c r="B14" s="184" t="s">
        <v>5</v>
      </c>
      <c r="C14" s="184" t="s">
        <v>1356</v>
      </c>
      <c r="D14" s="501" t="s">
        <v>204</v>
      </c>
      <c r="E14" s="501" t="s">
        <v>1367</v>
      </c>
      <c r="F14" s="501" t="s">
        <v>23</v>
      </c>
    </row>
    <row r="15" spans="1:10">
      <c r="A15" s="358" t="s">
        <v>4</v>
      </c>
      <c r="B15" s="353" t="s">
        <v>977</v>
      </c>
      <c r="C15" s="353" t="s">
        <v>326</v>
      </c>
      <c r="D15" s="353"/>
      <c r="E15" s="353"/>
      <c r="F15" s="353"/>
    </row>
    <row r="16" spans="1:10">
      <c r="A16" s="358" t="s">
        <v>4</v>
      </c>
      <c r="B16" s="353" t="s">
        <v>970</v>
      </c>
      <c r="C16" s="353" t="s">
        <v>1357</v>
      </c>
      <c r="D16" s="353"/>
      <c r="E16" s="353"/>
      <c r="F16" s="353"/>
    </row>
    <row r="17" spans="1:6">
      <c r="A17" s="358" t="s">
        <v>4</v>
      </c>
      <c r="B17" s="353" t="s">
        <v>1353</v>
      </c>
      <c r="C17" s="353" t="s">
        <v>1353</v>
      </c>
      <c r="D17" s="353"/>
      <c r="E17" s="353"/>
      <c r="F17" s="353"/>
    </row>
    <row r="18" spans="1:6">
      <c r="A18" s="358" t="s">
        <v>4</v>
      </c>
      <c r="B18" s="353" t="s">
        <v>1354</v>
      </c>
      <c r="C18" s="353" t="s">
        <v>1354</v>
      </c>
      <c r="D18" s="353"/>
      <c r="E18" s="353"/>
      <c r="F18" s="353"/>
    </row>
    <row r="19" spans="1:6">
      <c r="A19" s="358" t="s">
        <v>4</v>
      </c>
      <c r="B19" s="353" t="s">
        <v>1355</v>
      </c>
      <c r="C19" s="353" t="s">
        <v>650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1093</v>
      </c>
      <c r="I4" s="144" t="s">
        <v>1094</v>
      </c>
      <c r="J4" s="422" t="s">
        <v>1097</v>
      </c>
      <c r="K4" s="444" t="s">
        <v>1145</v>
      </c>
      <c r="L4" s="144" t="s">
        <v>1144</v>
      </c>
      <c r="M4" s="144" t="s">
        <v>1328</v>
      </c>
      <c r="N4" s="144" t="s">
        <v>1327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1112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1113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1114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1115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1116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1117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1118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1121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1119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1120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abSelected="1" topLeftCell="A11" workbookViewId="0">
      <selection activeCell="AW26" sqref="AW26:BB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2"/>
      <c r="AO14" s="502"/>
      <c r="AP14" s="502"/>
      <c r="AQ14" s="502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1074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904</v>
      </c>
      <c r="AH15" s="167" t="s">
        <v>905</v>
      </c>
      <c r="AI15" s="169" t="s">
        <v>191</v>
      </c>
      <c r="AJ15" s="148" t="s">
        <v>192</v>
      </c>
      <c r="AK15" s="148" t="s">
        <v>935</v>
      </c>
      <c r="AL15" s="359" t="s">
        <v>936</v>
      </c>
      <c r="AM15" s="148" t="s">
        <v>937</v>
      </c>
      <c r="AN15" s="148" t="s">
        <v>938</v>
      </c>
      <c r="AO15" s="148" t="s">
        <v>939</v>
      </c>
      <c r="AP15" s="148" t="s">
        <v>940</v>
      </c>
      <c r="AQ15" s="148" t="s">
        <v>941</v>
      </c>
      <c r="AR15" s="148" t="s">
        <v>1289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917</v>
      </c>
      <c r="BB15" s="143" t="s">
        <v>918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1200</v>
      </c>
      <c r="AT16" s="135" t="s">
        <v>1210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1201</v>
      </c>
      <c r="AT17" s="135" t="s">
        <v>1211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1.8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1202</v>
      </c>
      <c r="AT18" s="142" t="s">
        <v>1212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1.9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1203</v>
      </c>
      <c r="AT19" s="142" t="s">
        <v>1213</v>
      </c>
      <c r="AU19" s="231">
        <v>2E-3</v>
      </c>
      <c r="AV19" s="418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3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1204</v>
      </c>
      <c r="AT20" s="142" t="s">
        <v>1214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2.5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1205</v>
      </c>
      <c r="AT21" s="142" t="s">
        <v>1219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2.9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1206</v>
      </c>
      <c r="AT22" s="142" t="s">
        <v>1215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3.4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1207</v>
      </c>
      <c r="AT23" s="142" t="s">
        <v>1216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1208</v>
      </c>
      <c r="AT24" s="142" t="s">
        <v>1217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1209</v>
      </c>
      <c r="AT25" s="158" t="s">
        <v>1218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3" t="s">
        <v>527</v>
      </c>
      <c r="J26" s="504"/>
      <c r="K26" s="504"/>
      <c r="L26" s="505"/>
      <c r="M26" s="415"/>
      <c r="N26" s="509" t="s">
        <v>528</v>
      </c>
      <c r="O26" s="509"/>
      <c r="P26" s="509"/>
      <c r="Q26" s="509"/>
      <c r="R26" s="509"/>
      <c r="S26" s="510"/>
      <c r="T26" s="508" t="s">
        <v>529</v>
      </c>
      <c r="U26" s="508"/>
      <c r="V26" s="414" t="s">
        <v>534</v>
      </c>
      <c r="W26" s="507" t="s">
        <v>533</v>
      </c>
      <c r="X26" s="507"/>
      <c r="Y26" s="507"/>
      <c r="Z26" s="507"/>
      <c r="AA26" s="506" t="s">
        <v>530</v>
      </c>
      <c r="AB26" s="506"/>
      <c r="AC26" s="506"/>
      <c r="AD26" s="506"/>
      <c r="AE26" s="506"/>
      <c r="AF26" s="412" t="s">
        <v>531</v>
      </c>
      <c r="AH26" s="226"/>
      <c r="AI26" s="226"/>
      <c r="AW26" s="514" t="s">
        <v>535</v>
      </c>
      <c r="AX26" s="515"/>
      <c r="AY26" s="515"/>
      <c r="AZ26" s="515"/>
      <c r="BA26" s="515"/>
      <c r="BB26" s="515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N14:AQ14"/>
    <mergeCell ref="I26:L26"/>
    <mergeCell ref="AA26:AE26"/>
    <mergeCell ref="W26:Z26"/>
    <mergeCell ref="T26:U26"/>
    <mergeCell ref="N26:S26"/>
    <mergeCell ref="AW26:BB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44"/>
  <sheetViews>
    <sheetView topLeftCell="A13" workbookViewId="0">
      <selection activeCell="I38" sqref="I38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8" ht="15.75" thickBot="1"/>
    <row r="2" spans="1:18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1143</v>
      </c>
      <c r="H4" s="426" t="s">
        <v>1366</v>
      </c>
      <c r="I4" s="427" t="s">
        <v>191</v>
      </c>
      <c r="J4" s="427" t="s">
        <v>192</v>
      </c>
      <c r="K4" s="427" t="s">
        <v>23</v>
      </c>
      <c r="L4" s="428" t="s">
        <v>793</v>
      </c>
      <c r="M4" s="429" t="s">
        <v>38</v>
      </c>
      <c r="N4" s="429" t="s">
        <v>177</v>
      </c>
      <c r="O4" s="430" t="s">
        <v>942</v>
      </c>
    </row>
    <row r="5" spans="1:18">
      <c r="B5" s="431" t="s">
        <v>4</v>
      </c>
      <c r="C5" s="432" t="s">
        <v>649</v>
      </c>
      <c r="D5" s="433" t="s">
        <v>646</v>
      </c>
      <c r="E5" s="433" t="s">
        <v>301</v>
      </c>
      <c r="F5" s="433">
        <v>0</v>
      </c>
      <c r="G5" s="433" t="b">
        <v>0</v>
      </c>
      <c r="H5" s="433" t="b">
        <v>0</v>
      </c>
      <c r="I5" s="434" t="s">
        <v>652</v>
      </c>
      <c r="J5" s="434" t="s">
        <v>653</v>
      </c>
      <c r="K5" s="434" t="s">
        <v>1278</v>
      </c>
      <c r="L5" s="435" t="s">
        <v>326</v>
      </c>
      <c r="M5" s="430" t="s">
        <v>835</v>
      </c>
      <c r="N5" s="430" t="str">
        <f>CONCATENATE(LEFT(petDefinitions[[#This Row],['[tidName']]],10),"_DESC")</f>
        <v>TID_PET_00_DESC</v>
      </c>
      <c r="O5" s="430">
        <v>0</v>
      </c>
    </row>
    <row r="6" spans="1:18">
      <c r="B6" s="431" t="s">
        <v>4</v>
      </c>
      <c r="C6" s="432" t="s">
        <v>650</v>
      </c>
      <c r="D6" s="433" t="s">
        <v>646</v>
      </c>
      <c r="E6" s="433" t="s">
        <v>301</v>
      </c>
      <c r="F6" s="433">
        <v>1</v>
      </c>
      <c r="G6" s="433" t="b">
        <v>1</v>
      </c>
      <c r="H6" s="433" t="b">
        <v>0</v>
      </c>
      <c r="I6" s="434" t="s">
        <v>652</v>
      </c>
      <c r="J6" s="434" t="s">
        <v>653</v>
      </c>
      <c r="K6" s="434" t="s">
        <v>1278</v>
      </c>
      <c r="L6" s="435" t="s">
        <v>301</v>
      </c>
      <c r="M6" s="430" t="s">
        <v>860</v>
      </c>
      <c r="N6" s="430" t="str">
        <f>CONCATENATE(LEFT(petDefinitions[[#This Row],['[tidName']]],10),"_DESC")</f>
        <v>TID_PET_01_DESC</v>
      </c>
      <c r="O6" s="436">
        <v>1</v>
      </c>
      <c r="R6" s="67"/>
    </row>
    <row r="7" spans="1:18">
      <c r="B7" s="437" t="s">
        <v>4</v>
      </c>
      <c r="C7" s="438" t="s">
        <v>651</v>
      </c>
      <c r="D7" s="439" t="s">
        <v>646</v>
      </c>
      <c r="E7" s="433" t="s">
        <v>1342</v>
      </c>
      <c r="F7" s="433">
        <v>2</v>
      </c>
      <c r="G7" s="433" t="b">
        <v>1</v>
      </c>
      <c r="H7" s="433" t="b">
        <v>0</v>
      </c>
      <c r="I7" s="434" t="s">
        <v>652</v>
      </c>
      <c r="J7" s="434" t="s">
        <v>653</v>
      </c>
      <c r="K7" s="434" t="s">
        <v>1278</v>
      </c>
      <c r="L7" s="435" t="s">
        <v>821</v>
      </c>
      <c r="M7" s="430" t="s">
        <v>861</v>
      </c>
      <c r="N7" s="436" t="str">
        <f>CONCATENATE(LEFT(petDefinitions[[#This Row],['[tidName']]],10),"_DESC")</f>
        <v>TID_PET_02_DESC</v>
      </c>
      <c r="O7" s="430">
        <v>2</v>
      </c>
      <c r="R7" s="67"/>
    </row>
    <row r="8" spans="1:18">
      <c r="B8" s="437" t="s">
        <v>4</v>
      </c>
      <c r="C8" s="438" t="s">
        <v>801</v>
      </c>
      <c r="D8" s="439" t="s">
        <v>646</v>
      </c>
      <c r="E8" s="433" t="s">
        <v>301</v>
      </c>
      <c r="F8" s="433">
        <v>2</v>
      </c>
      <c r="G8" s="433" t="b">
        <v>0</v>
      </c>
      <c r="H8" s="433" t="b">
        <v>0</v>
      </c>
      <c r="I8" s="434" t="s">
        <v>1283</v>
      </c>
      <c r="J8" s="434" t="s">
        <v>1258</v>
      </c>
      <c r="K8" s="434" t="s">
        <v>1259</v>
      </c>
      <c r="L8" s="435" t="s">
        <v>326</v>
      </c>
      <c r="M8" s="430" t="s">
        <v>862</v>
      </c>
      <c r="N8" s="430" t="str">
        <f>CONCATENATE(LEFT(petDefinitions[[#This Row],['[tidName']]],10),"_DESC")</f>
        <v>TID_PET_03_DESC</v>
      </c>
      <c r="O8" s="436">
        <v>3</v>
      </c>
      <c r="R8" s="67"/>
    </row>
    <row r="9" spans="1:18">
      <c r="A9" s="67"/>
      <c r="B9" s="437" t="s">
        <v>4</v>
      </c>
      <c r="C9" s="438" t="s">
        <v>802</v>
      </c>
      <c r="D9" s="439" t="s">
        <v>646</v>
      </c>
      <c r="E9" s="433" t="s">
        <v>1342</v>
      </c>
      <c r="F9" s="433">
        <v>3</v>
      </c>
      <c r="G9" s="433" t="b">
        <v>1</v>
      </c>
      <c r="H9" s="433" t="b">
        <v>0</v>
      </c>
      <c r="I9" s="434" t="s">
        <v>1128</v>
      </c>
      <c r="J9" s="434" t="s">
        <v>1136</v>
      </c>
      <c r="K9" s="440" t="s">
        <v>1278</v>
      </c>
      <c r="L9" s="435" t="s">
        <v>821</v>
      </c>
      <c r="M9" s="430" t="s">
        <v>863</v>
      </c>
      <c r="N9" s="436" t="str">
        <f>CONCATENATE(LEFT(petDefinitions[[#This Row],['[tidName']]],10),"_DESC")</f>
        <v>TID_PET_04_DESC</v>
      </c>
      <c r="O9" s="430">
        <v>4</v>
      </c>
      <c r="R9" s="67"/>
    </row>
    <row r="10" spans="1:18">
      <c r="A10" s="67"/>
      <c r="B10" s="437" t="s">
        <v>4</v>
      </c>
      <c r="C10" s="438" t="s">
        <v>803</v>
      </c>
      <c r="D10" s="439" t="s">
        <v>646</v>
      </c>
      <c r="E10" s="433" t="s">
        <v>301</v>
      </c>
      <c r="F10" s="433">
        <v>3</v>
      </c>
      <c r="G10" s="433" t="b">
        <v>1</v>
      </c>
      <c r="H10" s="433" t="b">
        <v>0</v>
      </c>
      <c r="I10" s="434" t="s">
        <v>652</v>
      </c>
      <c r="J10" s="434" t="s">
        <v>653</v>
      </c>
      <c r="K10" s="434" t="s">
        <v>1278</v>
      </c>
      <c r="L10" s="435" t="s">
        <v>301</v>
      </c>
      <c r="M10" s="430" t="s">
        <v>864</v>
      </c>
      <c r="N10" s="430" t="str">
        <f>CONCATENATE(LEFT(petDefinitions[[#This Row],['[tidName']]],10),"_DESC")</f>
        <v>TID_PET_05_DESC</v>
      </c>
      <c r="O10" s="430">
        <v>5</v>
      </c>
      <c r="R10" s="67"/>
    </row>
    <row r="11" spans="1:18">
      <c r="A11" s="67"/>
      <c r="B11" s="437" t="s">
        <v>4</v>
      </c>
      <c r="C11" s="438" t="s">
        <v>804</v>
      </c>
      <c r="D11" s="439" t="s">
        <v>646</v>
      </c>
      <c r="E11" s="433" t="s">
        <v>1342</v>
      </c>
      <c r="F11" s="433">
        <v>4</v>
      </c>
      <c r="G11" s="433" t="b">
        <v>1</v>
      </c>
      <c r="H11" s="433" t="b">
        <v>0</v>
      </c>
      <c r="I11" s="434" t="s">
        <v>652</v>
      </c>
      <c r="J11" s="434" t="s">
        <v>653</v>
      </c>
      <c r="K11" s="434" t="s">
        <v>1278</v>
      </c>
      <c r="L11" s="435" t="s">
        <v>821</v>
      </c>
      <c r="M11" s="430" t="s">
        <v>865</v>
      </c>
      <c r="N11" s="430" t="str">
        <f>CONCATENATE(LEFT(petDefinitions[[#This Row],['[tidName']]],10),"_DESC")</f>
        <v>TID_PET_06_DESC</v>
      </c>
      <c r="O11" s="430">
        <v>6</v>
      </c>
      <c r="R11" s="67"/>
    </row>
    <row r="12" spans="1:18">
      <c r="A12" s="67"/>
      <c r="B12" s="437" t="s">
        <v>4</v>
      </c>
      <c r="C12" s="438" t="s">
        <v>805</v>
      </c>
      <c r="D12" s="439" t="s">
        <v>646</v>
      </c>
      <c r="E12" s="433" t="s">
        <v>1342</v>
      </c>
      <c r="F12" s="433">
        <v>0</v>
      </c>
      <c r="G12" s="433" t="b">
        <v>1</v>
      </c>
      <c r="H12" s="433" t="b">
        <v>0</v>
      </c>
      <c r="I12" s="434" t="s">
        <v>652</v>
      </c>
      <c r="J12" s="434" t="s">
        <v>653</v>
      </c>
      <c r="K12" s="434" t="s">
        <v>1278</v>
      </c>
      <c r="L12" s="435" t="s">
        <v>795</v>
      </c>
      <c r="M12" s="430" t="s">
        <v>866</v>
      </c>
      <c r="N12" s="430" t="str">
        <f>CONCATENATE(LEFT(petDefinitions[[#This Row],['[tidName']]],10),"_DESC")</f>
        <v>TID_PET_07_DESC</v>
      </c>
      <c r="O12" s="430">
        <v>7</v>
      </c>
      <c r="R12" s="67"/>
    </row>
    <row r="13" spans="1:18">
      <c r="A13" s="67"/>
      <c r="B13" s="437" t="s">
        <v>4</v>
      </c>
      <c r="C13" s="438" t="s">
        <v>806</v>
      </c>
      <c r="D13" s="439" t="s">
        <v>646</v>
      </c>
      <c r="E13" s="433" t="s">
        <v>1338</v>
      </c>
      <c r="F13" s="439">
        <v>0</v>
      </c>
      <c r="G13" s="433" t="b">
        <v>1</v>
      </c>
      <c r="H13" s="433" t="b">
        <v>0</v>
      </c>
      <c r="I13" s="434" t="s">
        <v>652</v>
      </c>
      <c r="J13" s="434" t="s">
        <v>654</v>
      </c>
      <c r="K13" s="434" t="s">
        <v>898</v>
      </c>
      <c r="L13" s="435" t="s">
        <v>797</v>
      </c>
      <c r="M13" s="430" t="s">
        <v>867</v>
      </c>
      <c r="N13" s="430" t="str">
        <f>CONCATENATE(LEFT(petDefinitions[[#This Row],['[tidName']]],10),"_DESC")</f>
        <v>TID_PET_08_DESC</v>
      </c>
      <c r="O13" s="430">
        <v>8</v>
      </c>
      <c r="R13" s="67"/>
    </row>
    <row r="14" spans="1:18">
      <c r="A14" s="67"/>
      <c r="B14" s="437" t="s">
        <v>4</v>
      </c>
      <c r="C14" s="438" t="s">
        <v>807</v>
      </c>
      <c r="D14" s="439" t="s">
        <v>646</v>
      </c>
      <c r="E14" s="433" t="s">
        <v>829</v>
      </c>
      <c r="F14" s="439">
        <v>0</v>
      </c>
      <c r="G14" s="433" t="b">
        <v>1</v>
      </c>
      <c r="H14" s="433" t="b">
        <v>0</v>
      </c>
      <c r="I14" s="434" t="s">
        <v>652</v>
      </c>
      <c r="J14" s="440" t="s">
        <v>655</v>
      </c>
      <c r="K14" s="434" t="s">
        <v>898</v>
      </c>
      <c r="L14" s="435" t="s">
        <v>829</v>
      </c>
      <c r="M14" s="430" t="s">
        <v>868</v>
      </c>
      <c r="N14" s="430" t="str">
        <f>CONCATENATE(LEFT(petDefinitions[[#This Row],['[tidName']]],10),"_DESC")</f>
        <v>TID_PET_09_DESC</v>
      </c>
      <c r="O14" s="430">
        <v>9</v>
      </c>
      <c r="R14" s="67"/>
    </row>
    <row r="15" spans="1:18">
      <c r="A15" s="67"/>
      <c r="B15" s="437" t="s">
        <v>4</v>
      </c>
      <c r="C15" s="438" t="s">
        <v>808</v>
      </c>
      <c r="D15" s="439" t="s">
        <v>646</v>
      </c>
      <c r="E15" s="433" t="s">
        <v>829</v>
      </c>
      <c r="F15" s="439">
        <v>1</v>
      </c>
      <c r="G15" s="433" t="b">
        <v>1</v>
      </c>
      <c r="H15" s="433" t="b">
        <v>0</v>
      </c>
      <c r="I15" s="434" t="s">
        <v>1284</v>
      </c>
      <c r="J15" s="434" t="s">
        <v>1261</v>
      </c>
      <c r="K15" s="434" t="s">
        <v>1269</v>
      </c>
      <c r="L15" s="435" t="s">
        <v>796</v>
      </c>
      <c r="M15" s="430" t="s">
        <v>1133</v>
      </c>
      <c r="N15" s="430" t="str">
        <f>CONCATENATE(LEFT(petDefinitions[[#This Row],['[tidName']]],10),"_DESC")</f>
        <v>TID_PET_10_DESC</v>
      </c>
      <c r="O15" s="430">
        <v>10</v>
      </c>
      <c r="R15" s="67"/>
    </row>
    <row r="16" spans="1:18">
      <c r="A16" s="67"/>
      <c r="B16" s="437" t="s">
        <v>4</v>
      </c>
      <c r="C16" s="438" t="s">
        <v>809</v>
      </c>
      <c r="D16" s="439" t="s">
        <v>646</v>
      </c>
      <c r="E16" s="433" t="s">
        <v>1337</v>
      </c>
      <c r="F16" s="439">
        <v>0</v>
      </c>
      <c r="G16" s="433" t="b">
        <v>1</v>
      </c>
      <c r="H16" s="433" t="b">
        <v>0</v>
      </c>
      <c r="I16" s="434" t="s">
        <v>652</v>
      </c>
      <c r="J16" s="434" t="s">
        <v>653</v>
      </c>
      <c r="K16" s="434" t="s">
        <v>1278</v>
      </c>
      <c r="L16" s="435" t="s">
        <v>833</v>
      </c>
      <c r="M16" s="430" t="s">
        <v>1134</v>
      </c>
      <c r="N16" s="430" t="str">
        <f>CONCATENATE(LEFT(petDefinitions[[#This Row],['[tidName']]],10),"_DESC")</f>
        <v>TID_PET_11_DESC</v>
      </c>
      <c r="O16" s="430">
        <v>11</v>
      </c>
      <c r="R16" s="67"/>
    </row>
    <row r="17" spans="1:18">
      <c r="A17" s="67"/>
      <c r="B17" s="437" t="s">
        <v>4</v>
      </c>
      <c r="C17" s="438" t="s">
        <v>810</v>
      </c>
      <c r="D17" s="439" t="s">
        <v>646</v>
      </c>
      <c r="E17" s="433" t="s">
        <v>1337</v>
      </c>
      <c r="F17" s="439">
        <v>1</v>
      </c>
      <c r="G17" s="433" t="b">
        <v>1</v>
      </c>
      <c r="H17" s="433" t="b">
        <v>0</v>
      </c>
      <c r="I17" s="434" t="s">
        <v>652</v>
      </c>
      <c r="J17" s="434" t="s">
        <v>653</v>
      </c>
      <c r="K17" s="434" t="s">
        <v>898</v>
      </c>
      <c r="L17" s="435" t="s">
        <v>794</v>
      </c>
      <c r="M17" s="430" t="s">
        <v>1135</v>
      </c>
      <c r="N17" s="430" t="str">
        <f>CONCATENATE(LEFT(petDefinitions[[#This Row],['[tidName']]],10),"_DESC")</f>
        <v>TID_PET_12_DESC</v>
      </c>
      <c r="O17" s="430">
        <v>12</v>
      </c>
      <c r="R17" s="67"/>
    </row>
    <row r="18" spans="1:18">
      <c r="A18" s="67"/>
      <c r="B18" s="437" t="s">
        <v>4</v>
      </c>
      <c r="C18" s="438" t="s">
        <v>811</v>
      </c>
      <c r="D18" s="439" t="s">
        <v>646</v>
      </c>
      <c r="E18" s="433" t="s">
        <v>1342</v>
      </c>
      <c r="F18" s="439">
        <v>1</v>
      </c>
      <c r="G18" s="433" t="b">
        <v>1</v>
      </c>
      <c r="H18" s="433" t="b">
        <v>0</v>
      </c>
      <c r="I18" s="434" t="s">
        <v>1132</v>
      </c>
      <c r="J18" s="434" t="s">
        <v>1137</v>
      </c>
      <c r="K18" s="440" t="s">
        <v>1279</v>
      </c>
      <c r="L18" s="435" t="s">
        <v>795</v>
      </c>
      <c r="M18" s="430" t="s">
        <v>869</v>
      </c>
      <c r="N18" s="430" t="str">
        <f>CONCATENATE(LEFT(petDefinitions[[#This Row],['[tidName']]],10),"_DESC")</f>
        <v>TID_PET_13_DESC</v>
      </c>
      <c r="O18" s="430">
        <v>13</v>
      </c>
      <c r="R18" s="67"/>
    </row>
    <row r="19" spans="1:18">
      <c r="A19" s="67"/>
      <c r="B19" s="437" t="s">
        <v>4</v>
      </c>
      <c r="C19" s="438" t="s">
        <v>812</v>
      </c>
      <c r="D19" s="439" t="s">
        <v>646</v>
      </c>
      <c r="E19" s="433" t="s">
        <v>301</v>
      </c>
      <c r="F19" s="439">
        <v>4</v>
      </c>
      <c r="G19" s="433" t="b">
        <v>0</v>
      </c>
      <c r="H19" s="433" t="b">
        <v>0</v>
      </c>
      <c r="I19" s="434" t="s">
        <v>1129</v>
      </c>
      <c r="J19" s="434" t="s">
        <v>1138</v>
      </c>
      <c r="K19" s="434" t="s">
        <v>1280</v>
      </c>
      <c r="L19" s="435" t="s">
        <v>916</v>
      </c>
      <c r="M19" s="430" t="s">
        <v>870</v>
      </c>
      <c r="N19" s="430" t="str">
        <f>CONCATENATE(LEFT(petDefinitions[[#This Row],['[tidName']]],10),"_DESC")</f>
        <v>TID_PET_14_DESC</v>
      </c>
      <c r="O19" s="430">
        <v>14</v>
      </c>
      <c r="R19" s="67"/>
    </row>
    <row r="20" spans="1:18">
      <c r="A20" s="67"/>
      <c r="B20" s="437" t="s">
        <v>4</v>
      </c>
      <c r="C20" s="438" t="s">
        <v>813</v>
      </c>
      <c r="D20" s="439" t="s">
        <v>646</v>
      </c>
      <c r="E20" s="433" t="s">
        <v>1338</v>
      </c>
      <c r="F20" s="439">
        <v>1</v>
      </c>
      <c r="G20" s="433" t="b">
        <v>1</v>
      </c>
      <c r="H20" s="433" t="b">
        <v>0</v>
      </c>
      <c r="I20" s="434" t="s">
        <v>652</v>
      </c>
      <c r="J20" s="434" t="s">
        <v>653</v>
      </c>
      <c r="K20" s="434" t="s">
        <v>1278</v>
      </c>
      <c r="L20" s="435" t="s">
        <v>828</v>
      </c>
      <c r="M20" s="430" t="s">
        <v>871</v>
      </c>
      <c r="N20" s="430" t="str">
        <f>CONCATENATE(LEFT(petDefinitions[[#This Row],['[tidName']]],10),"_DESC")</f>
        <v>TID_PET_15_DESC</v>
      </c>
      <c r="O20" s="430">
        <v>15</v>
      </c>
      <c r="R20" s="67"/>
    </row>
    <row r="21" spans="1:18">
      <c r="A21" s="67"/>
      <c r="B21" s="437" t="s">
        <v>4</v>
      </c>
      <c r="C21" s="438" t="s">
        <v>814</v>
      </c>
      <c r="D21" s="439" t="s">
        <v>646</v>
      </c>
      <c r="E21" s="433" t="s">
        <v>829</v>
      </c>
      <c r="F21" s="439">
        <v>2</v>
      </c>
      <c r="G21" s="433" t="b">
        <v>1</v>
      </c>
      <c r="H21" s="433" t="b">
        <v>0</v>
      </c>
      <c r="I21" s="434" t="s">
        <v>1263</v>
      </c>
      <c r="J21" s="434" t="s">
        <v>1262</v>
      </c>
      <c r="K21" s="434" t="s">
        <v>1260</v>
      </c>
      <c r="L21" s="435" t="s">
        <v>829</v>
      </c>
      <c r="M21" s="430" t="s">
        <v>872</v>
      </c>
      <c r="N21" s="430" t="str">
        <f>CONCATENATE(LEFT(petDefinitions[[#This Row],['[tidName']]],10),"_DESC")</f>
        <v>TID_PET_16_DESC</v>
      </c>
      <c r="O21" s="430">
        <v>16</v>
      </c>
      <c r="R21" s="67"/>
    </row>
    <row r="22" spans="1:18">
      <c r="A22" s="67"/>
      <c r="B22" s="437" t="s">
        <v>4</v>
      </c>
      <c r="C22" s="438" t="s">
        <v>815</v>
      </c>
      <c r="D22" s="439" t="s">
        <v>646</v>
      </c>
      <c r="E22" s="433" t="s">
        <v>829</v>
      </c>
      <c r="F22" s="439">
        <v>3</v>
      </c>
      <c r="G22" s="433" t="b">
        <v>1</v>
      </c>
      <c r="H22" s="433" t="b">
        <v>0</v>
      </c>
      <c r="I22" s="434" t="s">
        <v>652</v>
      </c>
      <c r="J22" s="440" t="s">
        <v>655</v>
      </c>
      <c r="K22" s="440" t="s">
        <v>1278</v>
      </c>
      <c r="L22" s="435" t="s">
        <v>796</v>
      </c>
      <c r="M22" s="430" t="s">
        <v>873</v>
      </c>
      <c r="N22" s="430" t="str">
        <f>CONCATENATE(LEFT(petDefinitions[[#This Row],['[tidName']]],10),"_DESC")</f>
        <v>TID_PET_17_DESC</v>
      </c>
      <c r="O22" s="430">
        <v>17</v>
      </c>
      <c r="R22" s="67"/>
    </row>
    <row r="23" spans="1:18">
      <c r="A23" s="67"/>
      <c r="B23" s="437" t="s">
        <v>4</v>
      </c>
      <c r="C23" s="438" t="s">
        <v>816</v>
      </c>
      <c r="D23" s="439" t="s">
        <v>646</v>
      </c>
      <c r="E23" s="433" t="s">
        <v>1337</v>
      </c>
      <c r="F23" s="439">
        <v>2</v>
      </c>
      <c r="G23" s="433" t="b">
        <v>1</v>
      </c>
      <c r="H23" s="433" t="b">
        <v>0</v>
      </c>
      <c r="I23" s="434" t="s">
        <v>652</v>
      </c>
      <c r="J23" s="434" t="s">
        <v>653</v>
      </c>
      <c r="K23" s="434" t="s">
        <v>1278</v>
      </c>
      <c r="L23" s="435" t="s">
        <v>833</v>
      </c>
      <c r="M23" s="430" t="s">
        <v>874</v>
      </c>
      <c r="N23" s="430" t="str">
        <f>CONCATENATE(LEFT(petDefinitions[[#This Row],['[tidName']]],10),"_DESC")</f>
        <v>TID_PET_18_DESC</v>
      </c>
      <c r="O23" s="430">
        <v>18</v>
      </c>
      <c r="R23" s="67"/>
    </row>
    <row r="24" spans="1:18">
      <c r="A24" s="67"/>
      <c r="B24" s="437" t="s">
        <v>4</v>
      </c>
      <c r="C24" s="438" t="s">
        <v>817</v>
      </c>
      <c r="D24" s="439" t="s">
        <v>646</v>
      </c>
      <c r="E24" s="433" t="s">
        <v>1337</v>
      </c>
      <c r="F24" s="439">
        <v>3</v>
      </c>
      <c r="G24" s="433" t="b">
        <v>1</v>
      </c>
      <c r="H24" s="433" t="b">
        <v>0</v>
      </c>
      <c r="I24" s="434" t="s">
        <v>1130</v>
      </c>
      <c r="J24" s="434" t="s">
        <v>1139</v>
      </c>
      <c r="K24" s="434" t="s">
        <v>1281</v>
      </c>
      <c r="L24" s="435" t="s">
        <v>794</v>
      </c>
      <c r="M24" s="430" t="s">
        <v>875</v>
      </c>
      <c r="N24" s="430" t="str">
        <f>CONCATENATE(LEFT(petDefinitions[[#This Row],['[tidName']]],10),"_DESC")</f>
        <v>TID_PET_19_DESC</v>
      </c>
      <c r="O24" s="430">
        <v>19</v>
      </c>
      <c r="R24" s="67"/>
    </row>
    <row r="25" spans="1:18">
      <c r="A25" s="67"/>
      <c r="B25" s="437" t="s">
        <v>4</v>
      </c>
      <c r="C25" s="438" t="s">
        <v>818</v>
      </c>
      <c r="D25" s="439" t="s">
        <v>646</v>
      </c>
      <c r="E25" s="433" t="s">
        <v>1338</v>
      </c>
      <c r="F25" s="439">
        <v>2</v>
      </c>
      <c r="G25" s="433" t="b">
        <v>1</v>
      </c>
      <c r="H25" s="433" t="b">
        <v>0</v>
      </c>
      <c r="I25" s="434" t="s">
        <v>652</v>
      </c>
      <c r="J25" s="440" t="s">
        <v>655</v>
      </c>
      <c r="K25" s="440" t="s">
        <v>1278</v>
      </c>
      <c r="L25" s="441" t="s">
        <v>825</v>
      </c>
      <c r="M25" s="430" t="s">
        <v>876</v>
      </c>
      <c r="N25" s="430" t="str">
        <f>CONCATENATE(LEFT(petDefinitions[[#This Row],['[tidName']]],10),"_DESC")</f>
        <v>TID_PET_20_DESC</v>
      </c>
      <c r="O25" s="430">
        <v>20</v>
      </c>
      <c r="R25" s="67"/>
    </row>
    <row r="26" spans="1:18">
      <c r="A26" s="67"/>
      <c r="B26" s="431" t="s">
        <v>4</v>
      </c>
      <c r="C26" s="432" t="s">
        <v>841</v>
      </c>
      <c r="D26" s="433" t="s">
        <v>646</v>
      </c>
      <c r="E26" s="433" t="s">
        <v>1338</v>
      </c>
      <c r="F26" s="439">
        <v>3</v>
      </c>
      <c r="G26" s="433" t="b">
        <v>1</v>
      </c>
      <c r="H26" s="433" t="b">
        <v>0</v>
      </c>
      <c r="I26" s="434" t="s">
        <v>652</v>
      </c>
      <c r="J26" s="434" t="s">
        <v>653</v>
      </c>
      <c r="K26" s="434" t="s">
        <v>1278</v>
      </c>
      <c r="L26" s="435" t="s">
        <v>826</v>
      </c>
      <c r="M26" s="430" t="s">
        <v>877</v>
      </c>
      <c r="N26" s="430" t="str">
        <f>CONCATENATE(LEFT(petDefinitions[[#This Row],['[tidName']]],10),"_DESC")</f>
        <v>TID_PET_21_DESC</v>
      </c>
      <c r="O26" s="430">
        <v>21</v>
      </c>
      <c r="R26" s="67"/>
    </row>
    <row r="27" spans="1:18">
      <c r="A27" s="67"/>
      <c r="B27" s="431" t="s">
        <v>4</v>
      </c>
      <c r="C27" s="432" t="s">
        <v>842</v>
      </c>
      <c r="D27" s="433" t="s">
        <v>646</v>
      </c>
      <c r="E27" s="433" t="s">
        <v>1338</v>
      </c>
      <c r="F27" s="433">
        <v>4</v>
      </c>
      <c r="G27" s="433" t="b">
        <v>1</v>
      </c>
      <c r="H27" s="433" t="b">
        <v>0</v>
      </c>
      <c r="I27" s="434" t="s">
        <v>652</v>
      </c>
      <c r="J27" s="434" t="s">
        <v>653</v>
      </c>
      <c r="K27" s="434" t="s">
        <v>1278</v>
      </c>
      <c r="L27" s="435" t="s">
        <v>825</v>
      </c>
      <c r="M27" s="430" t="s">
        <v>878</v>
      </c>
      <c r="N27" s="430" t="str">
        <f>CONCATENATE(LEFT(petDefinitions[[#This Row],['[tidName']]],10),"_DESC")</f>
        <v>TID_PET_22_DESC</v>
      </c>
      <c r="O27" s="436">
        <v>22</v>
      </c>
      <c r="R27" s="67"/>
    </row>
    <row r="28" spans="1:18">
      <c r="A28" s="67"/>
      <c r="B28" s="437" t="s">
        <v>4</v>
      </c>
      <c r="C28" s="438" t="s">
        <v>843</v>
      </c>
      <c r="D28" s="439" t="s">
        <v>646</v>
      </c>
      <c r="E28" s="433" t="s">
        <v>1338</v>
      </c>
      <c r="F28" s="439">
        <v>5</v>
      </c>
      <c r="G28" s="433" t="b">
        <v>1</v>
      </c>
      <c r="H28" s="433" t="b">
        <v>0</v>
      </c>
      <c r="I28" s="434" t="s">
        <v>1131</v>
      </c>
      <c r="J28" s="434" t="s">
        <v>1140</v>
      </c>
      <c r="K28" s="434" t="s">
        <v>1282</v>
      </c>
      <c r="L28" s="435" t="s">
        <v>824</v>
      </c>
      <c r="M28" s="430" t="s">
        <v>879</v>
      </c>
      <c r="N28" s="436" t="str">
        <f>CONCATENATE(LEFT(petDefinitions[[#This Row],['[tidName']]],10),"_DESC")</f>
        <v>TID_PET_23_DESC</v>
      </c>
      <c r="O28" s="430">
        <v>23</v>
      </c>
      <c r="R28" s="67"/>
    </row>
    <row r="29" spans="1:18">
      <c r="A29" s="67"/>
      <c r="B29" s="437" t="s">
        <v>4</v>
      </c>
      <c r="C29" s="438" t="s">
        <v>845</v>
      </c>
      <c r="D29" s="439" t="s">
        <v>646</v>
      </c>
      <c r="E29" s="433" t="s">
        <v>819</v>
      </c>
      <c r="F29" s="433">
        <v>1</v>
      </c>
      <c r="G29" s="433" t="b">
        <v>1</v>
      </c>
      <c r="H29" s="433" t="b">
        <v>0</v>
      </c>
      <c r="I29" s="434" t="s">
        <v>1264</v>
      </c>
      <c r="J29" s="434" t="s">
        <v>1265</v>
      </c>
      <c r="K29" s="434" t="s">
        <v>1259</v>
      </c>
      <c r="L29" s="435" t="s">
        <v>390</v>
      </c>
      <c r="M29" s="430" t="s">
        <v>881</v>
      </c>
      <c r="N29" s="430" t="str">
        <f>CONCATENATE(LEFT(petDefinitions[[#This Row],['[tidName']]],10),"_DESC")</f>
        <v>TID_PET_25_DESC</v>
      </c>
      <c r="O29" s="436">
        <v>25</v>
      </c>
      <c r="R29" s="67"/>
    </row>
    <row r="30" spans="1:18">
      <c r="A30" s="67"/>
      <c r="B30" s="437" t="s">
        <v>4</v>
      </c>
      <c r="C30" s="438" t="s">
        <v>846</v>
      </c>
      <c r="D30" s="439" t="s">
        <v>646</v>
      </c>
      <c r="E30" s="433" t="s">
        <v>1342</v>
      </c>
      <c r="F30" s="433">
        <v>5</v>
      </c>
      <c r="G30" s="433" t="b">
        <v>1</v>
      </c>
      <c r="H30" s="433" t="b">
        <v>0</v>
      </c>
      <c r="I30" s="434" t="s">
        <v>652</v>
      </c>
      <c r="J30" s="440" t="s">
        <v>653</v>
      </c>
      <c r="K30" s="440" t="s">
        <v>1278</v>
      </c>
      <c r="L30" s="435" t="s">
        <v>795</v>
      </c>
      <c r="M30" s="430" t="s">
        <v>882</v>
      </c>
      <c r="N30" s="436" t="str">
        <f>CONCATENATE(LEFT(petDefinitions[[#This Row],['[tidName']]],10),"_DESC")</f>
        <v>TID_PET_26_DESC</v>
      </c>
      <c r="O30" s="430">
        <v>26</v>
      </c>
      <c r="R30" s="67"/>
    </row>
    <row r="31" spans="1:18">
      <c r="A31" s="67"/>
      <c r="B31" s="437" t="s">
        <v>4</v>
      </c>
      <c r="C31" s="438" t="s">
        <v>847</v>
      </c>
      <c r="D31" s="439" t="s">
        <v>646</v>
      </c>
      <c r="E31" s="433" t="s">
        <v>1338</v>
      </c>
      <c r="F31" s="439">
        <v>6</v>
      </c>
      <c r="G31" s="433" t="b">
        <v>1</v>
      </c>
      <c r="H31" s="433" t="b">
        <v>0</v>
      </c>
      <c r="I31" s="434" t="s">
        <v>1266</v>
      </c>
      <c r="J31" s="434" t="s">
        <v>1267</v>
      </c>
      <c r="K31" s="434" t="s">
        <v>1268</v>
      </c>
      <c r="L31" s="435" t="s">
        <v>798</v>
      </c>
      <c r="M31" s="430" t="s">
        <v>883</v>
      </c>
      <c r="N31" s="430" t="str">
        <f>CONCATENATE(LEFT(petDefinitions[[#This Row],['[tidName']]],10),"_DESC")</f>
        <v>TID_PET_27_DESC</v>
      </c>
      <c r="O31" s="430">
        <v>27</v>
      </c>
      <c r="Q31" s="67"/>
      <c r="R31" s="67"/>
    </row>
    <row r="32" spans="1:18">
      <c r="A32" s="67"/>
      <c r="B32" s="437" t="s">
        <v>4</v>
      </c>
      <c r="C32" s="438" t="s">
        <v>850</v>
      </c>
      <c r="D32" s="439" t="s">
        <v>646</v>
      </c>
      <c r="E32" s="433" t="s">
        <v>1338</v>
      </c>
      <c r="F32" s="439">
        <v>7</v>
      </c>
      <c r="G32" s="433" t="b">
        <v>1</v>
      </c>
      <c r="H32" s="433" t="b">
        <v>0</v>
      </c>
      <c r="I32" s="434" t="s">
        <v>1287</v>
      </c>
      <c r="J32" s="434" t="s">
        <v>1288</v>
      </c>
      <c r="K32" s="434" t="s">
        <v>1270</v>
      </c>
      <c r="L32" s="435" t="s">
        <v>839</v>
      </c>
      <c r="M32" s="430" t="s">
        <v>886</v>
      </c>
      <c r="N32" s="430" t="str">
        <f>CONCATENATE(LEFT(petDefinitions[[#This Row],['[tidName']]],10),"_DESC")</f>
        <v>TID_PET_30_DESC</v>
      </c>
      <c r="O32" s="430">
        <v>30</v>
      </c>
      <c r="R32" s="67"/>
    </row>
    <row r="33" spans="1:18">
      <c r="A33" s="67"/>
      <c r="B33" s="437" t="s">
        <v>4</v>
      </c>
      <c r="C33" s="438" t="s">
        <v>853</v>
      </c>
      <c r="D33" s="439" t="s">
        <v>648</v>
      </c>
      <c r="E33" s="433" t="s">
        <v>819</v>
      </c>
      <c r="F33" s="439">
        <v>3</v>
      </c>
      <c r="G33" s="433" t="b">
        <v>0</v>
      </c>
      <c r="H33" s="433" t="b">
        <v>1</v>
      </c>
      <c r="I33" s="434" t="s">
        <v>1368</v>
      </c>
      <c r="J33" s="434" t="s">
        <v>1369</v>
      </c>
      <c r="K33" s="434" t="s">
        <v>901</v>
      </c>
      <c r="L33" s="435" t="s">
        <v>840</v>
      </c>
      <c r="M33" s="430" t="s">
        <v>889</v>
      </c>
      <c r="N33" s="430" t="str">
        <f>CONCATENATE(LEFT(petDefinitions[[#This Row],['[tidName']]],10),"_DESC")</f>
        <v>TID_PET_33_DESC</v>
      </c>
      <c r="O33" s="430">
        <v>33</v>
      </c>
      <c r="R33" s="67"/>
    </row>
    <row r="34" spans="1:18">
      <c r="A34" s="67">
        <v>30</v>
      </c>
      <c r="B34" s="437" t="s">
        <v>4</v>
      </c>
      <c r="C34" s="438" t="s">
        <v>854</v>
      </c>
      <c r="D34" s="439" t="s">
        <v>648</v>
      </c>
      <c r="E34" s="433" t="s">
        <v>819</v>
      </c>
      <c r="F34" s="439">
        <v>4</v>
      </c>
      <c r="G34" s="433" t="b">
        <v>0</v>
      </c>
      <c r="H34" s="433" t="b">
        <v>1</v>
      </c>
      <c r="I34" s="434" t="s">
        <v>912</v>
      </c>
      <c r="J34" s="434" t="s">
        <v>655</v>
      </c>
      <c r="K34" s="434" t="s">
        <v>929</v>
      </c>
      <c r="L34" s="435" t="s">
        <v>911</v>
      </c>
      <c r="M34" s="430" t="s">
        <v>890</v>
      </c>
      <c r="N34" s="430" t="str">
        <f>CONCATENATE(LEFT(petDefinitions[[#This Row],['[tidName']]],10),"_DESC")</f>
        <v>TID_PET_34_DESC</v>
      </c>
      <c r="O34" s="430">
        <v>34</v>
      </c>
      <c r="R34" s="67"/>
    </row>
    <row r="35" spans="1:18">
      <c r="A35" s="67">
        <v>31</v>
      </c>
      <c r="B35" s="437" t="s">
        <v>4</v>
      </c>
      <c r="C35" s="438" t="s">
        <v>855</v>
      </c>
      <c r="D35" s="439" t="s">
        <v>648</v>
      </c>
      <c r="E35" s="433" t="s">
        <v>819</v>
      </c>
      <c r="F35" s="439">
        <v>5</v>
      </c>
      <c r="G35" s="433" t="b">
        <v>0</v>
      </c>
      <c r="H35" s="433" t="b">
        <v>1</v>
      </c>
      <c r="I35" s="440" t="s">
        <v>1365</v>
      </c>
      <c r="J35" s="440" t="s">
        <v>1362</v>
      </c>
      <c r="K35" s="440" t="s">
        <v>899</v>
      </c>
      <c r="L35" s="435" t="s">
        <v>799</v>
      </c>
      <c r="M35" s="430" t="s">
        <v>891</v>
      </c>
      <c r="N35" s="430" t="str">
        <f>CONCATENATE(LEFT(petDefinitions[[#This Row],['[tidName']]],10),"_DESC")</f>
        <v>TID_PET_35_DESC</v>
      </c>
      <c r="O35" s="430">
        <v>35</v>
      </c>
      <c r="R35" s="67"/>
    </row>
    <row r="36" spans="1:18">
      <c r="A36" s="67">
        <v>32</v>
      </c>
      <c r="B36" s="437" t="s">
        <v>4</v>
      </c>
      <c r="C36" s="438" t="s">
        <v>856</v>
      </c>
      <c r="D36" s="439" t="s">
        <v>648</v>
      </c>
      <c r="E36" s="433" t="s">
        <v>819</v>
      </c>
      <c r="F36" s="439">
        <v>6</v>
      </c>
      <c r="G36" s="433" t="b">
        <v>0</v>
      </c>
      <c r="H36" s="433" t="b">
        <v>1</v>
      </c>
      <c r="I36" s="434" t="s">
        <v>902</v>
      </c>
      <c r="J36" s="434" t="s">
        <v>653</v>
      </c>
      <c r="K36" s="434" t="s">
        <v>899</v>
      </c>
      <c r="L36" s="435" t="s">
        <v>909</v>
      </c>
      <c r="M36" s="430" t="s">
        <v>892</v>
      </c>
      <c r="N36" s="430" t="str">
        <f>CONCATENATE(LEFT(petDefinitions[[#This Row],['[tidName']]],10),"_DESC")</f>
        <v>TID_PET_36_DESC</v>
      </c>
      <c r="O36" s="430">
        <v>36</v>
      </c>
      <c r="R36" s="67"/>
    </row>
    <row r="37" spans="1:18">
      <c r="A37" s="67">
        <v>33</v>
      </c>
      <c r="B37" s="437" t="s">
        <v>4</v>
      </c>
      <c r="C37" s="438" t="s">
        <v>844</v>
      </c>
      <c r="D37" s="439" t="s">
        <v>647</v>
      </c>
      <c r="E37" s="433" t="s">
        <v>301</v>
      </c>
      <c r="F37" s="439">
        <v>5</v>
      </c>
      <c r="G37" s="433" t="b">
        <v>0</v>
      </c>
      <c r="H37" s="433" t="b">
        <v>0</v>
      </c>
      <c r="I37" s="434" t="s">
        <v>652</v>
      </c>
      <c r="J37" s="434" t="s">
        <v>654</v>
      </c>
      <c r="K37" s="434" t="s">
        <v>900</v>
      </c>
      <c r="L37" s="435" t="s">
        <v>916</v>
      </c>
      <c r="M37" s="430" t="s">
        <v>880</v>
      </c>
      <c r="N37" s="430" t="str">
        <f>CONCATENATE(LEFT(petDefinitions[[#This Row],['[tidName']]],10),"_DESC")</f>
        <v>TID_PET_24_DESC</v>
      </c>
      <c r="O37" s="430">
        <v>24</v>
      </c>
      <c r="R37" s="67"/>
    </row>
    <row r="38" spans="1:18">
      <c r="A38" s="67">
        <v>34</v>
      </c>
      <c r="B38" s="437" t="s">
        <v>4</v>
      </c>
      <c r="C38" s="438" t="s">
        <v>848</v>
      </c>
      <c r="D38" s="439" t="s">
        <v>647</v>
      </c>
      <c r="E38" s="433" t="s">
        <v>837</v>
      </c>
      <c r="F38" s="439">
        <v>1</v>
      </c>
      <c r="G38" s="433" t="b">
        <v>0</v>
      </c>
      <c r="H38" s="433" t="b">
        <v>0</v>
      </c>
      <c r="I38" s="434" t="s">
        <v>652</v>
      </c>
      <c r="J38" s="434" t="s">
        <v>653</v>
      </c>
      <c r="K38" s="434" t="s">
        <v>897</v>
      </c>
      <c r="L38" s="435" t="s">
        <v>836</v>
      </c>
      <c r="M38" s="430" t="s">
        <v>884</v>
      </c>
      <c r="N38" s="430" t="str">
        <f>CONCATENATE(LEFT(petDefinitions[[#This Row],['[tidName']]],10),"_DESC")</f>
        <v>TID_PET_28_DESC</v>
      </c>
      <c r="O38" s="430">
        <v>28</v>
      </c>
      <c r="R38" s="67"/>
    </row>
    <row r="39" spans="1:18">
      <c r="A39" s="67">
        <v>35</v>
      </c>
      <c r="B39" s="437" t="s">
        <v>4</v>
      </c>
      <c r="C39" s="438" t="s">
        <v>849</v>
      </c>
      <c r="D39" s="439" t="s">
        <v>647</v>
      </c>
      <c r="E39" s="433" t="s">
        <v>837</v>
      </c>
      <c r="F39" s="439">
        <v>0</v>
      </c>
      <c r="G39" s="433" t="b">
        <v>0</v>
      </c>
      <c r="H39" s="433" t="b">
        <v>0</v>
      </c>
      <c r="I39" s="440" t="s">
        <v>896</v>
      </c>
      <c r="J39" s="440" t="s">
        <v>654</v>
      </c>
      <c r="K39" s="440" t="s">
        <v>900</v>
      </c>
      <c r="L39" s="435" t="s">
        <v>838</v>
      </c>
      <c r="M39" s="430" t="s">
        <v>885</v>
      </c>
      <c r="N39" s="430" t="str">
        <f>CONCATENATE(LEFT(petDefinitions[[#This Row],['[tidName']]],10),"_DESC")</f>
        <v>TID_PET_29_DESC</v>
      </c>
      <c r="O39" s="430">
        <v>29</v>
      </c>
      <c r="R39" s="67"/>
    </row>
    <row r="40" spans="1:18">
      <c r="A40" s="67">
        <v>36</v>
      </c>
      <c r="B40" s="437" t="s">
        <v>4</v>
      </c>
      <c r="C40" s="438" t="s">
        <v>851</v>
      </c>
      <c r="D40" s="439" t="s">
        <v>647</v>
      </c>
      <c r="E40" s="433" t="s">
        <v>837</v>
      </c>
      <c r="F40" s="439">
        <v>2</v>
      </c>
      <c r="G40" s="433" t="b">
        <v>0</v>
      </c>
      <c r="H40" s="433" t="b">
        <v>0</v>
      </c>
      <c r="I40" s="434" t="s">
        <v>1363</v>
      </c>
      <c r="J40" s="434" t="s">
        <v>1364</v>
      </c>
      <c r="K40" s="434" t="s">
        <v>897</v>
      </c>
      <c r="L40" s="435" t="s">
        <v>914</v>
      </c>
      <c r="M40" s="430" t="s">
        <v>887</v>
      </c>
      <c r="N40" s="430" t="str">
        <f>CONCATENATE(LEFT(petDefinitions[[#This Row],['[tidName']]],10),"_DESC")</f>
        <v>TID_PET_31_DESC</v>
      </c>
      <c r="O40" s="430">
        <v>31</v>
      </c>
      <c r="R40" s="67"/>
    </row>
    <row r="41" spans="1:18">
      <c r="A41" s="67">
        <v>37</v>
      </c>
      <c r="B41" s="437" t="s">
        <v>4</v>
      </c>
      <c r="C41" s="438" t="s">
        <v>852</v>
      </c>
      <c r="D41" s="439" t="s">
        <v>647</v>
      </c>
      <c r="E41" s="433" t="s">
        <v>819</v>
      </c>
      <c r="F41" s="439">
        <v>2</v>
      </c>
      <c r="G41" s="433" t="b">
        <v>0</v>
      </c>
      <c r="H41" s="433" t="b">
        <v>0</v>
      </c>
      <c r="I41" s="434" t="s">
        <v>652</v>
      </c>
      <c r="J41" s="434" t="s">
        <v>653</v>
      </c>
      <c r="K41" s="434" t="s">
        <v>897</v>
      </c>
      <c r="L41" s="435" t="s">
        <v>391</v>
      </c>
      <c r="M41" s="430" t="s">
        <v>888</v>
      </c>
      <c r="N41" s="430" t="str">
        <f>CONCATENATE(LEFT(petDefinitions[[#This Row],['[tidName']]],10),"_DESC")</f>
        <v>TID_PET_32_DESC</v>
      </c>
      <c r="O41" s="430">
        <v>32</v>
      </c>
      <c r="R41" s="67"/>
    </row>
    <row r="42" spans="1:18">
      <c r="A42" s="67">
        <v>38</v>
      </c>
      <c r="B42" s="437" t="s">
        <v>4</v>
      </c>
      <c r="C42" s="438" t="s">
        <v>857</v>
      </c>
      <c r="D42" s="439" t="s">
        <v>819</v>
      </c>
      <c r="E42" s="433" t="s">
        <v>819</v>
      </c>
      <c r="F42" s="439">
        <v>0</v>
      </c>
      <c r="G42" s="433" t="b">
        <v>0</v>
      </c>
      <c r="H42" s="433" t="b">
        <v>1</v>
      </c>
      <c r="I42" s="434" t="s">
        <v>1285</v>
      </c>
      <c r="J42" s="434" t="s">
        <v>654</v>
      </c>
      <c r="K42" s="434" t="s">
        <v>959</v>
      </c>
      <c r="L42" s="435" t="s">
        <v>1286</v>
      </c>
      <c r="M42" s="430" t="s">
        <v>893</v>
      </c>
      <c r="N42" s="430" t="str">
        <f>CONCATENATE(LEFT(petDefinitions[[#This Row],['[tidName']]],10),"_DESC")</f>
        <v>TID_PET_37_DESC</v>
      </c>
      <c r="O42" s="430">
        <v>37</v>
      </c>
      <c r="R42" s="67"/>
    </row>
    <row r="43" spans="1:18">
      <c r="A43" s="67">
        <v>39</v>
      </c>
      <c r="B43" s="437" t="s">
        <v>4</v>
      </c>
      <c r="C43" s="438" t="s">
        <v>858</v>
      </c>
      <c r="D43" s="439" t="s">
        <v>819</v>
      </c>
      <c r="E43" s="433" t="s">
        <v>819</v>
      </c>
      <c r="F43" s="439">
        <v>7</v>
      </c>
      <c r="G43" s="433" t="b">
        <v>0</v>
      </c>
      <c r="H43" s="433" t="b">
        <v>1</v>
      </c>
      <c r="I43" s="440" t="s">
        <v>1360</v>
      </c>
      <c r="J43" s="440" t="s">
        <v>1361</v>
      </c>
      <c r="K43" s="434" t="s">
        <v>960</v>
      </c>
      <c r="L43" s="435" t="s">
        <v>915</v>
      </c>
      <c r="M43" s="430" t="s">
        <v>894</v>
      </c>
      <c r="N43" s="430" t="str">
        <f>CONCATENATE(LEFT(petDefinitions[[#This Row],['[tidName']]],10),"_DESC")</f>
        <v>TID_PET_38_DESC</v>
      </c>
      <c r="O43" s="430">
        <v>38</v>
      </c>
      <c r="R43" s="67"/>
    </row>
    <row r="44" spans="1:18">
      <c r="A44" s="67">
        <v>40</v>
      </c>
      <c r="B44" s="437" t="s">
        <v>4</v>
      </c>
      <c r="C44" s="438" t="s">
        <v>859</v>
      </c>
      <c r="D44" s="439" t="s">
        <v>819</v>
      </c>
      <c r="E44" s="433" t="s">
        <v>819</v>
      </c>
      <c r="F44" s="439">
        <v>8</v>
      </c>
      <c r="G44" s="433" t="b">
        <v>0</v>
      </c>
      <c r="H44" s="433" t="b">
        <v>1</v>
      </c>
      <c r="I44" s="434" t="s">
        <v>1003</v>
      </c>
      <c r="J44" s="434" t="s">
        <v>653</v>
      </c>
      <c r="K44" s="434" t="s">
        <v>958</v>
      </c>
      <c r="L44" s="435" t="s">
        <v>1001</v>
      </c>
      <c r="M44" s="430" t="s">
        <v>895</v>
      </c>
      <c r="N44" s="430" t="str">
        <f>CONCATENATE(LEFT(petDefinitions[[#This Row],['[tidName']]],10),"_DESC")</f>
        <v>TID_PET_39_DESC</v>
      </c>
      <c r="O44" s="430">
        <v>39</v>
      </c>
      <c r="R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H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L5:L44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N22" zoomScaleNormal="100" workbookViewId="0">
      <selection activeCell="R58" sqref="R5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1"/>
      <c r="G3" s="511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1141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1"/>
      <c r="G21" s="511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903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1045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1046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1070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1298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1047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1290</v>
      </c>
      <c r="AC26" s="475" t="s">
        <v>1307</v>
      </c>
      <c r="AD26" s="476" t="s">
        <v>1317</v>
      </c>
      <c r="AE26" s="475" t="s">
        <v>1325</v>
      </c>
      <c r="AF26" s="475" t="s">
        <v>1333</v>
      </c>
    </row>
    <row r="27" spans="2:32" s="27" customFormat="1">
      <c r="B27" s="306" t="s">
        <v>4</v>
      </c>
      <c r="C27" s="301" t="s">
        <v>1013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1014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1048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1040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1222</v>
      </c>
      <c r="AC30" s="475" t="s">
        <v>1304</v>
      </c>
      <c r="AD30" s="476" t="s">
        <v>1314</v>
      </c>
      <c r="AE30" s="475" t="s">
        <v>1323</v>
      </c>
      <c r="AF30" s="478" t="s">
        <v>1331</v>
      </c>
    </row>
    <row r="31" spans="2:32" s="27" customFormat="1">
      <c r="B31" s="306" t="s">
        <v>4</v>
      </c>
      <c r="C31" s="301" t="s">
        <v>1015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1016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1017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1018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1049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1228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1050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1064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1229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1019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1230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1051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1291</v>
      </c>
      <c r="AC39" s="475" t="s">
        <v>1312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1020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1292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1021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1293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1022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1294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1023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1295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1024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1296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1065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1066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1067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1025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1043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1227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1026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1027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1231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1028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1232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1142</v>
      </c>
      <c r="D53" s="302" t="s">
        <v>1141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1234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1071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1277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1302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1029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1233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1052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1039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1221</v>
      </c>
      <c r="AC58" s="475" t="s">
        <v>1305</v>
      </c>
      <c r="AD58" s="476" t="s">
        <v>1315</v>
      </c>
      <c r="AE58" s="475" t="s">
        <v>1324</v>
      </c>
      <c r="AF58" s="475" t="s">
        <v>1332</v>
      </c>
    </row>
    <row r="59" spans="1:32">
      <c r="A59" s="239"/>
      <c r="B59" s="306" t="s">
        <v>4</v>
      </c>
      <c r="C59" s="301" t="s">
        <v>1030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1299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1053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1224</v>
      </c>
      <c r="AC60" s="475" t="s">
        <v>1308</v>
      </c>
      <c r="AD60" s="476" t="s">
        <v>1318</v>
      </c>
      <c r="AE60" s="475" t="s">
        <v>1326</v>
      </c>
      <c r="AF60" s="478" t="s">
        <v>1334</v>
      </c>
    </row>
    <row r="61" spans="1:32">
      <c r="B61" s="306" t="s">
        <v>4</v>
      </c>
      <c r="C61" s="301" t="s">
        <v>1031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1033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1235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1032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1034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1220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1035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1068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1036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1300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1054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1297</v>
      </c>
      <c r="AC68" s="372" t="s">
        <v>1311</v>
      </c>
      <c r="AD68" s="477" t="s">
        <v>1321</v>
      </c>
      <c r="AE68" s="375"/>
      <c r="AF68" s="467"/>
    </row>
    <row r="69" spans="2:32">
      <c r="B69" s="307" t="s">
        <v>4</v>
      </c>
      <c r="C69" s="303" t="s">
        <v>1057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1069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1301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1055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1056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1236</v>
      </c>
      <c r="AC72" s="475" t="s">
        <v>1309</v>
      </c>
      <c r="AD72" s="476" t="s">
        <v>1319</v>
      </c>
      <c r="AE72" s="466"/>
      <c r="AF72" s="466"/>
    </row>
    <row r="73" spans="2:32" s="27" customFormat="1">
      <c r="B73" s="307" t="s">
        <v>4</v>
      </c>
      <c r="C73" s="303" t="s">
        <v>1058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1041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1226</v>
      </c>
      <c r="AC74" s="475" t="s">
        <v>1303</v>
      </c>
      <c r="AD74" s="476" t="s">
        <v>1313</v>
      </c>
      <c r="AE74" s="475" t="s">
        <v>1322</v>
      </c>
      <c r="AF74" s="475" t="s">
        <v>1330</v>
      </c>
    </row>
    <row r="75" spans="2:32" s="27" customFormat="1">
      <c r="B75" s="306" t="s">
        <v>4</v>
      </c>
      <c r="C75" s="301" t="s">
        <v>1059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1060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1061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1037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1044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1223</v>
      </c>
      <c r="AC79" s="372" t="s">
        <v>1310</v>
      </c>
      <c r="AD79" s="477" t="s">
        <v>1320</v>
      </c>
      <c r="AE79" s="372" t="s">
        <v>1329</v>
      </c>
      <c r="AF79" s="479" t="s">
        <v>1335</v>
      </c>
    </row>
    <row r="80" spans="2:32">
      <c r="B80" s="307" t="s">
        <v>4</v>
      </c>
      <c r="C80" s="303" t="s">
        <v>1062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1063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1038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1042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1225</v>
      </c>
      <c r="AC83" s="475" t="s">
        <v>1306</v>
      </c>
      <c r="AD83" s="476" t="s">
        <v>1316</v>
      </c>
      <c r="AE83" s="466"/>
      <c r="AF83" s="473"/>
    </row>
    <row r="84" spans="2:32" s="27" customFormat="1">
      <c r="B84" s="480" t="s">
        <v>4</v>
      </c>
      <c r="C84" s="419" t="s">
        <v>1344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1"/>
      <c r="H87" s="511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1255</v>
      </c>
      <c r="F88" s="154" t="s">
        <v>1242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1243</v>
      </c>
      <c r="D89" s="189" t="s">
        <v>357</v>
      </c>
      <c r="E89" s="335" t="s">
        <v>1256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1244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1245</v>
      </c>
      <c r="D91" s="189" t="s">
        <v>363</v>
      </c>
      <c r="E91" s="335" t="s">
        <v>1256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1246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1247</v>
      </c>
      <c r="D93" s="189" t="s">
        <v>360</v>
      </c>
      <c r="E93" s="335" t="s">
        <v>1256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1248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1249</v>
      </c>
      <c r="D95" s="189" t="s">
        <v>360</v>
      </c>
      <c r="E95" s="335" t="s">
        <v>1257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1250</v>
      </c>
      <c r="D96" s="189" t="s">
        <v>362</v>
      </c>
      <c r="E96" s="335" t="s">
        <v>1256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1251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1252</v>
      </c>
      <c r="D98" s="189" t="s">
        <v>362</v>
      </c>
      <c r="E98" s="335" t="s">
        <v>1257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1075</v>
      </c>
      <c r="G4" s="148" t="s">
        <v>1076</v>
      </c>
      <c r="H4" s="148" t="s">
        <v>1077</v>
      </c>
      <c r="I4" s="148" t="s">
        <v>1123</v>
      </c>
      <c r="J4" s="148" t="s">
        <v>1124</v>
      </c>
      <c r="K4" s="148" t="s">
        <v>1078</v>
      </c>
      <c r="L4" s="148" t="s">
        <v>1080</v>
      </c>
      <c r="M4" s="148" t="s">
        <v>1081</v>
      </c>
      <c r="N4" s="148" t="s">
        <v>1082</v>
      </c>
      <c r="O4" s="148" t="s">
        <v>1083</v>
      </c>
      <c r="P4" s="148" t="s">
        <v>1084</v>
      </c>
      <c r="Q4" s="148" t="s">
        <v>1085</v>
      </c>
      <c r="R4" s="148" t="s">
        <v>1086</v>
      </c>
      <c r="S4" s="148" t="s">
        <v>1087</v>
      </c>
      <c r="T4" s="148" t="s">
        <v>1088</v>
      </c>
      <c r="U4" s="148" t="s">
        <v>1187</v>
      </c>
      <c r="V4" s="148" t="s">
        <v>1188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1125</v>
      </c>
      <c r="G5" s="15" t="s">
        <v>1343</v>
      </c>
      <c r="H5" s="15" t="s">
        <v>679</v>
      </c>
      <c r="I5" s="15" t="s">
        <v>1126</v>
      </c>
      <c r="J5" s="15" t="s">
        <v>1127</v>
      </c>
      <c r="K5" s="15" t="s">
        <v>1079</v>
      </c>
      <c r="L5" s="15" t="s">
        <v>1079</v>
      </c>
      <c r="M5" s="15" t="s">
        <v>1079</v>
      </c>
      <c r="N5" s="15" t="s">
        <v>1079</v>
      </c>
      <c r="O5" s="15" t="s">
        <v>1079</v>
      </c>
      <c r="P5" s="15" t="s">
        <v>1079</v>
      </c>
      <c r="Q5" s="15" t="s">
        <v>1079</v>
      </c>
      <c r="R5" s="15" t="s">
        <v>1079</v>
      </c>
      <c r="S5" s="15" t="s">
        <v>1079</v>
      </c>
      <c r="T5" s="15" t="s">
        <v>1079</v>
      </c>
      <c r="U5" s="15" t="s">
        <v>1190</v>
      </c>
      <c r="V5" s="15" t="s">
        <v>1189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1089</v>
      </c>
      <c r="G6" s="15"/>
      <c r="H6" s="15" t="s">
        <v>510</v>
      </c>
      <c r="I6" s="15"/>
      <c r="J6" s="15"/>
      <c r="K6" s="15" t="s">
        <v>1079</v>
      </c>
      <c r="L6" s="15" t="s">
        <v>1079</v>
      </c>
      <c r="M6" s="15" t="s">
        <v>1079</v>
      </c>
      <c r="N6" s="15" t="s">
        <v>1079</v>
      </c>
      <c r="O6" s="15" t="s">
        <v>1079</v>
      </c>
      <c r="P6" s="15" t="s">
        <v>1079</v>
      </c>
      <c r="Q6" s="15" t="s">
        <v>1079</v>
      </c>
      <c r="R6" s="15" t="s">
        <v>1079</v>
      </c>
      <c r="S6" s="15" t="s">
        <v>1079</v>
      </c>
      <c r="T6" s="15" t="s">
        <v>1079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1090</v>
      </c>
      <c r="G7" s="329"/>
      <c r="H7" s="329" t="s">
        <v>593</v>
      </c>
      <c r="I7" s="329"/>
      <c r="J7" s="329"/>
      <c r="K7" s="328" t="s">
        <v>1079</v>
      </c>
      <c r="L7" s="328" t="s">
        <v>1079</v>
      </c>
      <c r="M7" s="328" t="s">
        <v>1079</v>
      </c>
      <c r="N7" s="328" t="s">
        <v>1079</v>
      </c>
      <c r="O7" s="328" t="s">
        <v>1079</v>
      </c>
      <c r="P7" s="328" t="s">
        <v>1079</v>
      </c>
      <c r="Q7" s="328" t="s">
        <v>1079</v>
      </c>
      <c r="R7" s="328" t="s">
        <v>1079</v>
      </c>
      <c r="S7" s="328" t="s">
        <v>1079</v>
      </c>
      <c r="T7" s="328" t="s">
        <v>1079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1167</v>
      </c>
      <c r="F3" s="463" t="s">
        <v>1166</v>
      </c>
      <c r="G3" s="10"/>
      <c r="J3" s="511" t="s">
        <v>308</v>
      </c>
      <c r="K3" s="511"/>
      <c r="M3" s="511"/>
      <c r="N3" s="511"/>
      <c r="O3" s="511"/>
      <c r="P3" s="511"/>
    </row>
    <row r="4" spans="2:16" customFormat="1" ht="106.5">
      <c r="B4" s="452" t="s">
        <v>1179</v>
      </c>
      <c r="C4" s="453" t="s">
        <v>5</v>
      </c>
      <c r="D4" s="454" t="s">
        <v>204</v>
      </c>
      <c r="E4" s="454" t="s">
        <v>1153</v>
      </c>
      <c r="F4" s="454" t="s">
        <v>1154</v>
      </c>
      <c r="G4" s="454" t="s">
        <v>1155</v>
      </c>
      <c r="H4" s="454" t="s">
        <v>1156</v>
      </c>
      <c r="I4" s="455" t="s">
        <v>23</v>
      </c>
      <c r="J4" s="455" t="s">
        <v>1192</v>
      </c>
    </row>
    <row r="5" spans="2:16">
      <c r="B5" s="456" t="s">
        <v>4</v>
      </c>
      <c r="C5" s="450" t="s">
        <v>1237</v>
      </c>
      <c r="D5" s="450" t="s">
        <v>303</v>
      </c>
      <c r="E5" s="450">
        <v>0</v>
      </c>
      <c r="F5" s="450" t="s">
        <v>1073</v>
      </c>
      <c r="G5" s="450">
        <v>30</v>
      </c>
      <c r="H5" s="457">
        <v>30</v>
      </c>
      <c r="I5" s="457" t="s">
        <v>1181</v>
      </c>
      <c r="J5" s="457" t="s">
        <v>1169</v>
      </c>
    </row>
    <row r="6" spans="2:16">
      <c r="B6" s="456" t="s">
        <v>4</v>
      </c>
      <c r="C6" s="450" t="s">
        <v>1238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1185</v>
      </c>
      <c r="J6" s="457"/>
    </row>
    <row r="7" spans="2:16">
      <c r="B7" s="456" t="s">
        <v>4</v>
      </c>
      <c r="C7" s="450" t="s">
        <v>1239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1186</v>
      </c>
      <c r="J7" s="457"/>
    </row>
    <row r="8" spans="2:16" customFormat="1">
      <c r="B8" s="456" t="s">
        <v>4</v>
      </c>
      <c r="C8" s="450" t="s">
        <v>1157</v>
      </c>
      <c r="D8" s="450" t="s">
        <v>303</v>
      </c>
      <c r="E8" s="450">
        <v>1</v>
      </c>
      <c r="F8" s="450" t="s">
        <v>1073</v>
      </c>
      <c r="G8" s="450">
        <v>30</v>
      </c>
      <c r="H8" s="457">
        <v>50</v>
      </c>
      <c r="I8" s="457" t="s">
        <v>1181</v>
      </c>
      <c r="J8" s="457" t="s">
        <v>1169</v>
      </c>
    </row>
    <row r="9" spans="2:16" customFormat="1">
      <c r="B9" s="456" t="s">
        <v>4</v>
      </c>
      <c r="C9" s="450" t="s">
        <v>1158</v>
      </c>
      <c r="D9" s="450" t="s">
        <v>303</v>
      </c>
      <c r="E9" s="450">
        <v>1</v>
      </c>
      <c r="F9" s="450" t="s">
        <v>1072</v>
      </c>
      <c r="G9" s="450">
        <v>3</v>
      </c>
      <c r="H9" s="457">
        <v>5</v>
      </c>
      <c r="I9" s="457" t="s">
        <v>1182</v>
      </c>
      <c r="J9" s="457" t="s">
        <v>1168</v>
      </c>
    </row>
    <row r="10" spans="2:16" customFormat="1">
      <c r="B10" s="456" t="s">
        <v>4</v>
      </c>
      <c r="C10" s="450" t="s">
        <v>1159</v>
      </c>
      <c r="D10" s="450" t="s">
        <v>993</v>
      </c>
      <c r="E10" s="450">
        <v>1</v>
      </c>
      <c r="F10" s="450" t="s">
        <v>1253</v>
      </c>
      <c r="G10" s="450">
        <v>1</v>
      </c>
      <c r="H10" s="457">
        <v>1.5</v>
      </c>
      <c r="I10" s="457" t="s">
        <v>1275</v>
      </c>
      <c r="J10" s="457" t="s">
        <v>1171</v>
      </c>
    </row>
    <row r="11" spans="2:16">
      <c r="B11" s="456" t="s">
        <v>4</v>
      </c>
      <c r="C11" s="450" t="s">
        <v>1254</v>
      </c>
      <c r="D11" s="451" t="s">
        <v>993</v>
      </c>
      <c r="E11" s="451">
        <v>1</v>
      </c>
      <c r="F11" s="451" t="s">
        <v>1243</v>
      </c>
      <c r="G11" s="450">
        <v>1</v>
      </c>
      <c r="H11" s="451">
        <v>1.5</v>
      </c>
      <c r="I11" s="457" t="s">
        <v>1273</v>
      </c>
      <c r="J11" s="457" t="s">
        <v>1171</v>
      </c>
    </row>
    <row r="12" spans="2:16" customFormat="1">
      <c r="B12" s="456" t="s">
        <v>4</v>
      </c>
      <c r="C12" s="450" t="s">
        <v>326</v>
      </c>
      <c r="D12" s="450" t="s">
        <v>997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1272</v>
      </c>
      <c r="J12" s="457" t="s">
        <v>1240</v>
      </c>
    </row>
    <row r="13" spans="2:16" customFormat="1">
      <c r="B13" s="458" t="s">
        <v>4</v>
      </c>
      <c r="C13" s="451" t="s">
        <v>1160</v>
      </c>
      <c r="D13" s="450" t="s">
        <v>997</v>
      </c>
      <c r="E13" s="450">
        <v>1</v>
      </c>
      <c r="F13" s="451" t="s">
        <v>1160</v>
      </c>
      <c r="G13" s="450">
        <v>1</v>
      </c>
      <c r="H13" s="457">
        <v>2</v>
      </c>
      <c r="I13" s="457" t="s">
        <v>1274</v>
      </c>
      <c r="J13" s="457" t="s">
        <v>1241</v>
      </c>
    </row>
    <row r="14" spans="2:16" customFormat="1">
      <c r="B14" s="458" t="s">
        <v>4</v>
      </c>
      <c r="C14" s="450" t="s">
        <v>1161</v>
      </c>
      <c r="D14" s="450" t="s">
        <v>303</v>
      </c>
      <c r="E14" s="450">
        <v>1</v>
      </c>
      <c r="F14" s="450" t="s">
        <v>1162</v>
      </c>
      <c r="G14" s="450">
        <v>2</v>
      </c>
      <c r="H14" s="457">
        <v>5</v>
      </c>
      <c r="I14" s="457" t="s">
        <v>1183</v>
      </c>
      <c r="J14" s="457" t="s">
        <v>1170</v>
      </c>
    </row>
    <row r="15" spans="2:16" customFormat="1">
      <c r="B15" s="458" t="s">
        <v>4</v>
      </c>
      <c r="C15" s="450" t="s">
        <v>1163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1271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1184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1185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1186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2"/>
      <c r="G21" s="512"/>
      <c r="H21" s="512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1164</v>
      </c>
      <c r="E22" s="459" t="s">
        <v>1153</v>
      </c>
      <c r="F22" s="460" t="s">
        <v>1165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1172</v>
      </c>
      <c r="H23" s="461" t="s">
        <v>1173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1193</v>
      </c>
      <c r="H24" s="461" t="s">
        <v>1191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1174</v>
      </c>
      <c r="H25" s="461" t="s">
        <v>1175</v>
      </c>
    </row>
    <row r="26" spans="2:13" customFormat="1">
      <c r="B26" s="456" t="s">
        <v>4</v>
      </c>
      <c r="C26" s="450" t="s">
        <v>993</v>
      </c>
      <c r="D26" s="450">
        <v>0</v>
      </c>
      <c r="E26" s="450">
        <v>1</v>
      </c>
      <c r="F26" s="461" t="b">
        <v>1</v>
      </c>
      <c r="G26" s="461" t="s">
        <v>1195</v>
      </c>
      <c r="H26" s="461" t="s">
        <v>1194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0</v>
      </c>
      <c r="G27" s="461" t="s">
        <v>1176</v>
      </c>
      <c r="H27" s="461" t="s">
        <v>1177</v>
      </c>
    </row>
    <row r="28" spans="2:13" customFormat="1">
      <c r="B28" s="458" t="s">
        <v>4</v>
      </c>
      <c r="C28" s="450" t="s">
        <v>997</v>
      </c>
      <c r="D28" s="450">
        <v>0</v>
      </c>
      <c r="E28" s="450">
        <v>1</v>
      </c>
      <c r="F28" s="461" t="b">
        <v>0</v>
      </c>
      <c r="G28" s="461" t="s">
        <v>1196</v>
      </c>
      <c r="H28" s="461" t="s">
        <v>1197</v>
      </c>
    </row>
    <row r="29" spans="2:13">
      <c r="B29" s="458" t="s">
        <v>4</v>
      </c>
      <c r="C29" s="450" t="s">
        <v>999</v>
      </c>
      <c r="D29" s="450">
        <v>0</v>
      </c>
      <c r="E29" s="450">
        <v>0</v>
      </c>
      <c r="F29" s="461" t="b">
        <v>1</v>
      </c>
      <c r="G29" s="461" t="s">
        <v>1358</v>
      </c>
      <c r="H29" s="461" t="s">
        <v>1359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1198</v>
      </c>
      <c r="H30" s="462" t="s">
        <v>1199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3" t="s">
        <v>315</v>
      </c>
      <c r="H33" s="513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1146</v>
      </c>
      <c r="C40" s="12"/>
      <c r="D40" s="12"/>
      <c r="E40" s="12"/>
      <c r="F40" s="12"/>
      <c r="G40" s="12"/>
    </row>
    <row r="42" spans="2:11" ht="135.75">
      <c r="B42" s="445" t="s">
        <v>1147</v>
      </c>
      <c r="C42" s="446" t="s">
        <v>5</v>
      </c>
      <c r="D42" s="447" t="s">
        <v>1148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1149</v>
      </c>
      <c r="C54" s="12"/>
      <c r="D54" s="12"/>
      <c r="E54" s="12"/>
      <c r="F54" s="12"/>
      <c r="G54" s="12"/>
    </row>
    <row r="56" spans="2:7" ht="142.5">
      <c r="B56" s="445" t="s">
        <v>1150</v>
      </c>
      <c r="C56" s="446" t="s">
        <v>5</v>
      </c>
      <c r="D56" s="447" t="s">
        <v>1148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1151</v>
      </c>
      <c r="C61" s="12"/>
      <c r="D61" s="12"/>
      <c r="E61" s="12"/>
      <c r="F61" s="12"/>
      <c r="G61" s="12"/>
    </row>
    <row r="63" spans="2:7" ht="132">
      <c r="B63" s="445" t="s">
        <v>1152</v>
      </c>
      <c r="C63" s="446" t="s">
        <v>5</v>
      </c>
      <c r="D63" s="447" t="s">
        <v>1148</v>
      </c>
    </row>
    <row r="64" spans="2:7">
      <c r="B64" s="448" t="s">
        <v>4</v>
      </c>
      <c r="C64" s="449" t="s">
        <v>1178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7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2017-06-13T15:08:20Z</dcterms:modified>
</cp:coreProperties>
</file>