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N64" i="6" l="1"/>
  <c r="M64" i="6"/>
  <c r="L64" i="6"/>
  <c r="J64" i="6"/>
  <c r="N63" i="6"/>
  <c r="M63" i="6"/>
  <c r="L63" i="6"/>
  <c r="J63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L56" i="6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5" i="6"/>
  <c r="N55" i="6" s="1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<sst xmlns="http://schemas.openxmlformats.org/spreadsheetml/2006/main" count="2558" uniqueCount="1174">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</sst>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H19" workbookViewId="0">
      <selection activeCell="M31" sqref="A31:XFD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2"/>
      <c r="G3" s="312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I4" workbookViewId="0">
      <selection activeCell="K25" sqref="K2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11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2" customFormat="1" x14ac:dyDescent="0.25">
      <c r="D8" s="303" t="s">
        <v>4</v>
      </c>
      <c r="E8" s="304" t="s">
        <v>1171</v>
      </c>
      <c r="F8" s="305" t="s">
        <v>97</v>
      </c>
      <c r="G8" s="305" t="s">
        <v>742</v>
      </c>
      <c r="H8" s="306">
        <v>50</v>
      </c>
      <c r="I8" s="306"/>
      <c r="J8" s="301" t="str">
        <f>CONCATENATE("icon_",powerUpsDefinitions[[#This Row],['[sku']]])</f>
        <v>icon_fury_duration_better</v>
      </c>
      <c r="K8" s="301" t="s">
        <v>199</v>
      </c>
      <c r="L8" s="307" t="str">
        <f>CONCATENATE("TID_POWERUP_",UPPER(powerUpsDefinitions[[#This Row],['[sku']]]),"_NAME")</f>
        <v>TID_POWERUP_FURY_DURATION_BETTER_NAME</v>
      </c>
      <c r="M8" s="308" t="str">
        <f>CONCATENATE("TID_POWERUP_",UPPER(powerUpsDefinitions[[#This Row],['[sku']]]),"_DESC")</f>
        <v>TID_POWERUP_FURY_DURATION_BETTER_DESC</v>
      </c>
      <c r="N8" s="308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2" customFormat="1" x14ac:dyDescent="0.25">
      <c r="D17" s="303" t="s">
        <v>4</v>
      </c>
      <c r="E17" s="304" t="s">
        <v>1170</v>
      </c>
      <c r="F17" s="305" t="s">
        <v>214</v>
      </c>
      <c r="G17" s="305" t="s">
        <v>742</v>
      </c>
      <c r="H17" s="306">
        <v>-10</v>
      </c>
      <c r="I17" s="306"/>
      <c r="J17" s="301" t="str">
        <f>CONCATENATE("icon_",powerUpsDefinitions[[#This Row],['[sku']]])</f>
        <v>icon_score_reduce</v>
      </c>
      <c r="K17" s="301" t="s">
        <v>7</v>
      </c>
      <c r="L17" s="307" t="str">
        <f>CONCATENATE("TID_POWERUP_",UPPER(powerUpsDefinitions[[#This Row],['[sku']]]),"_NAME")</f>
        <v>TID_POWERUP_SCORE_REDUCE_NAME</v>
      </c>
      <c r="M17" s="308" t="str">
        <f>CONCATENATE("TID_POWERUP_",UPPER(powerUpsDefinitions[[#This Row],['[sku']]]),"_DESC")</f>
        <v>TID_POWERUP_SCORE_REDUCE_DESC</v>
      </c>
      <c r="N17" s="308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2" customFormat="1" x14ac:dyDescent="0.25">
      <c r="D28" s="303" t="s">
        <v>4</v>
      </c>
      <c r="E28" s="304" t="s">
        <v>1172</v>
      </c>
      <c r="F28" s="305" t="s">
        <v>698</v>
      </c>
      <c r="G28" s="305" t="s">
        <v>742</v>
      </c>
      <c r="H28" s="306" t="s">
        <v>1170</v>
      </c>
      <c r="I28" s="306" t="s">
        <v>1171</v>
      </c>
      <c r="J28" s="309" t="str">
        <f>CONCATENATE("icon_",powerUpsDefinitions[[#This Row],['[sku']]])</f>
        <v>icon_score_down_fire_duration_up</v>
      </c>
      <c r="K28" s="309" t="s">
        <v>199</v>
      </c>
      <c r="L28" s="307" t="str">
        <f>CONCATENATE("TID_POWERUP_",UPPER(powerUpsDefinitions[[#This Row],['[sku']]]),"_NAME")</f>
        <v>TID_POWERUP_SCORE_DOWN_FIRE_DURATION_UP_NAME</v>
      </c>
      <c r="M28" s="308" t="str">
        <f>CONCATENATE("TID_POWERUP_",UPPER(powerUpsDefinitions[[#This Row],['[sku']]]),"_DESC")</f>
        <v>TID_POWERUP_SCORE_DOWN_FIRE_DURATION_UP_DESC</v>
      </c>
      <c r="N28" s="310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91" t="e">
        <f>CONCATENATE("icon_",[1]!powerUpsDefinitions[[#This Row],['[sku']]])</f>
        <v>#REF!</v>
      </c>
      <c r="K63" s="276" t="s">
        <v>190</v>
      </c>
      <c r="L63" s="292" t="e">
        <f>CONCATENATE("TID_POWERUP_",UPPER([1]!powerUpsDefinitions[[#This Row],['[sku']]]),"_NAME")</f>
        <v>#REF!</v>
      </c>
      <c r="M63" s="293" t="e">
        <f>CONCATENATE("TID_POWERUP_",UPPER([1]!powerUpsDefinitions[[#This Row],['[sku']]]),"_DESC")</f>
        <v>#REF!</v>
      </c>
      <c r="N63" s="294" t="e">
        <f>CONCATENATE([1]!powerUpsDefinitions[[#This Row],['[tidDesc']]],"_SHORT")</f>
        <v>#REF!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5"/>
      <c r="I64" s="295"/>
      <c r="J64" s="296" t="e">
        <f>CONCATENATE("icon_",[1]!powerUpsDefinitions[[#This Row],['[sku']]])</f>
        <v>#REF!</v>
      </c>
      <c r="K64" s="276" t="s">
        <v>190</v>
      </c>
      <c r="L64" s="297" t="e">
        <f>CONCATENATE("TID_POWERUP_",UPPER([1]!powerUpsDefinitions[[#This Row],['[sku']]]),"_NAME")</f>
        <v>#REF!</v>
      </c>
      <c r="M64" s="298" t="e">
        <f>CONCATENATE("TID_POWERUP_",UPPER([1]!powerUpsDefinitions[[#This Row],['[sku']]]),"_DESC")</f>
        <v>#REF!</v>
      </c>
      <c r="N64" s="299" t="e">
        <f>CONCATENATE([1]!powerUpsDefinitions[[#This Row],['[tidDesc']]],"_SHORT")</f>
        <v>#REF!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G15" sqref="G15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0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2019-02-21T13:13:43Z</dcterms:modified>
</cp:coreProperties>
</file>