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40" windowHeight="2160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levels" sheetId="37" r:id="rId6"/>
    <sheet name="gacha" sheetId="34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5" l="1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Y26" i="35"/>
  <c r="Z26" i="35"/>
  <c r="Y20" i="35"/>
  <c r="Y21" i="35"/>
  <c r="Y22" i="35"/>
  <c r="Y23" i="35"/>
  <c r="Y24" i="35"/>
  <c r="Y25" i="35"/>
  <c r="Z20" i="35"/>
  <c r="Z21" i="35"/>
  <c r="Z22" i="35"/>
  <c r="Z23" i="35"/>
  <c r="Z24" i="35"/>
  <c r="Z25" i="35"/>
  <c r="E33" i="35"/>
  <c r="E34" i="35"/>
  <c r="E35" i="35"/>
  <c r="D33" i="35"/>
  <c r="D34" i="35"/>
  <c r="D35" i="35"/>
  <c r="G7" i="35"/>
  <c r="F7" i="35"/>
  <c r="G6" i="35"/>
  <c r="F6" i="35"/>
  <c r="G5" i="35"/>
  <c r="F5" i="35"/>
  <c r="Z19" i="35"/>
  <c r="Y19" i="35"/>
  <c r="Z18" i="35"/>
  <c r="Y18" i="35"/>
  <c r="Z17" i="35"/>
  <c r="Y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<sst xmlns="http://schemas.openxmlformats.org/spreadsheetml/2006/main" count="1100" uniqueCount="397">
  <si>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</si>
  <si>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</si>
  <si>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</si>
  <si>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</si>
  <si>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</si>
  <si>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</si>
  <si>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</si>
  <si>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</si>
  <si>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</si>
  <si>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</si>
  <si>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</si>
  <si>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</si>
  <si>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</si>
  <si>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</si>
  <si>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</si>
  <si>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</si>
  <si>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</si>
  <si>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</si>
  <si>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</si>
  <si>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</si>
  <si>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</si>
  <si>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</si>
  <si>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</si>
  <si>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</si>
  <si>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</si>
  <si>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</si>
  <si>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</si>
  <si>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</si>
  <si>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</si>
  <si>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</si>
  <si>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</si>
  <si>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</si>
  <si>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</si>
  <si>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</si>
  <si>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</si>
  <si>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</si>
  <si>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</si>
  <si>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</si>
  <si>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</si>
  <si>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</si>
  <si>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</si>
  <si>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</si>
  <si>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</si>
  <si>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</si>
  <si>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</si>
  <si>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</si>
  <si>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</si>
  <si>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</si>
  <si>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</si>
  <si>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</si>
  <si>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</si>
  <si>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</si>
  <si>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</si>
  <si>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</si>
  <si>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</si>
  <si>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</si>
  <si>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</si>
  <si>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</si>
  <si>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</si>
  <si>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</si>
  <si>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</si>
  <si>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</si>
  <si>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</si>
  <si>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</si>
  <si>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</si>
  <si>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</si>
  <si>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</si>
  <si>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</si>
  <si>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</si>
  <si>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</si>
  <si>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</si>
  <si>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</si>
  <si>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</si>
  <si>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</si>
  <si>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</si>
  <si>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</si>
  <si>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</si>
  <si>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</si>
  <si>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</si>
  <si>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</si>
  <si>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</si>
  <si>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</si>
  <si>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</si>
  <si>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</si>
  <si>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</si>
  <si>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</si>
  <si>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</si>
  <si>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</si>
  <si>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</si>
  <si>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</si>
  <si>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</si>
  <si>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</si>
  <si>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</si>
  <si>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</si>
  <si>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</si>
  <si>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</si>
  <si>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</si>
  <si>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</si>
  <si>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</si>
  <si>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</si>
  <si>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</si>
  <si>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</si>
  <si>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</si>
  <si>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</si>
  <si>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</si>
  <si>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</si>
  <si>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</si>
  <si>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</si>
  <si>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</si>
  <si>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</si>
  <si>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</si>
  <si>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</si>
  <si>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</si>
  <si>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</si>
  <si>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</si>
  <si>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</si>
  <si>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</si>
  <si>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</si>
  <si>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</si>
  <si>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</si>
  <si>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</si>
  <si>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</si>
  <si>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</si>
  <si>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</si>
  <si>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</si>
  <si>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</si>
  <si>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</si>
  <si>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</si>
  <si>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</si>
  <si>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</si>
  <si>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</si>
  <si>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</si>
  <si>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</si>
  <si>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</si>
  <si>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</si>
  <si>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</si>
  <si>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</si>
  <si>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</si>
  <si>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</si>
  <si>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</si>
  <si>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</si>
  <si>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</si>
  <si>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</si>
  <si>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</si>
  <si>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</si>
  <si>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</si>
  <si>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</si>
  <si>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</si>
  <si>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</si>
  <si>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</si>
  <si>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</si>
  <si>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</si>
  <si>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</si>
  <si>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</si>
  <si>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</si>
  <si>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</si>
  <si>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</si>
  <si>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</si>
  <si>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</si>
  <si>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</si>
  <si>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</si>
  <si>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</si>
  <si>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</si>
  <si>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</si>
  <si>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</si>
  <si>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</si>
  <si>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</si>
  <si>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</si>
  <si>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</si>
  <si>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</si>
  <si>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</si>
  <si>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</si>
  <si>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</si>
  <si>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</si>
  <si>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</si>
  <si>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</si>
  <si>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</si>
  <si>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</si>
  <si>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</si>
  <si>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</si>
  <si>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</si>
  <si>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</si>
  <si>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</si>
  <si>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</si>
  <si>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</si>
  <si>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</si>
  <si>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</si>
  <si>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</si>
  <si>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</si>
  <si>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</si>
  <si>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</si>
  <si>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</si>
  <si>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</si>
  <si>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</si>
  <si>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</si>
  <si>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</si>
  <si>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</si>
  <si>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</si>
  <si>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</si>
  <si>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</si>
  <si>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</si>
  <si>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</si>
  <si>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</si>
  <si>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</si>
  <si>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</si>
  <si>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</si>
  <si>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</si>
  <si>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</si>
  <si>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</si>
  <si>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</si>
  <si>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</si>
  <si>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</si>
  <si>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</si>
  <si>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</si>
  <si>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</si>
  <si>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</si>
  <si>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</si>
  <si>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</si>
  <si>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</si>
  <si>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</si>
  <si>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</si>
  <si>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</si>
  <si>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</si>
  <si>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</si>
  <si>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</si>
  <si>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</si>
  <si>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</si>
  <si>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</si>
  <si>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</si>
  <si>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</si>
  <si>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</si>
  <si>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</si>
  <si>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</si>
  <si>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</si>
  <si>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</si>
  <si>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</si>
  <si>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</si>
  <si>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</si>
  <si>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</si>
  <si>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</si>
  <si>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</si>
  <si>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</si>
  <si>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</si>
  <si>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</si>
  <si>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</si>
  <si>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</si>
  <si>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</si>
  <si>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</si>
  <si>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</si>
  <si>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</si>
  <si>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</si>
  <si>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</si>
  <si>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</si>
  <si>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</si>
  <si>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</si>
  <si>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</si>
  <si>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</si>
  <si>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</si>
  <si>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</si>
  <si>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</si>
  <si>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</si>
  <si>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</si>
  <si>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</si>
  <si>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</si>
  <si>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</si>
  <si>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</si>
  <si>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</si>
  <si>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</si>
  <si>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</si>
  <si>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</si>
  <si>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</si>
  <si>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</si>
  <si>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</si>
  <si>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</si>
  <si>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</si>
  <si>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</si>
  <si>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</si>
  <si>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</si>
  <si>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</si>
  <si>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</si>
  <si>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</si>
  <si>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</si>
  <si>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</si>
  <si>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</si>
  <si>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</si>
  <si>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</si>
  <si>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</si>
  <si>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</si>
  <si>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</si>
  <si>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</si>
  <si>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</si>
  <si>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</si>
  <si>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</si>
  <si>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</si>
  <si>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</si>
  <si>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</si>
  <si>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</si>
  <si>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</si>
  <si>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</si>
  <si>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</si>
  <si>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</si>
  <si>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</si>
  <si>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</si>
  <si>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</si>
  <si>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</si>
  <si>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</si>
  <si>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</si>
  <si>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</si>
  <si>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 xml:space="preserve">d(t) = [healthDrain] 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</si>
  <si>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</si>
  <si>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</si>
  <si>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</si>
  <si>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</si>
  <si>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</si>
  <si>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</si>
  <si>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</si>
  <si>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</si>
  <si>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</si>
  <si>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</si>
  <si>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</si>
  <si>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</si>
  <si>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Castle</t>
  </si>
  <si>
    <t>Work in Progress</t>
  </si>
  <si>
    <t>KOM</t>
  </si>
  <si>
    <t>Kick-off meeting prototype</t>
  </si>
  <si>
    <t>Playground</t>
  </si>
  <si>
    <t>For testing purposes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</si>
  <si>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</si>
  <si>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</si>
  <si>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</si>
  <si>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</si>
  <si>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</si>
  <si>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</si>
  <si>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</si>
  <si>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</si>
  <si>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</si>
  <si>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</si>
  <si>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</si>
  <si>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</si>
  <si>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</si>
  <si>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</si>
  <si>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</si>
  <si>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</si>
  <si>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</si>
  <si>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</si>
  <si>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</si>
  <si>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</si>
  <si>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</si>
  <si>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</si>
  <si>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</si>
  <si>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</si>
  <si>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</si>
  <si>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</si>
  <si>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</si>
  <si>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</si>
  <si>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</si>
  <si>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</si>
  <si>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</si>
  <si>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</si>
  <si>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</si>
  <si>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</si>
  <si>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</si>
  <si>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</si>
  <si>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</si>
  <si>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</si>
  <si>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</si>
  <si>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</si>
  <si>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</si>
  <si>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</si>
  <si>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</si>
  <si>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</si>
  <si>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</si>
  <si>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</si>
  <si>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</si>
  <si>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</si>
  <si>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</si>
  <si>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</si>
  <si>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</si>
  <si>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</si>
  <si>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</si>
  <si>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</si>
  <si>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</si>
  <si>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</si>
  <si>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</si>
  <si>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</si>
  <si>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</si>
  <si>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</si>
  <si>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</si>
  <si>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SP_Map1_v03</t>
  </si>
  <si>
    <t>SP_KOM_proto_01</t>
  </si>
  <si>
    <t>SP_Playground</t>
  </si>
  <si>
    <t>CO_Map1_v03</t>
  </si>
  <si>
    <t>CO_KOM_proto_01</t>
  </si>
  <si>
    <t>CO_Playground</t>
  </si>
  <si>
    <t>ART_Map1_v03</t>
  </si>
  <si>
    <t>ART_KOM_proto_01</t>
  </si>
  <si>
    <t>ART_Playground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</si>
</sst>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</fonts>
  <fills count="5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122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8" name="gameSettings" displayName="gameSettings" ref="B4:E5" totalsRowShown="0" headerRowDxfId="121" headerRowBorderDxfId="120" tableBorderDxfId="119" totalsRowBorderDxfId="118">
  <autoFilter ref="B4:E5"/>
  <tableColumns count="4">
    <tableColumn id="1" name="{gameSettings}" dataDxfId="117"/>
    <tableColumn id="2" name="[sku]" dataDxfId="116"/>
    <tableColumn id="3" name="[timeToPCCoefA]" dataDxfId="115"/>
    <tableColumn id="4" name="[timeToPCCoefB]" dataDxfId="1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eggRewardDefinitions" displayName="eggRewardDefinitions" ref="B18:E24" totalsRowShown="0" headerRowDxfId="11" headerRowBorderDxfId="10" tableBorderDxfId="9" totalsRowBorderDxfId="8">
  <autoFilter ref="B18:E24"/>
  <tableColumns count="4">
    <tableColumn id="1" name="{eggRewardDefinitions}" dataDxfId="7"/>
    <tableColumn id="2" name="[sku]"/>
    <tableColumn id="3" name="[type]" dataDxfId="6"/>
    <tableColumn id="4" name="[droprate]" dataDxfId="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113" headerRowBorderDxfId="112" tableBorderDxfId="111" totalsRowBorderDxfId="110">
  <autoFilter ref="B4:J14"/>
  <tableColumns count="9">
    <tableColumn id="1" name="{localizationDefinitions}" dataDxfId="109"/>
    <tableColumn id="8" name="[sku]" dataDxfId="4"/>
    <tableColumn id="3" name="[order]" dataDxfId="108"/>
    <tableColumn id="4" name="[isoCode]" dataDxfId="107"/>
    <tableColumn id="11" name="[android]" dataDxfId="106"/>
    <tableColumn id="12" name="[iOS]" dataDxfId="105"/>
    <tableColumn id="5" name="[txtFilename]" dataDxfId="104"/>
    <tableColumn id="2" name="[icon]" dataDxfId="103"/>
    <tableColumn id="9" name="[tidName]" dataDxfId="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Z26" totalsRowShown="0" headerRowDxfId="102" headerRowBorderDxfId="101" tableBorderDxfId="100" totalsRowBorderDxfId="99">
  <autoFilter ref="B16:Z26"/>
  <tableColumns count="25">
    <tableColumn id="1" name="{dragonDefinitions}" dataDxfId="98"/>
    <tableColumn id="2" name="[sku]"/>
    <tableColumn id="9" name="[tier]"/>
    <tableColumn id="3" name="[order]" dataDxfId="97"/>
    <tableColumn id="4" name="[unlockPriceCoins]" dataDxfId="96"/>
    <tableColumn id="5" name="[unlockPricePC]" dataDxfId="95"/>
    <tableColumn id="12" name="[numLevels]" dataDxfId="94"/>
    <tableColumn id="13" name="[xpCoefA]" dataDxfId="93"/>
    <tableColumn id="15" name="[xpCoefB]" dataDxfId="92"/>
    <tableColumn id="11" name="[cameraDefaultZoom]" dataDxfId="91"/>
    <tableColumn id="16" name="[cameraFarZoom]" dataDxfId="90"/>
    <tableColumn id="17" name="[healthMin]" dataDxfId="89"/>
    <tableColumn id="18" name="[healthMax]" dataDxfId="88"/>
    <tableColumn id="21" name="[healthDrain]" dataDxfId="87"/>
    <tableColumn id="19" name="[scaleMin]" dataDxfId="86"/>
    <tableColumn id="20" name="[scaleMax]" dataDxfId="85"/>
    <tableColumn id="22" name="[energyMax]" dataDxfId="84"/>
    <tableColumn id="23" name="[energyDrain]" dataDxfId="83"/>
    <tableColumn id="24" name="[energyRefillRate]" dataDxfId="82"/>
    <tableColumn id="25" name="[furyMax]" dataDxfId="81"/>
    <tableColumn id="26" name="[furyDuration]" dataDxfId="80"/>
    <tableColumn id="6" name="[gamePrefab]" dataDxfId="79"/>
    <tableColumn id="10" name="[menuPrefab]" dataDxfId="78"/>
    <tableColumn id="7" name="[tidName]" dataDxfId="77">
      <calculatedColumnFormula>CONCATENATE("TID_",UPPER(dragonDefinitions[[#This Row],['[sku']]]),"_NAME")</calculatedColumnFormula>
    </tableColumn>
    <tableColumn id="8" name="[tidDesc]" dataDxfId="76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75" headerRowBorderDxfId="74" tableBorderDxfId="73" totalsRowBorderDxfId="72">
  <autoFilter ref="B4:G10"/>
  <tableColumns count="6">
    <tableColumn id="1" name="{dragonTierDefinitions}" dataDxfId="71"/>
    <tableColumn id="2" name="[sku]"/>
    <tableColumn id="9" name="[order]"/>
    <tableColumn id="10" name="[icon]" dataDxfId="70"/>
    <tableColumn id="7" name="[tidName]" dataDxfId="69">
      <calculatedColumnFormula>CONCATENATE("TID_",UPPER(dragonTierDefinitions[[#This Row],['[sku']]]),"_NAME")</calculatedColumnFormula>
    </tableColumn>
    <tableColumn id="8" name="[tidDesc]" dataDxfId="6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67" headerRowBorderDxfId="66" tableBorderDxfId="65" totalsRowBorderDxfId="64">
  <autoFilter ref="B32:E35"/>
  <tableColumns count="4">
    <tableColumn id="1" name="{dragonSkillDefinitions}" dataDxfId="63"/>
    <tableColumn id="2" name="[sku]" dataDxfId="62"/>
    <tableColumn id="4" name="[tidName]" dataDxfId="61">
      <calculatedColumnFormula>CONCATENATE("TID_",UPPER(dragonSkillDefinitions[[#This Row],['[sku']]]),"_NAME")</calculatedColumnFormula>
    </tableColumn>
    <tableColumn id="5" name="[tidDesc]" dataDxfId="6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59" headerRowBorderDxfId="58" tableBorderDxfId="57" totalsRowBorderDxfId="56">
  <autoFilter ref="B41:N51"/>
  <tableColumns count="13">
    <tableColumn id="1" name="{dragonSkillProgressionDefinitions}" dataDxfId="55"/>
    <tableColumn id="3" name="[sku]" dataDxfId="54">
      <calculatedColumnFormula>C17</calculatedColumnFormula>
    </tableColumn>
    <tableColumn id="5" name="[unlockPriceCoinsLevel1]" dataDxfId="53"/>
    <tableColumn id="6" name="[unlockPriceCoinsLevel2]" dataDxfId="52"/>
    <tableColumn id="7" name="[unlockPriceCoinsLevel3]" dataDxfId="51"/>
    <tableColumn id="8" name="[unlockPriceCoinsLevel4]" dataDxfId="50"/>
    <tableColumn id="9" name="[unlockPriceCoinsLevel5]" dataDxfId="49"/>
    <tableColumn id="2" name="[fireMin]" dataDxfId="48"/>
    <tableColumn id="4" name="[fireMax]" dataDxfId="47"/>
    <tableColumn id="10" name="[speedMin]" dataDxfId="46"/>
    <tableColumn id="11" name="[speedMax]" dataDxfId="45"/>
    <tableColumn id="12" name="[boostMin]" dataDxfId="44"/>
    <tableColumn id="13" name="[boostMax]" dataDxfId="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42" headerRowBorderDxfId="41" tableBorderDxfId="40" totalsRowBorderDxfId="39">
  <autoFilter ref="B57:E58"/>
  <tableColumns count="4">
    <tableColumn id="1" name="{dragonSettings}" dataDxfId="38"/>
    <tableColumn id="2" name="[sku]" dataDxfId="37"/>
    <tableColumn id="3" name="[healthWarningThreshold]" dataDxfId="36"/>
    <tableColumn id="4" name="[energyRequiredToBoost]" dataDxfId="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levelDefinitions" displayName="levelDefinitions" ref="B4:J7" totalsRowShown="0" headerRowDxfId="34" headerRowBorderDxfId="33" tableBorderDxfId="32" totalsRowBorderDxfId="31">
  <autoFilter ref="B4:J7"/>
  <tableColumns count="9">
    <tableColumn id="1" name="{levelDefinitions}" dataDxfId="30"/>
    <tableColumn id="9" name="[sku]" dataDxfId="2"/>
    <tableColumn id="3" name="[order]" dataDxfId="29"/>
    <tableColumn id="4" name="[dragonsToUnlock]" dataDxfId="28"/>
    <tableColumn id="5" name="[spawnersScene]" dataDxfId="27"/>
    <tableColumn id="2" name="[collisionScene]" dataDxfId="26"/>
    <tableColumn id="10" name="[artScene]" dataDxfId="25"/>
    <tableColumn id="11" name="[tidName]" dataDxfId="1"/>
    <tableColumn id="12" name="[tidDesc]" dataDxfId="0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1" name="eggDefinitions" displayName="eggDefinitions" ref="B4:J14" totalsRowShown="0" headerRowDxfId="24" headerRowBorderDxfId="23" tableBorderDxfId="22" totalsRowBorderDxfId="21">
  <autoFilter ref="B4:J14"/>
  <tableColumns count="9">
    <tableColumn id="1" name="{eggDefinitions}" dataDxfId="20"/>
    <tableColumn id="6" name="[sku]" dataDxfId="19">
      <calculatedColumnFormula>CONCATENATE("egg_",eggDefinitions[[#This Row],['[dragonSku']]])</calculatedColumnFormula>
    </tableColumn>
    <tableColumn id="9" name="[dragonSku]" dataDxfId="18"/>
    <tableColumn id="3" name="[shopOrder]" dataDxfId="17"/>
    <tableColumn id="4" name="[pricePC]" dataDxfId="16"/>
    <tableColumn id="5" name="[incubationMinutes]" dataDxfId="15"/>
    <tableColumn id="10" name="[prefabPath]" dataDxfId="14"/>
    <tableColumn id="7" name="[tidName]" dataDxfId="13">
      <calculatedColumnFormula>CONCATENATE("TID_",UPPER(eggDefinitions[[#This Row],['[sku']]]),"_NAME")</calculatedColumnFormula>
    </tableColumn>
    <tableColumn id="8" name="[tidDesc]" dataDxfId="1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3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179</v>
      </c>
    </row>
    <row r="4" spans="2:14" s="67" customFormat="1" x14ac:dyDescent="0.2">
      <c r="B4" s="127" t="s">
        <v>180</v>
      </c>
    </row>
    <row r="5" spans="2:14" s="67" customFormat="1" x14ac:dyDescent="0.2">
      <c r="B5" s="127" t="s">
        <v>181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184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86" t="s">
        <v>335</v>
      </c>
      <c r="C14" s="22" t="s">
        <v>336</v>
      </c>
    </row>
    <row r="15" spans="2:14" s="67" customFormat="1" x14ac:dyDescent="0.2">
      <c r="B15" s="152" t="s">
        <v>333</v>
      </c>
      <c r="C15" s="22" t="s">
        <v>334</v>
      </c>
    </row>
    <row r="16" spans="2:14" s="67" customFormat="1" x14ac:dyDescent="0.2">
      <c r="B16" s="187" t="s">
        <v>337</v>
      </c>
      <c r="C16" s="185" t="s">
        <v>338</v>
      </c>
    </row>
    <row r="17" spans="2:15" s="67" customFormat="1" x14ac:dyDescent="0.2">
      <c r="B17" s="151" t="s">
        <v>331</v>
      </c>
      <c r="C17" s="22" t="s">
        <v>332</v>
      </c>
    </row>
    <row r="18" spans="2:15" s="67" customFormat="1" x14ac:dyDescent="0.2">
      <c r="B18" s="130" t="s">
        <v>174</v>
      </c>
      <c r="C18" s="22"/>
    </row>
    <row r="19" spans="2:15" x14ac:dyDescent="0.2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2:15" ht="21" x14ac:dyDescent="0.25">
      <c r="B20" s="125" t="s">
        <v>1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</row>
    <row r="21" spans="2:15" x14ac:dyDescent="0.2">
      <c r="B21" t="s">
        <v>2</v>
      </c>
      <c r="C21" t="s">
        <v>3</v>
      </c>
    </row>
    <row r="23" spans="2:15" ht="21" x14ac:dyDescent="0.25">
      <c r="B23" s="125" t="s">
        <v>7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</row>
    <row r="24" spans="2:15" x14ac:dyDescent="0.2">
      <c r="B24" s="16" t="s">
        <v>206</v>
      </c>
    </row>
    <row r="25" spans="2:15" s="67" customFormat="1" x14ac:dyDescent="0.2">
      <c r="B25" s="131" t="s">
        <v>208</v>
      </c>
    </row>
    <row r="26" spans="2:15" x14ac:dyDescent="0.2">
      <c r="B26" s="17" t="s">
        <v>341</v>
      </c>
    </row>
    <row r="27" spans="2:15" x14ac:dyDescent="0.2">
      <c r="B27" s="18" t="s">
        <v>207</v>
      </c>
    </row>
    <row r="28" spans="2:15" s="67" customFormat="1" x14ac:dyDescent="0.2">
      <c r="B28" s="19" t="s">
        <v>8</v>
      </c>
    </row>
    <row r="29" spans="2:15" x14ac:dyDescent="0.2">
      <c r="B29" s="189" t="s">
        <v>342</v>
      </c>
    </row>
    <row r="30" spans="2:15" x14ac:dyDescent="0.2">
      <c r="B30" s="1" t="s">
        <v>9</v>
      </c>
      <c r="C30" t="s">
        <v>19</v>
      </c>
    </row>
    <row r="31" spans="2:15" x14ac:dyDescent="0.2">
      <c r="B31" s="6" t="s">
        <v>10</v>
      </c>
      <c r="C31" t="s">
        <v>11</v>
      </c>
    </row>
    <row r="32" spans="2:15" x14ac:dyDescent="0.2">
      <c r="B32" s="7" t="s">
        <v>12</v>
      </c>
      <c r="C32" t="s">
        <v>13</v>
      </c>
    </row>
    <row r="33" spans="2:14" x14ac:dyDescent="0.2">
      <c r="B33" s="8" t="s">
        <v>14</v>
      </c>
      <c r="C33" t="s">
        <v>15</v>
      </c>
    </row>
    <row r="34" spans="2:14" x14ac:dyDescent="0.2">
      <c r="B34" s="9" t="s">
        <v>16</v>
      </c>
      <c r="C34" t="s">
        <v>17</v>
      </c>
    </row>
    <row r="35" spans="2:14" s="67" customFormat="1" x14ac:dyDescent="0.2">
      <c r="B35" s="5" t="s">
        <v>18</v>
      </c>
      <c r="C35" t="s">
        <v>162</v>
      </c>
      <c r="D35"/>
      <c r="E35"/>
      <c r="F35"/>
      <c r="G35"/>
      <c r="H35"/>
      <c r="I35"/>
      <c r="J35"/>
      <c r="K35"/>
      <c r="L35"/>
      <c r="M35"/>
      <c r="N35"/>
    </row>
    <row r="36" spans="2:14" x14ac:dyDescent="0.2">
      <c r="B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</row>
    <row r="37" spans="2:14" ht="21" x14ac:dyDescent="0.25">
      <c r="B37" s="125" t="s">
        <v>161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</row>
    <row r="38" spans="2:14" x14ac:dyDescent="0.2">
      <c r="B38" s="128" t="s">
        <v>169</v>
      </c>
    </row>
    <row r="39" spans="2:14" x14ac:dyDescent="0.2">
      <c r="B39" s="128" t="s">
        <v>168</v>
      </c>
    </row>
    <row r="40" spans="2:14" x14ac:dyDescent="0.2">
      <c r="B40" s="128" t="s">
        <v>167</v>
      </c>
    </row>
    <row r="41" spans="2:14" x14ac:dyDescent="0.2">
      <c r="B41" s="128" t="s">
        <v>170</v>
      </c>
    </row>
    <row r="42" spans="2:14" x14ac:dyDescent="0.2">
      <c r="B42" s="128" t="s">
        <v>171</v>
      </c>
    </row>
    <row r="43" spans="2:14" x14ac:dyDescent="0.2">
      <c r="B43" s="128" t="s">
        <v>307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229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309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314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310</v>
      </c>
      <c r="C4" s="144" t="s">
        <v>5</v>
      </c>
      <c r="D4" s="146" t="s">
        <v>312</v>
      </c>
      <c r="E4" s="166" t="s">
        <v>313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311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H20" sqref="H20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340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344</v>
      </c>
      <c r="I3" s="67"/>
      <c r="J3" s="67"/>
    </row>
    <row r="4" spans="2:10" ht="115" x14ac:dyDescent="0.2">
      <c r="B4" s="143" t="s">
        <v>339</v>
      </c>
      <c r="C4" s="143" t="s">
        <v>5</v>
      </c>
      <c r="D4" s="145" t="s">
        <v>190</v>
      </c>
      <c r="E4" s="154" t="s">
        <v>346</v>
      </c>
      <c r="F4" s="154" t="s">
        <v>347</v>
      </c>
      <c r="G4" s="154" t="s">
        <v>348</v>
      </c>
      <c r="H4" s="148" t="s">
        <v>343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345</v>
      </c>
      <c r="D5" s="132">
        <v>0</v>
      </c>
      <c r="E5" s="20" t="s">
        <v>358</v>
      </c>
      <c r="F5" s="20" t="b">
        <v>1</v>
      </c>
      <c r="G5" s="20" t="b">
        <v>1</v>
      </c>
      <c r="H5" s="15" t="s">
        <v>368</v>
      </c>
      <c r="I5" s="15"/>
      <c r="J5" s="21" t="s">
        <v>378</v>
      </c>
    </row>
    <row r="6" spans="2:10" x14ac:dyDescent="0.2">
      <c r="B6" s="134" t="s">
        <v>4</v>
      </c>
      <c r="C6" s="191" t="s">
        <v>349</v>
      </c>
      <c r="D6" s="132">
        <v>1</v>
      </c>
      <c r="E6" s="20" t="s">
        <v>359</v>
      </c>
      <c r="F6" s="20" t="b">
        <v>1</v>
      </c>
      <c r="G6" s="20" t="b">
        <v>1</v>
      </c>
      <c r="H6" s="15" t="s">
        <v>369</v>
      </c>
      <c r="I6" s="15"/>
      <c r="J6" s="21" t="s">
        <v>379</v>
      </c>
    </row>
    <row r="7" spans="2:10" x14ac:dyDescent="0.2">
      <c r="B7" s="136" t="s">
        <v>4</v>
      </c>
      <c r="C7" s="191" t="s">
        <v>350</v>
      </c>
      <c r="D7" s="138">
        <v>2</v>
      </c>
      <c r="E7" s="155" t="s">
        <v>360</v>
      </c>
      <c r="F7" s="20" t="b">
        <v>1</v>
      </c>
      <c r="G7" s="20" t="b">
        <v>1</v>
      </c>
      <c r="H7" s="15" t="s">
        <v>370</v>
      </c>
      <c r="I7" s="15"/>
      <c r="J7" s="21" t="s">
        <v>380</v>
      </c>
    </row>
    <row r="8" spans="2:10" x14ac:dyDescent="0.2">
      <c r="B8" s="136" t="s">
        <v>4</v>
      </c>
      <c r="C8" s="191" t="s">
        <v>351</v>
      </c>
      <c r="D8" s="132">
        <v>3</v>
      </c>
      <c r="E8" s="20" t="s">
        <v>361</v>
      </c>
      <c r="F8" s="20" t="b">
        <v>1</v>
      </c>
      <c r="G8" s="20" t="b">
        <v>1</v>
      </c>
      <c r="H8" s="192" t="s">
        <v>371</v>
      </c>
      <c r="I8" s="15"/>
      <c r="J8" s="21" t="s">
        <v>381</v>
      </c>
    </row>
    <row r="9" spans="2:10" x14ac:dyDescent="0.2">
      <c r="B9" s="136" t="s">
        <v>4</v>
      </c>
      <c r="C9" s="191" t="s">
        <v>352</v>
      </c>
      <c r="D9" s="138">
        <v>4</v>
      </c>
      <c r="E9" s="20" t="s">
        <v>362</v>
      </c>
      <c r="F9" s="20" t="b">
        <v>1</v>
      </c>
      <c r="G9" s="20" t="b">
        <v>1</v>
      </c>
      <c r="H9" s="192" t="s">
        <v>372</v>
      </c>
      <c r="I9" s="15"/>
      <c r="J9" s="21" t="s">
        <v>382</v>
      </c>
    </row>
    <row r="10" spans="2:10" x14ac:dyDescent="0.2">
      <c r="B10" s="136" t="s">
        <v>4</v>
      </c>
      <c r="C10" s="191" t="s">
        <v>353</v>
      </c>
      <c r="D10" s="132">
        <v>5</v>
      </c>
      <c r="E10" s="20" t="s">
        <v>363</v>
      </c>
      <c r="F10" s="20" t="b">
        <v>1</v>
      </c>
      <c r="G10" s="20" t="b">
        <v>1</v>
      </c>
      <c r="H10" s="192" t="s">
        <v>373</v>
      </c>
      <c r="I10" s="15"/>
      <c r="J10" s="21" t="s">
        <v>383</v>
      </c>
    </row>
    <row r="11" spans="2:10" x14ac:dyDescent="0.2">
      <c r="B11" s="136" t="s">
        <v>4</v>
      </c>
      <c r="C11" s="191" t="s">
        <v>354</v>
      </c>
      <c r="D11" s="138">
        <v>6</v>
      </c>
      <c r="E11" s="20" t="s">
        <v>364</v>
      </c>
      <c r="F11" s="20" t="b">
        <v>1</v>
      </c>
      <c r="G11" s="20" t="b">
        <v>1</v>
      </c>
      <c r="H11" s="192" t="s">
        <v>374</v>
      </c>
      <c r="I11" s="15"/>
      <c r="J11" s="21" t="s">
        <v>384</v>
      </c>
    </row>
    <row r="12" spans="2:10" x14ac:dyDescent="0.2">
      <c r="B12" s="136" t="s">
        <v>4</v>
      </c>
      <c r="C12" s="191" t="s">
        <v>355</v>
      </c>
      <c r="D12" s="132">
        <v>7</v>
      </c>
      <c r="E12" s="20" t="s">
        <v>365</v>
      </c>
      <c r="F12" s="20" t="b">
        <v>1</v>
      </c>
      <c r="G12" s="20" t="b">
        <v>0</v>
      </c>
      <c r="H12" s="192" t="s">
        <v>375</v>
      </c>
      <c r="I12" s="15"/>
      <c r="J12" s="21" t="s">
        <v>385</v>
      </c>
    </row>
    <row r="13" spans="2:10" x14ac:dyDescent="0.2">
      <c r="B13" s="136" t="s">
        <v>4</v>
      </c>
      <c r="C13" s="191" t="s">
        <v>356</v>
      </c>
      <c r="D13" s="138">
        <v>8</v>
      </c>
      <c r="E13" s="20" t="s">
        <v>366</v>
      </c>
      <c r="F13" s="20" t="b">
        <v>1</v>
      </c>
      <c r="G13" s="20" t="b">
        <v>1</v>
      </c>
      <c r="H13" s="192" t="s">
        <v>376</v>
      </c>
      <c r="I13" s="15"/>
      <c r="J13" s="21" t="s">
        <v>386</v>
      </c>
    </row>
    <row r="14" spans="2:10" x14ac:dyDescent="0.2">
      <c r="B14" s="136" t="s">
        <v>4</v>
      </c>
      <c r="C14" s="191" t="s">
        <v>357</v>
      </c>
      <c r="D14" s="132">
        <v>9</v>
      </c>
      <c r="E14" s="20" t="s">
        <v>367</v>
      </c>
      <c r="F14" s="20" t="b">
        <v>1</v>
      </c>
      <c r="G14" s="20" t="b">
        <v>1</v>
      </c>
      <c r="H14" s="192" t="s">
        <v>377</v>
      </c>
      <c r="I14" s="15"/>
      <c r="J14" s="21" t="s">
        <v>387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Z58"/>
  <sheetViews>
    <sheetView workbookViewId="0">
      <pane xSplit="3" topLeftCell="D1" activePane="topRight" state="frozen"/>
      <selection pane="topRight" activeCell="N16" sqref="N16:N19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2" width="14.33203125" style="67" customWidth="1"/>
    <col min="23" max="23" width="23.83203125" style="67" customWidth="1"/>
    <col min="24" max="26" width="14.33203125" style="67" customWidth="1"/>
    <col min="27" max="16384" width="10.83203125" style="67"/>
  </cols>
  <sheetData>
    <row r="1" spans="2:26" ht="16" thickBot="1" x14ac:dyDescent="0.25"/>
    <row r="2" spans="2:26" ht="24" x14ac:dyDescent="0.3">
      <c r="B2" s="12" t="s">
        <v>203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x14ac:dyDescent="0.2">
      <c r="B3" s="153"/>
      <c r="C3" s="10"/>
      <c r="D3" s="10"/>
      <c r="E3" s="10"/>
      <c r="F3" s="10"/>
      <c r="G3" s="10"/>
    </row>
    <row r="4" spans="2:26" ht="113" x14ac:dyDescent="0.2">
      <c r="B4" s="143" t="s">
        <v>306</v>
      </c>
      <c r="C4" s="144" t="s">
        <v>5</v>
      </c>
      <c r="D4" s="145" t="s">
        <v>190</v>
      </c>
      <c r="E4" s="148" t="s">
        <v>23</v>
      </c>
      <c r="F4" s="149" t="s">
        <v>38</v>
      </c>
      <c r="G4" s="150" t="s">
        <v>178</v>
      </c>
    </row>
    <row r="5" spans="2:26" x14ac:dyDescent="0.2">
      <c r="B5" s="134" t="s">
        <v>4</v>
      </c>
      <c r="C5" s="13" t="s">
        <v>191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6" x14ac:dyDescent="0.2">
      <c r="B6" s="134" t="s">
        <v>4</v>
      </c>
      <c r="C6" s="13" t="s">
        <v>192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6" x14ac:dyDescent="0.2">
      <c r="B7" s="136" t="s">
        <v>4</v>
      </c>
      <c r="C7" s="137" t="s">
        <v>193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6" x14ac:dyDescent="0.2">
      <c r="B8" s="136" t="s">
        <v>4</v>
      </c>
      <c r="C8" s="137" t="s">
        <v>270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6" x14ac:dyDescent="0.2">
      <c r="B9" s="136" t="s">
        <v>4</v>
      </c>
      <c r="C9" s="137" t="s">
        <v>271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6" x14ac:dyDescent="0.2">
      <c r="B10" s="136" t="s">
        <v>4</v>
      </c>
      <c r="C10" s="137" t="s">
        <v>272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6" ht="16" thickBot="1" x14ac:dyDescent="0.25"/>
    <row r="14" spans="2:26" ht="24" x14ac:dyDescent="0.3">
      <c r="B14" s="12" t="s">
        <v>186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6" x14ac:dyDescent="0.2">
      <c r="B15" s="10"/>
      <c r="C15" s="10"/>
      <c r="D15" s="10"/>
      <c r="E15" s="10"/>
      <c r="F15" s="10"/>
      <c r="G15" s="10"/>
      <c r="H15" s="5" t="s">
        <v>262</v>
      </c>
      <c r="I15" s="5"/>
      <c r="J15" s="5"/>
      <c r="O15" s="5" t="s">
        <v>290</v>
      </c>
      <c r="P15" s="67" t="s">
        <v>308</v>
      </c>
      <c r="R15" s="5"/>
      <c r="S15" s="5" t="s">
        <v>291</v>
      </c>
      <c r="T15" s="5" t="s">
        <v>291</v>
      </c>
      <c r="V15" s="5" t="s">
        <v>294</v>
      </c>
    </row>
    <row r="16" spans="2:26" ht="107" x14ac:dyDescent="0.2">
      <c r="B16" s="143" t="s">
        <v>305</v>
      </c>
      <c r="C16" s="144" t="s">
        <v>5</v>
      </c>
      <c r="D16" s="144" t="s">
        <v>194</v>
      </c>
      <c r="E16" s="145" t="s">
        <v>190</v>
      </c>
      <c r="F16" s="146" t="s">
        <v>204</v>
      </c>
      <c r="G16" s="147" t="s">
        <v>205</v>
      </c>
      <c r="H16" s="147" t="s">
        <v>295</v>
      </c>
      <c r="I16" s="147" t="s">
        <v>209</v>
      </c>
      <c r="J16" s="179" t="s">
        <v>210</v>
      </c>
      <c r="K16" s="175" t="s">
        <v>274</v>
      </c>
      <c r="L16" s="170" t="s">
        <v>275</v>
      </c>
      <c r="M16" s="175" t="s">
        <v>276</v>
      </c>
      <c r="N16" s="154" t="s">
        <v>277</v>
      </c>
      <c r="O16" s="170" t="s">
        <v>289</v>
      </c>
      <c r="P16" s="175" t="s">
        <v>284</v>
      </c>
      <c r="Q16" s="170" t="s">
        <v>285</v>
      </c>
      <c r="R16" s="175" t="s">
        <v>286</v>
      </c>
      <c r="S16" s="154" t="s">
        <v>288</v>
      </c>
      <c r="T16" s="170" t="s">
        <v>287</v>
      </c>
      <c r="U16" s="175" t="s">
        <v>292</v>
      </c>
      <c r="V16" s="170" t="s">
        <v>293</v>
      </c>
      <c r="W16" s="180" t="s">
        <v>195</v>
      </c>
      <c r="X16" s="148" t="s">
        <v>196</v>
      </c>
      <c r="Y16" s="149" t="s">
        <v>38</v>
      </c>
      <c r="Z16" s="150" t="s">
        <v>178</v>
      </c>
    </row>
    <row r="17" spans="2:26" x14ac:dyDescent="0.2">
      <c r="B17" s="134" t="s">
        <v>4</v>
      </c>
      <c r="C17" s="13" t="s">
        <v>187</v>
      </c>
      <c r="D17" s="13" t="s">
        <v>191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81" t="s">
        <v>198</v>
      </c>
      <c r="X17" s="15" t="s">
        <v>197</v>
      </c>
      <c r="Y17" s="21" t="str">
        <f>CONCATENATE("TID_",UPPER(dragonDefinitions[[#This Row],['[sku']]]),"_NAME")</f>
        <v>TID_DRAGON_SMALL_NAME</v>
      </c>
      <c r="Z17" s="135" t="str">
        <f>CONCATENATE("TID_",UPPER(dragonDefinitions[[#This Row],['[sku']]]),"_DESC")</f>
        <v>TID_DRAGON_SMALL_DESC</v>
      </c>
    </row>
    <row r="18" spans="2:26" x14ac:dyDescent="0.2">
      <c r="B18" s="134" t="s">
        <v>4</v>
      </c>
      <c r="C18" s="13" t="s">
        <v>188</v>
      </c>
      <c r="D18" s="13" t="s">
        <v>192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81" t="s">
        <v>199</v>
      </c>
      <c r="X18" s="15" t="s">
        <v>202</v>
      </c>
      <c r="Y18" s="21" t="str">
        <f>CONCATENATE("TID_",UPPER(dragonDefinitions[[#This Row],['[sku']]]),"_NAME")</f>
        <v>TID_RHINO_NAME</v>
      </c>
      <c r="Z18" s="135" t="str">
        <f>CONCATENATE("TID_",UPPER(dragonDefinitions[[#This Row],['[sku']]]),"_DESC")</f>
        <v>TID_RHINO_DESC</v>
      </c>
    </row>
    <row r="19" spans="2:26" x14ac:dyDescent="0.2">
      <c r="B19" s="136" t="s">
        <v>4</v>
      </c>
      <c r="C19" s="137" t="s">
        <v>189</v>
      </c>
      <c r="D19" s="137" t="s">
        <v>193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81" t="s">
        <v>200</v>
      </c>
      <c r="X19" s="15" t="s">
        <v>201</v>
      </c>
      <c r="Y19" s="141" t="str">
        <f>CONCATENATE("TID_",UPPER(dragonDefinitions[[#This Row],['[sku']]]),"_NAME")</f>
        <v>TID_DRAGON_BIG_NAME</v>
      </c>
      <c r="Z19" s="142" t="str">
        <f>CONCATENATE("TID_",UPPER(dragonDefinitions[[#This Row],['[sku']]]),"_DESC")</f>
        <v>TID_DRAGON_BIG_DESC</v>
      </c>
    </row>
    <row r="20" spans="2:26" x14ac:dyDescent="0.2">
      <c r="B20" s="136" t="s">
        <v>4</v>
      </c>
      <c r="C20" s="137" t="s">
        <v>234</v>
      </c>
      <c r="D20" s="13" t="s">
        <v>193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81" t="s">
        <v>241</v>
      </c>
      <c r="X20" s="15" t="s">
        <v>243</v>
      </c>
      <c r="Y20" s="141" t="str">
        <f>CONCATENATE("TID_",UPPER(dragonDefinitions[[#This Row],['[sku']]]),"_NAME")</f>
        <v>TID_DRAGON_SMALL_1_NAME</v>
      </c>
      <c r="Z20" s="142" t="str">
        <f>CONCATENATE("TID_",UPPER(dragonDefinitions[[#This Row],['[sku']]]),"_DESC")</f>
        <v>TID_DRAGON_SMALL_1_DESC</v>
      </c>
    </row>
    <row r="21" spans="2:26" x14ac:dyDescent="0.2">
      <c r="B21" s="136" t="s">
        <v>4</v>
      </c>
      <c r="C21" s="137" t="s">
        <v>235</v>
      </c>
      <c r="D21" s="13" t="s">
        <v>270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81" t="s">
        <v>242</v>
      </c>
      <c r="X21" s="15" t="s">
        <v>244</v>
      </c>
      <c r="Y21" s="141" t="str">
        <f>CONCATENATE("TID_",UPPER(dragonDefinitions[[#This Row],['[sku']]]),"_NAME")</f>
        <v>TID_DRAGON_SMALL_2_NAME</v>
      </c>
      <c r="Z21" s="142" t="str">
        <f>CONCATENATE("TID_",UPPER(dragonDefinitions[[#This Row],['[sku']]]),"_DESC")</f>
        <v>TID_DRAGON_SMALL_2_DESC</v>
      </c>
    </row>
    <row r="22" spans="2:26" x14ac:dyDescent="0.2">
      <c r="B22" s="136" t="s">
        <v>4</v>
      </c>
      <c r="C22" s="137" t="s">
        <v>236</v>
      </c>
      <c r="D22" s="13" t="s">
        <v>270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81" t="s">
        <v>245</v>
      </c>
      <c r="X22" s="15" t="s">
        <v>247</v>
      </c>
      <c r="Y22" s="141" t="str">
        <f>CONCATENATE("TID_",UPPER(dragonDefinitions[[#This Row],['[sku']]]),"_NAME")</f>
        <v>TID_RHINO_1_NAME</v>
      </c>
      <c r="Z22" s="142" t="str">
        <f>CONCATENATE("TID_",UPPER(dragonDefinitions[[#This Row],['[sku']]]),"_DESC")</f>
        <v>TID_RHINO_1_DESC</v>
      </c>
    </row>
    <row r="23" spans="2:26" x14ac:dyDescent="0.2">
      <c r="B23" s="136" t="s">
        <v>4</v>
      </c>
      <c r="C23" s="137" t="s">
        <v>237</v>
      </c>
      <c r="D23" s="13" t="s">
        <v>271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81" t="s">
        <v>246</v>
      </c>
      <c r="X23" s="15" t="s">
        <v>248</v>
      </c>
      <c r="Y23" s="141" t="str">
        <f>CONCATENATE("TID_",UPPER(dragonDefinitions[[#This Row],['[sku']]]),"_NAME")</f>
        <v>TID_RHINO_2_NAME</v>
      </c>
      <c r="Z23" s="142" t="str">
        <f>CONCATENATE("TID_",UPPER(dragonDefinitions[[#This Row],['[sku']]]),"_DESC")</f>
        <v>TID_RHINO_2_DESC</v>
      </c>
    </row>
    <row r="24" spans="2:26" x14ac:dyDescent="0.2">
      <c r="B24" s="136" t="s">
        <v>4</v>
      </c>
      <c r="C24" s="137" t="s">
        <v>238</v>
      </c>
      <c r="D24" s="137" t="s">
        <v>271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81" t="s">
        <v>249</v>
      </c>
      <c r="X24" s="15" t="s">
        <v>252</v>
      </c>
      <c r="Y24" s="141" t="str">
        <f>CONCATENATE("TID_",UPPER(dragonDefinitions[[#This Row],['[sku']]]),"_NAME")</f>
        <v>TID_DRAGON_BIG_1_NAME</v>
      </c>
      <c r="Z24" s="142" t="str">
        <f>CONCATENATE("TID_",UPPER(dragonDefinitions[[#This Row],['[sku']]]),"_DESC")</f>
        <v>TID_DRAGON_BIG_1_DESC</v>
      </c>
    </row>
    <row r="25" spans="2:26" x14ac:dyDescent="0.2">
      <c r="B25" s="136" t="s">
        <v>4</v>
      </c>
      <c r="C25" s="137" t="s">
        <v>239</v>
      </c>
      <c r="D25" s="137" t="s">
        <v>272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81" t="s">
        <v>250</v>
      </c>
      <c r="X25" s="15" t="s">
        <v>253</v>
      </c>
      <c r="Y25" s="141" t="str">
        <f>CONCATENATE("TID_",UPPER(dragonDefinitions[[#This Row],['[sku']]]),"_NAME")</f>
        <v>TID_DRAGON_BIG_2_NAME</v>
      </c>
      <c r="Z25" s="142" t="str">
        <f>CONCATENATE("TID_",UPPER(dragonDefinitions[[#This Row],['[sku']]]),"_DESC")</f>
        <v>TID_DRAGON_BIG_2_DESC</v>
      </c>
    </row>
    <row r="26" spans="2:26" x14ac:dyDescent="0.2">
      <c r="B26" s="136" t="s">
        <v>4</v>
      </c>
      <c r="C26" s="137" t="s">
        <v>240</v>
      </c>
      <c r="D26" s="137" t="s">
        <v>272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81" t="s">
        <v>251</v>
      </c>
      <c r="X26" s="15" t="s">
        <v>254</v>
      </c>
      <c r="Y26" s="158" t="str">
        <f>CONCATENATE("TID_",UPPER(dragonDefinitions[[#This Row],['[sku']]]),"_NAME")</f>
        <v>TID_DRAGON_BIG_3_NAME</v>
      </c>
      <c r="Z26" s="159" t="str">
        <f>CONCATENATE("TID_",UPPER(dragonDefinitions[[#This Row],['[sku']]]),"_DESC")</f>
        <v>TID_DRAGON_BIG_3_DESC</v>
      </c>
    </row>
    <row r="29" spans="2:26" ht="16" thickBot="1" x14ac:dyDescent="0.25"/>
    <row r="30" spans="2:26" ht="24" x14ac:dyDescent="0.3">
      <c r="B30" s="12" t="s">
        <v>211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6" x14ac:dyDescent="0.2">
      <c r="B31" s="153"/>
      <c r="C31" s="10"/>
      <c r="D31" s="10"/>
    </row>
    <row r="32" spans="2:26" ht="114" x14ac:dyDescent="0.2">
      <c r="B32" s="143" t="s">
        <v>304</v>
      </c>
      <c r="C32" s="144" t="s">
        <v>5</v>
      </c>
      <c r="D32" s="149" t="s">
        <v>38</v>
      </c>
      <c r="E32" s="149" t="s">
        <v>178</v>
      </c>
    </row>
    <row r="33" spans="2:25" x14ac:dyDescent="0.2">
      <c r="B33" s="156" t="s">
        <v>4</v>
      </c>
      <c r="C33" s="13" t="s">
        <v>212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213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214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265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269</v>
      </c>
      <c r="D40" s="10"/>
      <c r="I40" s="10" t="s">
        <v>273</v>
      </c>
      <c r="J40" s="10" t="s">
        <v>273</v>
      </c>
    </row>
    <row r="41" spans="2:25" ht="163" x14ac:dyDescent="0.2">
      <c r="B41" s="143" t="s">
        <v>303</v>
      </c>
      <c r="C41" s="144" t="s">
        <v>5</v>
      </c>
      <c r="D41" s="146" t="s">
        <v>263</v>
      </c>
      <c r="E41" s="146" t="s">
        <v>264</v>
      </c>
      <c r="F41" s="146" t="s">
        <v>266</v>
      </c>
      <c r="G41" s="146" t="s">
        <v>267</v>
      </c>
      <c r="H41" s="166" t="s">
        <v>268</v>
      </c>
      <c r="I41" s="175" t="s">
        <v>278</v>
      </c>
      <c r="J41" s="170" t="s">
        <v>279</v>
      </c>
      <c r="K41" s="175" t="s">
        <v>280</v>
      </c>
      <c r="L41" s="170" t="s">
        <v>281</v>
      </c>
      <c r="M41" s="175" t="s">
        <v>282</v>
      </c>
      <c r="N41" s="177" t="s">
        <v>283</v>
      </c>
    </row>
    <row r="42" spans="2:25" x14ac:dyDescent="0.2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296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300</v>
      </c>
      <c r="E56" s="10" t="s">
        <v>301</v>
      </c>
      <c r="F56" s="10"/>
      <c r="G56" s="10"/>
      <c r="H56" s="10"/>
      <c r="I56" s="183"/>
    </row>
    <row r="57" spans="2:14" ht="126" x14ac:dyDescent="0.2">
      <c r="B57" s="143" t="s">
        <v>302</v>
      </c>
      <c r="C57" s="144" t="s">
        <v>5</v>
      </c>
      <c r="D57" s="146" t="s">
        <v>298</v>
      </c>
      <c r="E57" s="166" t="s">
        <v>299</v>
      </c>
    </row>
    <row r="58" spans="2:14" x14ac:dyDescent="0.2">
      <c r="B58" s="156" t="s">
        <v>4</v>
      </c>
      <c r="C58" s="13" t="s">
        <v>297</v>
      </c>
      <c r="D58" s="14">
        <v>0.2</v>
      </c>
      <c r="E58" s="167">
        <v>0.2</v>
      </c>
    </row>
  </sheetData>
  <phoneticPr fontId="42" type="noConversion"/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tabSelected="1" workbookViewId="0">
      <selection activeCell="J15" sqref="J15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316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330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315</v>
      </c>
      <c r="C4" s="143" t="s">
        <v>5</v>
      </c>
      <c r="D4" s="145" t="s">
        <v>190</v>
      </c>
      <c r="E4" s="146" t="s">
        <v>320</v>
      </c>
      <c r="F4" s="148" t="s">
        <v>327</v>
      </c>
      <c r="G4" s="148" t="s">
        <v>328</v>
      </c>
      <c r="H4" s="148" t="s">
        <v>329</v>
      </c>
      <c r="I4" s="149" t="s">
        <v>38</v>
      </c>
      <c r="J4" s="150" t="s">
        <v>178</v>
      </c>
    </row>
    <row r="5" spans="2:10" x14ac:dyDescent="0.2">
      <c r="B5" s="134" t="s">
        <v>4</v>
      </c>
      <c r="C5" s="160" t="s">
        <v>317</v>
      </c>
      <c r="D5" s="132">
        <v>0</v>
      </c>
      <c r="E5" s="14">
        <v>0</v>
      </c>
      <c r="F5" s="15" t="s">
        <v>388</v>
      </c>
      <c r="G5" s="15" t="s">
        <v>391</v>
      </c>
      <c r="H5" s="15" t="s">
        <v>394</v>
      </c>
      <c r="I5" s="21" t="s">
        <v>321</v>
      </c>
      <c r="J5" s="135" t="s">
        <v>322</v>
      </c>
    </row>
    <row r="6" spans="2:10" x14ac:dyDescent="0.2">
      <c r="B6" s="134" t="s">
        <v>4</v>
      </c>
      <c r="C6" s="160" t="s">
        <v>318</v>
      </c>
      <c r="D6" s="132">
        <v>1</v>
      </c>
      <c r="E6" s="14">
        <v>0</v>
      </c>
      <c r="F6" s="15" t="s">
        <v>389</v>
      </c>
      <c r="G6" s="15" t="s">
        <v>392</v>
      </c>
      <c r="H6" s="15" t="s">
        <v>395</v>
      </c>
      <c r="I6" s="21" t="s">
        <v>323</v>
      </c>
      <c r="J6" s="135" t="s">
        <v>324</v>
      </c>
    </row>
    <row r="7" spans="2:10" x14ac:dyDescent="0.2">
      <c r="B7" s="136" t="s">
        <v>4</v>
      </c>
      <c r="C7" s="161" t="s">
        <v>319</v>
      </c>
      <c r="D7" s="138">
        <v>2</v>
      </c>
      <c r="E7" s="139">
        <v>0</v>
      </c>
      <c r="F7" s="15" t="s">
        <v>390</v>
      </c>
      <c r="G7" s="15" t="s">
        <v>393</v>
      </c>
      <c r="H7" s="15" t="s">
        <v>396</v>
      </c>
      <c r="I7" s="141" t="s">
        <v>325</v>
      </c>
      <c r="J7" s="142" t="s">
        <v>326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F30" sqref="F30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183</v>
      </c>
      <c r="C4" s="143" t="s">
        <v>5</v>
      </c>
      <c r="D4" s="144" t="s">
        <v>185</v>
      </c>
      <c r="E4" s="145" t="s">
        <v>30</v>
      </c>
      <c r="F4" s="146" t="s">
        <v>175</v>
      </c>
      <c r="G4" s="147" t="s">
        <v>177</v>
      </c>
      <c r="H4" s="148" t="s">
        <v>230</v>
      </c>
      <c r="I4" s="149" t="s">
        <v>38</v>
      </c>
      <c r="J4" s="150" t="s">
        <v>178</v>
      </c>
    </row>
    <row r="5" spans="2:25" x14ac:dyDescent="0.2">
      <c r="B5" s="134" t="s">
        <v>4</v>
      </c>
      <c r="C5" s="160" t="str">
        <f>CONCATENATE("egg_",eggDefinitions[[#This Row],['[dragonSku']]])</f>
        <v>egg_dragon_small</v>
      </c>
      <c r="D5" s="13" t="s">
        <v>187</v>
      </c>
      <c r="E5" s="132">
        <v>0</v>
      </c>
      <c r="F5" s="14">
        <v>70</v>
      </c>
      <c r="G5" s="133">
        <v>240</v>
      </c>
      <c r="H5" s="15" t="s">
        <v>231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egg_rhino</v>
      </c>
      <c r="D6" s="13" t="s">
        <v>188</v>
      </c>
      <c r="E6" s="132">
        <v>1</v>
      </c>
      <c r="F6" s="14">
        <v>70</v>
      </c>
      <c r="G6" s="133">
        <v>240</v>
      </c>
      <c r="H6" s="15" t="s">
        <v>232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egg_dragon_big</v>
      </c>
      <c r="D7" s="137" t="s">
        <v>189</v>
      </c>
      <c r="E7" s="138">
        <v>2</v>
      </c>
      <c r="F7" s="139">
        <v>70</v>
      </c>
      <c r="G7" s="140">
        <v>240</v>
      </c>
      <c r="H7" s="15" t="s">
        <v>233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egg_dragon_small_1</v>
      </c>
      <c r="D8" s="13" t="s">
        <v>234</v>
      </c>
      <c r="E8" s="138">
        <v>3</v>
      </c>
      <c r="F8" s="139">
        <v>70</v>
      </c>
      <c r="G8" s="140">
        <v>240</v>
      </c>
      <c r="H8" s="15" t="s">
        <v>255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egg_dragon_small_2</v>
      </c>
      <c r="D9" s="13" t="s">
        <v>235</v>
      </c>
      <c r="E9" s="138">
        <v>4</v>
      </c>
      <c r="F9" s="139">
        <v>70</v>
      </c>
      <c r="G9" s="140">
        <v>240</v>
      </c>
      <c r="H9" s="15" t="s">
        <v>256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egg_rhino_1</v>
      </c>
      <c r="D10" s="13" t="s">
        <v>236</v>
      </c>
      <c r="E10" s="138">
        <v>5</v>
      </c>
      <c r="F10" s="139">
        <v>70</v>
      </c>
      <c r="G10" s="140">
        <v>240</v>
      </c>
      <c r="H10" s="15" t="s">
        <v>257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egg_rhino_2</v>
      </c>
      <c r="D11" s="13" t="s">
        <v>237</v>
      </c>
      <c r="E11" s="138">
        <v>6</v>
      </c>
      <c r="F11" s="139">
        <v>70</v>
      </c>
      <c r="G11" s="140">
        <v>240</v>
      </c>
      <c r="H11" s="15" t="s">
        <v>258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0" t="str">
        <f>CONCATENATE("egg_",eggDefinitions[[#This Row],['[dragonSku']]])</f>
        <v>egg_dragon_big_1</v>
      </c>
      <c r="D12" s="13" t="s">
        <v>238</v>
      </c>
      <c r="E12" s="138">
        <v>7</v>
      </c>
      <c r="F12" s="139">
        <v>70</v>
      </c>
      <c r="G12" s="140">
        <v>240</v>
      </c>
      <c r="H12" s="15" t="s">
        <v>259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egg_dragon_big_2</v>
      </c>
      <c r="D13" s="13" t="s">
        <v>239</v>
      </c>
      <c r="E13" s="138">
        <v>8</v>
      </c>
      <c r="F13" s="139">
        <v>70</v>
      </c>
      <c r="G13" s="140">
        <v>240</v>
      </c>
      <c r="H13" s="15" t="s">
        <v>260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0" t="str">
        <f>CONCATENATE("egg_",eggDefinitions[[#This Row],['[dragonSku']]])</f>
        <v>egg_dragon_big_3</v>
      </c>
      <c r="D14" s="13" t="s">
        <v>240</v>
      </c>
      <c r="E14" s="138">
        <v>9</v>
      </c>
      <c r="F14" s="139">
        <v>70</v>
      </c>
      <c r="G14" s="140">
        <v>240</v>
      </c>
      <c r="H14" s="15" t="s">
        <v>261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217</v>
      </c>
      <c r="F17" s="10"/>
      <c r="G17" s="10"/>
      <c r="H17" s="67"/>
      <c r="I17" s="67"/>
      <c r="J17" s="67"/>
    </row>
    <row r="18" spans="2:10" ht="115" x14ac:dyDescent="0.2">
      <c r="B18" s="143" t="s">
        <v>224</v>
      </c>
      <c r="C18" s="144" t="s">
        <v>5</v>
      </c>
      <c r="D18" s="144" t="s">
        <v>225</v>
      </c>
      <c r="E18" s="146" t="s">
        <v>216</v>
      </c>
    </row>
    <row r="19" spans="2:10" x14ac:dyDescent="0.2">
      <c r="B19" s="134" t="s">
        <v>4</v>
      </c>
      <c r="C19" s="13" t="s">
        <v>218</v>
      </c>
      <c r="D19" s="13" t="s">
        <v>226</v>
      </c>
      <c r="E19" s="14">
        <v>0.81399999999999995</v>
      </c>
    </row>
    <row r="20" spans="2:10" x14ac:dyDescent="0.2">
      <c r="B20" s="134" t="s">
        <v>4</v>
      </c>
      <c r="C20" s="13" t="s">
        <v>219</v>
      </c>
      <c r="D20" s="13" t="s">
        <v>226</v>
      </c>
      <c r="E20" s="14">
        <v>0.11700000000000001</v>
      </c>
    </row>
    <row r="21" spans="2:10" x14ac:dyDescent="0.2">
      <c r="B21" s="134" t="s">
        <v>4</v>
      </c>
      <c r="C21" s="13" t="s">
        <v>220</v>
      </c>
      <c r="D21" s="13" t="s">
        <v>226</v>
      </c>
      <c r="E21" s="14">
        <v>3.7999999999999999E-2</v>
      </c>
    </row>
    <row r="22" spans="2:10" x14ac:dyDescent="0.2">
      <c r="B22" s="134" t="s">
        <v>4</v>
      </c>
      <c r="C22" s="13" t="s">
        <v>221</v>
      </c>
      <c r="D22" s="13" t="s">
        <v>227</v>
      </c>
      <c r="E22" s="14">
        <v>1.7000000000000001E-2</v>
      </c>
    </row>
    <row r="23" spans="2:10" x14ac:dyDescent="0.2">
      <c r="B23" s="134" t="s">
        <v>4</v>
      </c>
      <c r="C23" s="13" t="s">
        <v>222</v>
      </c>
      <c r="D23" s="13" t="s">
        <v>227</v>
      </c>
      <c r="E23" s="14">
        <v>8.9999999999999993E-3</v>
      </c>
    </row>
    <row r="24" spans="2:10" x14ac:dyDescent="0.2">
      <c r="B24" s="134" t="s">
        <v>4</v>
      </c>
      <c r="C24" s="13" t="s">
        <v>223</v>
      </c>
      <c r="D24" s="13" t="s">
        <v>228</v>
      </c>
      <c r="E24" s="14">
        <v>5.0000000000000001E-3</v>
      </c>
    </row>
  </sheetData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sample_table_2</vt:lpstr>
      <vt:lpstr>global_settings</vt:lpstr>
      <vt:lpstr>tech</vt:lpstr>
      <vt:lpstr>dragons</vt:lpstr>
      <vt:lpstr>levels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2016-03-18T10:16:30Z</dcterms:modified>
</cp:coreProperties>
</file>