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BC7E9212-40B0-8546-B334-DD14996CA800}" xr6:coauthVersionLast="36" xr6:coauthVersionMax="36" xr10:uidLastSave="{00000000-0000-0000-0000-000000000000}"/>
  <bookViews>
    <workbookView xWindow="0" yWindow="460" windowWidth="38400" windowHeight="23540" activeTab="3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5" l="1"/>
  <c r="Q51" i="5"/>
  <c r="R45" i="5"/>
  <c r="Q45" i="5"/>
  <c r="R29" i="5"/>
  <c r="Q29" i="5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R62" i="5" l="1"/>
  <c r="Q62" i="5"/>
  <c r="R61" i="5"/>
  <c r="Q61" i="5"/>
  <c r="R60" i="5"/>
  <c r="Q60" i="5"/>
  <c r="R59" i="5"/>
  <c r="Q59" i="5"/>
  <c r="R58" i="5"/>
  <c r="Q58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R57" i="5" l="1"/>
  <c r="Q57" i="5"/>
  <c r="R56" i="5"/>
  <c r="Q56" i="5"/>
  <c r="R55" i="5"/>
  <c r="Q55" i="5"/>
  <c r="R54" i="5"/>
  <c r="Q54" i="5"/>
  <c r="R53" i="5"/>
  <c r="Q53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R52" i="5"/>
  <c r="Q52" i="5"/>
  <c r="R50" i="5"/>
  <c r="Q50" i="5"/>
  <c r="R49" i="5"/>
  <c r="Q49" i="5"/>
  <c r="R48" i="5"/>
  <c r="Q48" i="5"/>
  <c r="R47" i="5"/>
  <c r="Q47" i="5"/>
  <c r="R46" i="5"/>
  <c r="Q46" i="5"/>
  <c r="R44" i="5"/>
  <c r="Q44" i="5"/>
  <c r="R43" i="5"/>
  <c r="Q43" i="5"/>
  <c r="R42" i="5"/>
  <c r="Q42" i="5"/>
  <c r="R41" i="5"/>
  <c r="Q41" i="5"/>
  <c r="R35" i="5"/>
  <c r="Q35" i="5"/>
  <c r="R34" i="5"/>
  <c r="Q34" i="5"/>
  <c r="R33" i="5"/>
  <c r="Q33" i="5"/>
  <c r="R32" i="5"/>
  <c r="Q32" i="5"/>
  <c r="R31" i="5"/>
  <c r="Q31" i="5"/>
  <c r="R30" i="5"/>
  <c r="Q30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0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 xr:uid="{00000000-0006-0000-0500-000007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 xr:uid="{00000000-0006-0000-05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 xr:uid="{00000000-0006-0000-0500-000009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 xr:uid="{00000000-0006-0000-0500-00000A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<sst xmlns="http://schemas.openxmlformats.org/spreadsheetml/2006/main" count="4097" uniqueCount="1538">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</sst>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8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2" borderId="6" xfId="0" applyNumberFormat="1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31" fillId="9" borderId="8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9" borderId="26" xfId="0" applyNumberFormat="1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35" dataDxfId="133" headerRowBorderDxfId="134" tableBorderDxfId="132" totalsRowBorderDxfId="131">
  <autoFilter ref="B5:Q96" xr:uid="{00000000-0009-0000-0100-000010000000}"/>
  <tableColumns count="16">
    <tableColumn id="1" xr3:uid="{00000000-0010-0000-0000-000001000000}" name="{shopPacksDefinitions}" dataDxfId="130"/>
    <tableColumn id="6" xr3:uid="{00000000-0010-0000-0000-000006000000}" name="[sku]" dataDxfId="129"/>
    <tableColumn id="3" xr3:uid="{00000000-0010-0000-0000-000003000000}" name="[type]" dataDxfId="128"/>
    <tableColumn id="14" xr3:uid="{00000000-0010-0000-0000-00000E000000}" name="[promotionType]" dataDxfId="127"/>
    <tableColumn id="11" xr3:uid="{00000000-0010-0000-0000-00000B000000}" name="[order]" dataDxfId="126"/>
    <tableColumn id="4" xr3:uid="{00000000-0010-0000-0000-000004000000}" name="[price]" dataDxfId="125"/>
    <tableColumn id="5" xr3:uid="{00000000-0010-0000-0000-000005000000}" name="[priceType]" dataDxfId="124"/>
    <tableColumn id="12" xr3:uid="{00000000-0010-0000-0000-00000C000000}" name="Base Amount_x000a_(only for the maths)" dataDxfId="123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22"/>
    <tableColumn id="8" xr3:uid="{00000000-0010-0000-0000-000008000000}" name="[amount]" dataDxfId="12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20">
      <calculatedColumnFormula>shopPacksDefinitions[[#This Row],['[amount']]]/shopPacksDefinitions[[#This Row],['[price']]]</calculatedColumnFormula>
    </tableColumn>
    <tableColumn id="2" xr3:uid="{00000000-0010-0000-0000-000002000000}" name="[bestValue]" dataDxfId="119"/>
    <tableColumn id="10" xr3:uid="{00000000-0010-0000-0000-00000A000000}" name="[icon]" dataDxfId="118"/>
    <tableColumn id="7" xr3:uid="{00000000-0010-0000-0000-000007000000}" name="tidName" dataDxfId="117"/>
    <tableColumn id="15" xr3:uid="{00000000-0010-0000-0000-00000F000000}" name="[amazon]" dataDxfId="116"/>
    <tableColumn id="17" xr3:uid="{00000000-0010-0000-0000-000011000000}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14" dataDxfId="112" headerRowBorderDxfId="113" tableBorderDxfId="111" totalsRowBorderDxfId="110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109"/>
    <tableColumn id="2" xr3:uid="{00000000-0010-0000-0100-000002000000}" name="[sku]" dataDxfId="108"/>
    <tableColumn id="3" xr3:uid="{00000000-0010-0000-0100-000003000000}" name="[rarity]" dataDxfId="107"/>
    <tableColumn id="6" xr3:uid="{00000000-0010-0000-0100-000006000000}" name="[category]" dataDxfId="106"/>
    <tableColumn id="7" xr3:uid="{00000000-0010-0000-0100-000007000000}" name="[order]" dataDxfId="105"/>
    <tableColumn id="13" xr3:uid="{00000000-0010-0000-0100-00000D000000}" name="[startingPool]" dataDxfId="104"/>
    <tableColumn id="14" xr3:uid="{00000000-0010-0000-0100-00000E000000}" name="[loadingTeasing]" dataDxfId="103"/>
    <tableColumn id="16" xr3:uid="{00000000-0010-0000-0100-000010000000}" name="[hidden]" dataDxfId="102"/>
    <tableColumn id="15" xr3:uid="{00000000-0010-0000-0100-00000F000000}" name="[notInGatcha]" dataDxfId="101"/>
    <tableColumn id="18" xr3:uid="{00000000-0010-0000-0100-000012000000}" name="[associatedSeason]" dataDxfId="100"/>
    <tableColumn id="19" xr3:uid="{00000000-0010-0000-0100-000013000000}" name="[tidUnlockCondition]" dataDxfId="99"/>
    <tableColumn id="8" xr3:uid="{00000000-0010-0000-0100-000008000000}" name="[gamePrefab]" dataDxfId="98"/>
    <tableColumn id="9" xr3:uid="{00000000-0010-0000-0100-000009000000}" name="[menuPrefab]" dataDxfId="97"/>
    <tableColumn id="11" xr3:uid="{00000000-0010-0000-0100-00000B000000}" name="[icon]" dataDxfId="96"/>
    <tableColumn id="4" xr3:uid="{00000000-0010-0000-0100-000004000000}" name="[powerup]" dataDxfId="95"/>
    <tableColumn id="5" xr3:uid="{00000000-0010-0000-0100-000005000000}" name="[tidName]" dataDxfId="94"/>
    <tableColumn id="10" xr3:uid="{00000000-0010-0000-0100-00000A000000}" name="[tidDesc]" dataDxfId="93">
      <calculatedColumnFormula>CONCATENATE(LEFT(petDefinitions[[#This Row],['[tidName']]],10),"_DESC")</calculatedColumnFormula>
    </tableColumn>
    <tableColumn id="12" xr3:uid="{00000000-0010-0000-0100-00000C000000}" name="id" dataDxfId="92"/>
    <tableColumn id="17" xr3:uid="{00000000-0010-0000-0100-000011000000}" name="[trackingName]" dataDxfId="9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90" tableBorderDxfId="89" totalsRowBorderDxfId="88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87"/>
    <tableColumn id="2" xr3:uid="{00000000-0010-0000-0200-000002000000}" name="[sku]" dataDxfId="86"/>
    <tableColumn id="3" xr3:uid="{00000000-0010-0000-0200-000003000000}" name="[order]" dataDxfId="85"/>
    <tableColumn id="4" xr3:uid="{00000000-0010-0000-0200-000004000000}" name="[icon]" dataDxfId="84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83" headerRowBorderDxfId="82" tableBorderDxfId="81" totalsRowBorderDxfId="80">
  <autoFilter ref="B4:F9" xr:uid="{00000000-0009-0000-0100-00000B000000}"/>
  <tableColumns count="5">
    <tableColumn id="1" xr3:uid="{00000000-0010-0000-0300-000001000000}" name="{chestRewardDefinitions}" dataDxfId="79"/>
    <tableColumn id="2" xr3:uid="{00000000-0010-0000-0300-000002000000}" name="[sku]" dataDxfId="78"/>
    <tableColumn id="6" xr3:uid="{00000000-0010-0000-0300-000006000000}" name="[collectedChests]" dataDxfId="77"/>
    <tableColumn id="3" xr3:uid="{00000000-0010-0000-0300-000003000000}" name="[type]" dataDxfId="76"/>
    <tableColumn id="4" xr3:uid="{00000000-0010-0000-0300-000004000000}" name="[amount]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T62" totalsRowShown="0" headerRowDxfId="74" dataDxfId="72" headerRowBorderDxfId="73" tableBorderDxfId="71">
  <autoFilter ref="B4:T62" xr:uid="{00000000-0009-0000-0100-00000C000000}"/>
  <sortState ref="B5:T46">
    <sortCondition ref="T4:T46"/>
  </sortState>
  <tableColumns count="19">
    <tableColumn id="1" xr3:uid="{00000000-0010-0000-0400-000001000000}" name="{disguisesDefinitions}" dataDxfId="70"/>
    <tableColumn id="2" xr3:uid="{00000000-0010-0000-0400-000002000000}" name="[sku]" dataDxfId="69"/>
    <tableColumn id="3" xr3:uid="{00000000-0010-0000-0400-000003000000}" name="[dragonSku]" dataDxfId="68"/>
    <tableColumn id="5" xr3:uid="{00000000-0010-0000-0400-000005000000}" name="[powerup]" dataDxfId="67"/>
    <tableColumn id="6" xr3:uid="{00000000-0010-0000-0400-000006000000}" name="[shopOrder]" dataDxfId="66"/>
    <tableColumn id="8" xr3:uid="{00000000-0010-0000-0400-000008000000}" name="[priceSC]" dataDxfId="65"/>
    <tableColumn id="17" xr3:uid="{00000000-0010-0000-0400-000011000000}" name="[priceHC]" dataDxfId="64"/>
    <tableColumn id="18" xr3:uid="{00000000-0010-0000-0400-000012000000}" name="[unlockLevel]" dataDxfId="63"/>
    <tableColumn id="19" xr3:uid="{33DF5A95-F3DA-0D41-B0AB-1560E252F161}" name="[unlockSeason]" dataDxfId="0"/>
    <tableColumn id="10" xr3:uid="{00000000-0010-0000-0400-00000A000000}" name="[icon]" dataDxfId="62"/>
    <tableColumn id="9" xr3:uid="{00000000-0010-0000-0400-000009000000}" name="[skin]" dataDxfId="61"/>
    <tableColumn id="13" xr3:uid="{00000000-0010-0000-0400-00000D000000}" name="[item1]" dataDxfId="60"/>
    <tableColumn id="4" xr3:uid="{00000000-0010-0000-0400-000004000000}" name="[item2]" dataDxfId="59"/>
    <tableColumn id="7" xr3:uid="{00000000-0010-0000-0400-000007000000}" name="[body_parts]" dataDxfId="58"/>
    <tableColumn id="16" xr3:uid="{00000000-0010-0000-0400-000010000000}" name="[trails]" dataDxfId="57"/>
    <tableColumn id="11" xr3:uid="{00000000-0010-0000-0400-00000B000000}" name="[tidName]" dataDxfId="56">
      <calculatedColumnFormula>UPPER(CONCATENATE("TID_","SKIN",SUBSTITUTE(C5,"dragon",""),"_NAME"))</calculatedColumnFormula>
    </tableColumn>
    <tableColumn id="12" xr3:uid="{00000000-0010-0000-0400-00000C000000}" name="[tidDesc]" dataDxfId="55">
      <calculatedColumnFormula>UPPER(CONCATENATE("TID_",C5,"_DESC"))</calculatedColumnFormula>
    </tableColumn>
    <tableColumn id="15" xr3:uid="{00000000-0010-0000-0400-00000F000000}" name="[trackingSku]" dataDxfId="54"/>
    <tableColumn id="14" xr3:uid="{00000000-0010-0000-0400-00000E000000}" name="order" dataDxfId="5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O109" totalsRowShown="0" headerRowDxfId="52" dataDxfId="50" headerRowBorderDxfId="51" tableBorderDxfId="49" totalsRowBorderDxfId="48">
  <autoFilter ref="D3:O109" xr:uid="{00000000-0009-0000-0100-00000D000000}"/>
  <sortState ref="D4:N53">
    <sortCondition ref="G3:G53"/>
  </sortState>
  <tableColumns count="12">
    <tableColumn id="1" xr3:uid="{00000000-0010-0000-0500-000001000000}" name="{powerUpsDefinitions}" dataDxfId="47" totalsRowDxfId="46"/>
    <tableColumn id="2" xr3:uid="{00000000-0010-0000-0500-000002000000}" name="[sku]" dataDxfId="45" totalsRowDxfId="44"/>
    <tableColumn id="3" xr3:uid="{00000000-0010-0000-0500-000003000000}" name="[type]" dataDxfId="43" totalsRowDxfId="42"/>
    <tableColumn id="11" xr3:uid="{00000000-0010-0000-0500-00000B000000}" name="[category]" dataDxfId="41" totalsRowDxfId="40"/>
    <tableColumn id="4" xr3:uid="{00000000-0010-0000-0500-000004000000}" name="[param1]" dataDxfId="39" totalsRowDxfId="38"/>
    <tableColumn id="5" xr3:uid="{00000000-0010-0000-0500-000005000000}" name="[param2]" dataDxfId="37" totalsRowDxfId="36"/>
    <tableColumn id="6" xr3:uid="{00000000-0010-0000-0500-000006000000}" name="[icon]" dataDxfId="35" totalsRowDxfId="34">
      <calculatedColumnFormula>CONCATENATE("icon_",powerUpsDefinitions[[#This Row],['[sku']]])</calculatedColumnFormula>
    </tableColumn>
    <tableColumn id="10" xr3:uid="{00000000-0010-0000-0500-00000A000000}" name="[miniIcon]" dataDxfId="33" totalsRowDxfId="32"/>
    <tableColumn id="7" xr3:uid="{00000000-0010-0000-0500-000007000000}" name="[tidName]" dataDxfId="31" totalsRowDxfId="30">
      <calculatedColumnFormula>CONCATENATE("TID_POWERUP_",UPPER(powerUpsDefinitions[[#This Row],['[sku']]]),"_NAME")</calculatedColumnFormula>
    </tableColumn>
    <tableColumn id="8" xr3:uid="{00000000-0010-0000-0500-000008000000}" name="[tidDesc]" dataDxfId="29" totalsRowDxfId="28">
      <calculatedColumnFormula>CONCATENATE("TID_POWERUP_",UPPER(powerUpsDefinitions[[#This Row],['[sku']]]),"_DESC")</calculatedColumnFormula>
    </tableColumn>
    <tableColumn id="9" xr3:uid="{00000000-0010-0000-0500-000009000000}" name="[tidDescShort]" dataDxfId="27" totalsRowDxfId="26">
      <calculatedColumnFormula>CONCATENATE(powerUpsDefinitions[[#This Row],['[tidDesc']]],"_SHORT")</calculatedColumnFormula>
    </tableColumn>
    <tableColumn id="12" xr3:uid="{00000000-0010-0000-0500-00000C000000}" name="[level]" dataDxfId="25" totalsRow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54" totalsRowShown="0" headerRowDxfId="23" dataDxfId="22" tableBorderDxfId="21">
  <autoFilter ref="A3:K54" xr:uid="{00000000-0009-0000-0100-000001000000}"/>
  <sortState ref="A4:J34">
    <sortCondition ref="B3:B34"/>
  </sortState>
  <tableColumns count="11">
    <tableColumn id="1" xr3:uid="{00000000-0010-0000-0600-000001000000}" name="{modsDefinitions}" dataDxfId="20"/>
    <tableColumn id="2" xr3:uid="{00000000-0010-0000-0600-000002000000}" name="[sku]" dataDxfId="19"/>
    <tableColumn id="3" xr3:uid="{00000000-0010-0000-0600-000003000000}" name="[type]" dataDxfId="18"/>
    <tableColumn id="11" xr3:uid="{00000000-0010-0000-0600-00000B000000}" name="[uiCategory]" dataDxfId="17"/>
    <tableColumn id="4" xr3:uid="{00000000-0010-0000-0600-000004000000}" name="[target]" dataDxfId="16"/>
    <tableColumn id="5" xr3:uid="{00000000-0010-0000-0600-000005000000}" name="[param1]" dataDxfId="15"/>
    <tableColumn id="6" xr3:uid="{00000000-0010-0000-0600-000006000000}" name="[param2]" dataDxfId="14"/>
    <tableColumn id="7" xr3:uid="{00000000-0010-0000-0600-000007000000}" name="[tidName]" dataDxfId="13">
      <calculatedColumnFormula>CONCATENATE("TID_MOD_",UPPER(Table1[[#This Row],['[sku']]]),"_NAME")</calculatedColumnFormula>
    </tableColumn>
    <tableColumn id="8" xr3:uid="{00000000-0010-0000-0600-000008000000}" name="[tidDesc]" dataDxfId="12">
      <calculatedColumnFormula>CONCATENATE("TID_MOD_",UPPER(Table1[[#This Row],['[sku']]]),"_DESCRIPTION")</calculatedColumnFormula>
    </tableColumn>
    <tableColumn id="10" xr3:uid="{00000000-0010-0000-0600-00000A000000}" name="[tidDescShort]" dataDxfId="11">
      <calculatedColumnFormula>CONCATENATE("TID_MOD_",UPPER(Table1[[#This Row],['[sku']]]),"_DESC_SHORT")</calculatedColumnFormula>
    </tableColumn>
    <tableColumn id="9" xr3:uid="{00000000-0010-0000-0600-000009000000}" name="[icon]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303132" displayName="Table13303132" ref="A17:D30" totalsRowShown="0" headerRowDxfId="9" dataDxfId="7" headerRowBorderDxfId="8" tableBorderDxfId="6" totalsRowBorderDxfId="5">
  <autoFilter ref="A17:D30" xr:uid="{00000000-0009-0000-0100-000002000000}"/>
  <tableColumns count="4">
    <tableColumn id="1" xr3:uid="{00000000-0010-0000-0700-000001000000}" name="{dailyRewardsDragonModifiersDefinitions}" dataDxfId="4"/>
    <tableColumn id="2" xr3:uid="{00000000-0010-0000-0700-000002000000}" name="[sku]" dataDxfId="3"/>
    <tableColumn id="3" xr3:uid="{00000000-0010-0000-0700-000003000000}" name="[dailyRewardsSCRewardMultiplier]" dataDxfId="2"/>
    <tableColumn id="4" xr3:uid="{00000000-0010-0000-0700-000004000000}" name="[dragon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4"/>
  <sheetViews>
    <sheetView workbookViewId="0">
      <selection activeCell="H108" sqref="H108"/>
    </sheetView>
  </sheetViews>
  <sheetFormatPr baseColWidth="10" defaultColWidth="11.5" defaultRowHeight="15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/>
    <row r="2" spans="2:23" ht="24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3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6" thickBot="1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6" thickBot="1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6" thickBot="1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6" thickBot="1"/>
    <row r="101" spans="2:6" ht="24">
      <c r="B101" s="1" t="s">
        <v>589</v>
      </c>
      <c r="C101" s="1"/>
      <c r="D101" s="1"/>
      <c r="E101" s="1"/>
      <c r="F101" s="1"/>
    </row>
    <row r="103" spans="2:6" ht="167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>
      <c r="B104" s="144" t="s">
        <v>4</v>
      </c>
      <c r="C104" s="143" t="s">
        <v>585</v>
      </c>
      <c r="D104" s="142">
        <v>1</v>
      </c>
      <c r="E104" s="142">
        <v>0</v>
      </c>
    </row>
    <row r="105" spans="2:6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6" thickBot="1"/>
    <row r="111" spans="2:6" ht="24">
      <c r="B111" s="1" t="s">
        <v>581</v>
      </c>
      <c r="C111" s="1"/>
      <c r="D111" s="1"/>
      <c r="E111" s="1"/>
      <c r="F111" s="1"/>
    </row>
    <row r="113" spans="2:6" ht="18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workbookViewId="0">
      <selection activeCell="K53" sqref="K53"/>
    </sheetView>
  </sheetViews>
  <sheetFormatPr baseColWidth="10" defaultColWidth="8.83203125" defaultRowHeight="15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/>
    <row r="2" spans="2:20" ht="24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1483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ht="16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6" thickBot="1"/>
    <row r="81" spans="2:17" ht="24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6" thickBot="1"/>
    <row r="91" spans="2:17" ht="24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>
      <c r="B92" s="2"/>
      <c r="C92" s="2"/>
    </row>
    <row r="93" spans="2:17" ht="120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>
      <selection activeCell="F13" sqref="F13"/>
    </sheetView>
  </sheetViews>
  <sheetFormatPr baseColWidth="10" defaultColWidth="11.5" defaultRowHeight="15"/>
  <cols>
    <col min="1" max="1" width="3.6640625" customWidth="1"/>
    <col min="2" max="29" width="15" customWidth="1"/>
  </cols>
  <sheetData>
    <row r="1" spans="2:11" ht="16" thickBot="1"/>
    <row r="2" spans="2:11" ht="24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32">
      <c r="B3" s="16"/>
      <c r="C3" s="2"/>
      <c r="D3" s="2" t="s">
        <v>28</v>
      </c>
      <c r="E3" s="2"/>
      <c r="F3" s="415"/>
      <c r="G3" s="415"/>
      <c r="H3" s="2"/>
      <c r="I3" s="17"/>
      <c r="J3" s="18"/>
      <c r="K3" s="18"/>
    </row>
    <row r="4" spans="2:11" ht="123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T62"/>
  <sheetViews>
    <sheetView tabSelected="1" topLeftCell="A10" workbookViewId="0">
      <selection activeCell="E54" sqref="E54"/>
    </sheetView>
  </sheetViews>
  <sheetFormatPr baseColWidth="10" defaultColWidth="11.5" defaultRowHeight="15"/>
  <cols>
    <col min="2" max="2" width="13.6640625" customWidth="1"/>
    <col min="3" max="3" width="18.6640625" bestFit="1" customWidth="1"/>
    <col min="4" max="4" width="16.5" bestFit="1" customWidth="1"/>
    <col min="5" max="5" width="47.8320312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3.6640625" customWidth="1"/>
    <col min="11" max="11" width="15.1640625" bestFit="1" customWidth="1"/>
    <col min="12" max="12" width="18.6640625" bestFit="1" customWidth="1"/>
    <col min="13" max="14" width="8.5" bestFit="1" customWidth="1"/>
    <col min="15" max="15" width="156.1640625" bestFit="1" customWidth="1"/>
    <col min="16" max="16" width="29" bestFit="1" customWidth="1"/>
    <col min="17" max="17" width="31.83203125" bestFit="1" customWidth="1"/>
    <col min="18" max="18" width="37.83203125" customWidth="1"/>
    <col min="19" max="19" width="38.6640625" customWidth="1"/>
  </cols>
  <sheetData>
    <row r="1" spans="2:20" ht="16" thickBot="1"/>
    <row r="2" spans="2:20" ht="24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08" thickBot="1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1528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1164</v>
      </c>
      <c r="L5" s="40" t="s">
        <v>52</v>
      </c>
      <c r="M5" s="40"/>
      <c r="N5" s="40"/>
      <c r="O5" s="41"/>
      <c r="P5" s="41"/>
      <c r="Q5" s="42" t="str">
        <f t="shared" ref="Q5:Q52" si="0">UPPER(CONCATENATE("TID_","SKIN",SUBSTITUTE(C5,"dragon",""),"_NAME"))</f>
        <v>TID_SKIN_BABY_0_NAME</v>
      </c>
      <c r="R5" s="43" t="str">
        <f t="shared" ref="R5:R52" si="1">UPPER(CONCATENATE("TID_",C5,"_DESC"))</f>
        <v>TID_DRAGON_BABY_0_DESC</v>
      </c>
      <c r="S5" s="43" t="s">
        <v>53</v>
      </c>
      <c r="T5" s="44">
        <v>1</v>
      </c>
    </row>
    <row r="6" spans="2:20" ht="16" thickBot="1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1165</v>
      </c>
      <c r="L6" s="49" t="s">
        <v>54</v>
      </c>
      <c r="M6" s="49"/>
      <c r="N6" s="49"/>
      <c r="O6" s="49" t="s">
        <v>56</v>
      </c>
      <c r="P6" s="49"/>
      <c r="Q6" s="50" t="str">
        <f t="shared" si="0"/>
        <v>TID_SKIN_BABY_1_NAME</v>
      </c>
      <c r="R6" s="51" t="str">
        <f t="shared" si="1"/>
        <v>TID_DRAGON_BABY_1_DESC</v>
      </c>
      <c r="S6" s="51" t="s">
        <v>57</v>
      </c>
      <c r="T6" s="44">
        <v>2</v>
      </c>
    </row>
    <row r="7" spans="2:20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1166</v>
      </c>
      <c r="L7" s="40" t="s">
        <v>58</v>
      </c>
      <c r="M7" s="40"/>
      <c r="N7" s="40"/>
      <c r="O7" s="41"/>
      <c r="P7" s="41"/>
      <c r="Q7" s="42" t="str">
        <f t="shared" si="0"/>
        <v>TID_SKIN_CROCODILE_0_NAME</v>
      </c>
      <c r="R7" s="43" t="str">
        <f t="shared" si="1"/>
        <v>TID_DRAGON_CROCODILE_0_DESC</v>
      </c>
      <c r="S7" s="43" t="s">
        <v>59</v>
      </c>
      <c r="T7" s="44">
        <v>3</v>
      </c>
    </row>
    <row r="8" spans="2:20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1167</v>
      </c>
      <c r="L8" s="57" t="s">
        <v>60</v>
      </c>
      <c r="M8" s="57"/>
      <c r="N8" s="57"/>
      <c r="O8" s="49" t="s">
        <v>62</v>
      </c>
      <c r="P8" s="49"/>
      <c r="Q8" s="58" t="str">
        <f t="shared" si="0"/>
        <v>TID_SKIN_CROCODILE_1_NAME</v>
      </c>
      <c r="R8" s="59" t="str">
        <f t="shared" si="1"/>
        <v>TID_DRAGON_CROCODILE_1_DESC</v>
      </c>
      <c r="S8" s="59" t="s">
        <v>63</v>
      </c>
      <c r="T8" s="44">
        <v>4</v>
      </c>
    </row>
    <row r="9" spans="2:20" ht="16" thickBot="1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1168</v>
      </c>
      <c r="L9" s="49" t="s">
        <v>64</v>
      </c>
      <c r="M9" s="49"/>
      <c r="N9" s="49"/>
      <c r="O9" s="60" t="s">
        <v>66</v>
      </c>
      <c r="P9" s="49"/>
      <c r="Q9" s="50" t="str">
        <f t="shared" si="0"/>
        <v>TID_SKIN_CROCODILE_2_NAME</v>
      </c>
      <c r="R9" s="51" t="str">
        <f t="shared" si="1"/>
        <v>TID_DRAGON_CROCODILE_2_DESC</v>
      </c>
      <c r="S9" s="51" t="s">
        <v>67</v>
      </c>
      <c r="T9" s="44">
        <v>5</v>
      </c>
    </row>
    <row r="10" spans="2:20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1169</v>
      </c>
      <c r="L10" s="40" t="s">
        <v>68</v>
      </c>
      <c r="M10" s="40"/>
      <c r="N10" s="40"/>
      <c r="O10" s="49"/>
      <c r="P10" s="49"/>
      <c r="Q10" s="42" t="str">
        <f t="shared" si="0"/>
        <v>TID_SKIN_REPTILE_0_NAME</v>
      </c>
      <c r="R10" s="43" t="str">
        <f t="shared" si="1"/>
        <v>TID_DRAGON_REPTILE_0_DESC</v>
      </c>
      <c r="S10" s="43" t="s">
        <v>69</v>
      </c>
      <c r="T10" s="44">
        <v>6</v>
      </c>
    </row>
    <row r="11" spans="2:20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1170</v>
      </c>
      <c r="L11" s="57" t="s">
        <v>70</v>
      </c>
      <c r="M11" s="57"/>
      <c r="N11" s="57"/>
      <c r="O11" s="49" t="s">
        <v>72</v>
      </c>
      <c r="P11" s="49"/>
      <c r="Q11" s="58" t="str">
        <f t="shared" si="0"/>
        <v>TID_SKIN_REPTILE_1_NAME</v>
      </c>
      <c r="R11" s="59" t="str">
        <f t="shared" si="1"/>
        <v>TID_DRAGON_REPTILE_1_DESC</v>
      </c>
      <c r="S11" s="59" t="s">
        <v>73</v>
      </c>
      <c r="T11" s="44">
        <v>7</v>
      </c>
    </row>
    <row r="12" spans="2:20" ht="16" thickBot="1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5"/>
      <c r="K12" s="66" t="s">
        <v>1171</v>
      </c>
      <c r="L12" s="66" t="s">
        <v>74</v>
      </c>
      <c r="M12" s="66"/>
      <c r="N12" s="66"/>
      <c r="O12" s="66" t="s">
        <v>76</v>
      </c>
      <c r="P12" s="66"/>
      <c r="Q12" s="67" t="str">
        <f t="shared" si="0"/>
        <v>TID_SKIN_REPTILE_2_NAME</v>
      </c>
      <c r="R12" s="68" t="str">
        <f t="shared" si="1"/>
        <v>TID_DRAGON_REPTILE_2_DESC</v>
      </c>
      <c r="S12" s="68" t="s">
        <v>77</v>
      </c>
      <c r="T12" s="44">
        <v>8</v>
      </c>
    </row>
    <row r="13" spans="2:20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1172</v>
      </c>
      <c r="L13" s="57" t="s">
        <v>78</v>
      </c>
      <c r="M13" s="57"/>
      <c r="N13" s="57"/>
      <c r="O13" s="49"/>
      <c r="P13" s="49"/>
      <c r="Q13" s="58" t="str">
        <f t="shared" si="0"/>
        <v>TID_SKIN_FAT_0_NAME</v>
      </c>
      <c r="R13" s="59" t="str">
        <f t="shared" si="1"/>
        <v>TID_DRAGON_FAT_0_DESC</v>
      </c>
      <c r="S13" s="59" t="s">
        <v>79</v>
      </c>
      <c r="T13" s="44">
        <v>9</v>
      </c>
    </row>
    <row r="14" spans="2:20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1173</v>
      </c>
      <c r="L14" s="57" t="s">
        <v>80</v>
      </c>
      <c r="M14" s="57"/>
      <c r="N14" s="57"/>
      <c r="O14" s="49" t="s">
        <v>715</v>
      </c>
      <c r="P14" s="49"/>
      <c r="Q14" s="58" t="str">
        <f t="shared" si="0"/>
        <v>TID_SKIN_FAT_1_NAME</v>
      </c>
      <c r="R14" s="59" t="str">
        <f t="shared" si="1"/>
        <v>TID_DRAGON_FAT_1_DESC</v>
      </c>
      <c r="S14" s="59" t="s">
        <v>82</v>
      </c>
      <c r="T14" s="44">
        <v>10</v>
      </c>
    </row>
    <row r="15" spans="2:20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1174</v>
      </c>
      <c r="L15" s="49" t="s">
        <v>83</v>
      </c>
      <c r="M15" s="49"/>
      <c r="N15" s="49"/>
      <c r="O15" s="49" t="s">
        <v>84</v>
      </c>
      <c r="P15" s="49"/>
      <c r="Q15" s="50" t="str">
        <f t="shared" si="0"/>
        <v>TID_SKIN_FAT_2_NAME</v>
      </c>
      <c r="R15" s="51" t="str">
        <f t="shared" si="1"/>
        <v>TID_DRAGON_FAT_2_DESC</v>
      </c>
      <c r="S15" s="51" t="s">
        <v>85</v>
      </c>
      <c r="T15" s="44">
        <v>11</v>
      </c>
    </row>
    <row r="16" spans="2:20" ht="16" thickBot="1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1175</v>
      </c>
      <c r="L16" s="49" t="s">
        <v>86</v>
      </c>
      <c r="M16" s="49"/>
      <c r="N16" s="49"/>
      <c r="O16" s="49" t="s">
        <v>87</v>
      </c>
      <c r="P16" s="49"/>
      <c r="Q16" s="50" t="str">
        <f t="shared" si="0"/>
        <v>TID_SKIN_FAT_3_NAME</v>
      </c>
      <c r="R16" s="51" t="str">
        <f t="shared" si="1"/>
        <v>TID_DRAGON_FAT_3_DESC</v>
      </c>
      <c r="S16" s="51" t="s">
        <v>88</v>
      </c>
      <c r="T16" s="44">
        <v>12</v>
      </c>
    </row>
    <row r="17" spans="2:20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1176</v>
      </c>
      <c r="L17" s="40" t="s">
        <v>89</v>
      </c>
      <c r="M17" s="40"/>
      <c r="N17" s="40"/>
      <c r="O17" s="41"/>
      <c r="P17" s="41"/>
      <c r="Q17" s="42" t="str">
        <f t="shared" si="0"/>
        <v>TID_SKIN_BUG_0_NAME</v>
      </c>
      <c r="R17" s="43" t="str">
        <f t="shared" si="1"/>
        <v>TID_DRAGON_BUG_0_DESC</v>
      </c>
      <c r="S17" s="43" t="s">
        <v>90</v>
      </c>
      <c r="T17" s="44">
        <v>13</v>
      </c>
    </row>
    <row r="18" spans="2:20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1177</v>
      </c>
      <c r="L18" s="57" t="s">
        <v>93</v>
      </c>
      <c r="M18" s="57"/>
      <c r="N18" s="57"/>
      <c r="O18" s="49" t="s">
        <v>94</v>
      </c>
      <c r="P18" s="49"/>
      <c r="Q18" s="58" t="str">
        <f t="shared" si="0"/>
        <v>TID_SKIN_BUG_1_NAME</v>
      </c>
      <c r="R18" s="59" t="str">
        <f t="shared" si="1"/>
        <v>TID_DRAGON_BUG_1_DESC</v>
      </c>
      <c r="S18" s="59" t="s">
        <v>95</v>
      </c>
      <c r="T18" s="44">
        <v>14</v>
      </c>
    </row>
    <row r="19" spans="2:20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1178</v>
      </c>
      <c r="L19" s="57" t="s">
        <v>91</v>
      </c>
      <c r="M19" s="57"/>
      <c r="N19" s="57"/>
      <c r="O19" s="49" t="s">
        <v>96</v>
      </c>
      <c r="P19" s="49"/>
      <c r="Q19" s="58" t="str">
        <f t="shared" si="0"/>
        <v>TID_SKIN_BUG_2_NAME</v>
      </c>
      <c r="R19" s="59" t="str">
        <f t="shared" si="1"/>
        <v>TID_DRAGON_BUG_2_DESC</v>
      </c>
      <c r="S19" s="59" t="s">
        <v>97</v>
      </c>
      <c r="T19" s="44">
        <v>15</v>
      </c>
    </row>
    <row r="20" spans="2:20" ht="16" thickBot="1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1179</v>
      </c>
      <c r="L20" s="49" t="s">
        <v>98</v>
      </c>
      <c r="M20" s="49"/>
      <c r="N20" s="49"/>
      <c r="O20" s="49" t="s">
        <v>99</v>
      </c>
      <c r="P20" s="49"/>
      <c r="Q20" s="50" t="str">
        <f t="shared" si="0"/>
        <v>TID_SKIN_BUG_3_NAME</v>
      </c>
      <c r="R20" s="51" t="str">
        <f t="shared" si="1"/>
        <v>TID_DRAGON_BUG_3_DESC</v>
      </c>
      <c r="S20" s="51" t="s">
        <v>100</v>
      </c>
      <c r="T20" s="44">
        <v>16</v>
      </c>
    </row>
    <row r="21" spans="2:20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1180</v>
      </c>
      <c r="L21" s="40" t="s">
        <v>101</v>
      </c>
      <c r="M21" s="40"/>
      <c r="N21" s="40"/>
      <c r="O21" s="41" t="s">
        <v>102</v>
      </c>
      <c r="P21" s="41"/>
      <c r="Q21" s="42" t="str">
        <f t="shared" si="0"/>
        <v>TID_SKIN_CHINESE_0_NAME</v>
      </c>
      <c r="R21" s="43" t="str">
        <f t="shared" si="1"/>
        <v>TID_DRAGON_CHINESE_0_DESC</v>
      </c>
      <c r="S21" s="43" t="s">
        <v>103</v>
      </c>
      <c r="T21" s="44">
        <v>17</v>
      </c>
    </row>
    <row r="22" spans="2:20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1181</v>
      </c>
      <c r="L22" s="57" t="s">
        <v>104</v>
      </c>
      <c r="M22" s="57"/>
      <c r="N22" s="57"/>
      <c r="O22" s="49" t="s">
        <v>105</v>
      </c>
      <c r="P22" s="49"/>
      <c r="Q22" s="58" t="str">
        <f t="shared" si="0"/>
        <v>TID_SKIN_CHINESE_1_NAME</v>
      </c>
      <c r="R22" s="59" t="str">
        <f t="shared" si="1"/>
        <v>TID_DRAGON_CHINESE_1_DESC</v>
      </c>
      <c r="S22" s="59" t="s">
        <v>106</v>
      </c>
      <c r="T22" s="44">
        <v>18</v>
      </c>
    </row>
    <row r="23" spans="2:20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1182</v>
      </c>
      <c r="L23" s="57" t="s">
        <v>107</v>
      </c>
      <c r="M23" s="57"/>
      <c r="N23" s="57"/>
      <c r="O23" s="49" t="s">
        <v>108</v>
      </c>
      <c r="P23" s="49"/>
      <c r="Q23" s="58" t="str">
        <f t="shared" si="0"/>
        <v>TID_SKIN_CHINESE_2_NAME</v>
      </c>
      <c r="R23" s="59" t="str">
        <f t="shared" si="1"/>
        <v>TID_DRAGON_CHINESE_2_DESC</v>
      </c>
      <c r="S23" s="59" t="s">
        <v>109</v>
      </c>
      <c r="T23" s="44">
        <v>19</v>
      </c>
    </row>
    <row r="24" spans="2:20" ht="16" thickBot="1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1183</v>
      </c>
      <c r="L24" s="49" t="s">
        <v>110</v>
      </c>
      <c r="M24" s="49"/>
      <c r="N24" s="49"/>
      <c r="O24" s="49" t="s">
        <v>111</v>
      </c>
      <c r="P24" s="49"/>
      <c r="Q24" s="50" t="str">
        <f t="shared" si="0"/>
        <v>TID_SKIN_CHINESE_3_NAME</v>
      </c>
      <c r="R24" s="51" t="str">
        <f t="shared" si="1"/>
        <v>TID_DRAGON_CHINESE_3_DESC</v>
      </c>
      <c r="S24" s="51" t="s">
        <v>112</v>
      </c>
      <c r="T24" s="44">
        <v>20</v>
      </c>
    </row>
    <row r="25" spans="2:20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1184</v>
      </c>
      <c r="L25" s="40" t="s">
        <v>113</v>
      </c>
      <c r="M25" s="40"/>
      <c r="N25" s="40"/>
      <c r="O25" s="41"/>
      <c r="P25" s="41"/>
      <c r="Q25" s="42" t="str">
        <f t="shared" si="0"/>
        <v>TID_SKIN_CLASSIC_0_NAME</v>
      </c>
      <c r="R25" s="43" t="str">
        <f t="shared" si="1"/>
        <v>TID_DRAGON_CLASSIC_0_DESC</v>
      </c>
      <c r="S25" s="43" t="s">
        <v>114</v>
      </c>
      <c r="T25" s="44">
        <v>21</v>
      </c>
    </row>
    <row r="26" spans="2:20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1185</v>
      </c>
      <c r="L26" s="57" t="s">
        <v>115</v>
      </c>
      <c r="M26" s="57"/>
      <c r="N26" s="57"/>
      <c r="O26" s="49" t="s">
        <v>117</v>
      </c>
      <c r="P26" s="49"/>
      <c r="Q26" s="58" t="str">
        <f t="shared" si="0"/>
        <v>TID_SKIN_CLASSIC_1_NAME</v>
      </c>
      <c r="R26" s="59" t="str">
        <f t="shared" si="1"/>
        <v>TID_DRAGON_CLASSIC_1_DESC</v>
      </c>
      <c r="S26" s="59" t="s">
        <v>118</v>
      </c>
      <c r="T26" s="44">
        <v>22</v>
      </c>
    </row>
    <row r="27" spans="2:20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1186</v>
      </c>
      <c r="L27" s="57" t="s">
        <v>119</v>
      </c>
      <c r="M27" s="57"/>
      <c r="N27" s="57"/>
      <c r="O27" s="49" t="s">
        <v>120</v>
      </c>
      <c r="P27" s="49"/>
      <c r="Q27" s="58" t="str">
        <f t="shared" si="0"/>
        <v>TID_SKIN_CLASSIC_2_NAME</v>
      </c>
      <c r="R27" s="59" t="str">
        <f t="shared" si="1"/>
        <v>TID_DRAGON_CLASSIC_2_DESC</v>
      </c>
      <c r="S27" s="59" t="s">
        <v>121</v>
      </c>
      <c r="T27" s="44">
        <v>23</v>
      </c>
    </row>
    <row r="28" spans="2:20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1187</v>
      </c>
      <c r="L28" s="49" t="s">
        <v>122</v>
      </c>
      <c r="M28" s="49"/>
      <c r="N28" s="49"/>
      <c r="O28" s="49" t="s">
        <v>123</v>
      </c>
      <c r="P28" s="49"/>
      <c r="Q28" s="58" t="str">
        <f t="shared" si="0"/>
        <v>TID_SKIN_CLASSIC_3_NAME</v>
      </c>
      <c r="R28" s="59" t="str">
        <f t="shared" si="1"/>
        <v>TID_DRAGON_CLASSIC_3_DESC</v>
      </c>
      <c r="S28" s="59" t="s">
        <v>124</v>
      </c>
      <c r="T28" s="44">
        <v>24</v>
      </c>
    </row>
    <row r="29" spans="2:20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1188</v>
      </c>
      <c r="L29" s="49" t="s">
        <v>125</v>
      </c>
      <c r="M29" s="49"/>
      <c r="N29" s="49"/>
      <c r="O29" s="49" t="s">
        <v>127</v>
      </c>
      <c r="P29" s="49"/>
      <c r="Q29" s="50" t="str">
        <f t="shared" ref="Q29" si="2">UPPER(CONCATENATE("TID_","SKIN",SUBSTITUTE(C29,"dragon",""),"_NAME"))</f>
        <v>TID_SKIN_CLASSIC_4_NAME</v>
      </c>
      <c r="R29" s="51" t="str">
        <f t="shared" ref="R29" si="3">UPPER(CONCATENATE("TID_",C29,"_DESC"))</f>
        <v>TID_DRAGON_CLASSIC_4_DESC</v>
      </c>
      <c r="S29" s="51" t="s">
        <v>128</v>
      </c>
      <c r="T29" s="44">
        <v>25</v>
      </c>
    </row>
    <row r="30" spans="2:20" s="299" customFormat="1" ht="16" thickBot="1">
      <c r="B30" s="434" t="s">
        <v>4</v>
      </c>
      <c r="C30" s="425" t="s">
        <v>1529</v>
      </c>
      <c r="D30" s="425" t="s">
        <v>17</v>
      </c>
      <c r="E30" s="418" t="s">
        <v>1513</v>
      </c>
      <c r="F30" s="435">
        <v>5</v>
      </c>
      <c r="G30" s="421">
        <v>0</v>
      </c>
      <c r="H30" s="421">
        <v>45</v>
      </c>
      <c r="I30" s="421"/>
      <c r="J30" s="421" t="s">
        <v>870</v>
      </c>
      <c r="K30" s="422" t="s">
        <v>1530</v>
      </c>
      <c r="L30" s="422" t="s">
        <v>1529</v>
      </c>
      <c r="M30" s="422"/>
      <c r="N30" s="422"/>
      <c r="O30" s="422"/>
      <c r="P30" s="422"/>
      <c r="Q30" s="436" t="str">
        <f t="shared" si="0"/>
        <v>TID_SKIN_CLASSIC_5_NAME</v>
      </c>
      <c r="R30" s="437" t="str">
        <f t="shared" si="1"/>
        <v>TID_DRAGON_CLASSIC_5_DESC</v>
      </c>
      <c r="S30" s="437" t="s">
        <v>1531</v>
      </c>
      <c r="T30" s="425">
        <v>26</v>
      </c>
    </row>
    <row r="31" spans="2:20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1189</v>
      </c>
      <c r="L31" s="40" t="s">
        <v>129</v>
      </c>
      <c r="M31" s="40"/>
      <c r="N31" s="40"/>
      <c r="O31" s="41" t="s">
        <v>130</v>
      </c>
      <c r="P31" s="41"/>
      <c r="Q31" s="42" t="str">
        <f t="shared" si="0"/>
        <v>TID_SKIN_DEVIL_0_NAME</v>
      </c>
      <c r="R31" s="43" t="str">
        <f t="shared" si="1"/>
        <v>TID_DRAGON_DEVIL_0_DESC</v>
      </c>
      <c r="S31" s="43" t="s">
        <v>131</v>
      </c>
      <c r="T31" s="44">
        <v>27</v>
      </c>
    </row>
    <row r="32" spans="2:20">
      <c r="B32" s="52" t="s">
        <v>4</v>
      </c>
      <c r="C32" s="53" t="s">
        <v>132</v>
      </c>
      <c r="D32" s="53" t="s">
        <v>18</v>
      </c>
      <c r="E32" s="324" t="s">
        <v>1229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1190</v>
      </c>
      <c r="L32" s="57" t="s">
        <v>132</v>
      </c>
      <c r="M32" s="57"/>
      <c r="N32" s="57"/>
      <c r="O32" s="49" t="s">
        <v>133</v>
      </c>
      <c r="P32" s="49"/>
      <c r="Q32" s="58" t="str">
        <f t="shared" si="0"/>
        <v>TID_SKIN_DEVIL_1_NAME</v>
      </c>
      <c r="R32" s="59" t="str">
        <f t="shared" si="1"/>
        <v>TID_DRAGON_DEVIL_1_DESC</v>
      </c>
      <c r="S32" s="59" t="s">
        <v>134</v>
      </c>
      <c r="T32" s="44">
        <v>28</v>
      </c>
    </row>
    <row r="33" spans="2:20">
      <c r="B33" s="52" t="s">
        <v>4</v>
      </c>
      <c r="C33" s="53" t="s">
        <v>135</v>
      </c>
      <c r="D33" s="53" t="s">
        <v>18</v>
      </c>
      <c r="E33" s="324" t="s">
        <v>1238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1191</v>
      </c>
      <c r="L33" s="57" t="s">
        <v>136</v>
      </c>
      <c r="M33" s="57"/>
      <c r="N33" s="57"/>
      <c r="O33" s="49" t="s">
        <v>137</v>
      </c>
      <c r="P33" s="49"/>
      <c r="Q33" s="58" t="str">
        <f t="shared" si="0"/>
        <v>TID_SKIN_DEVIL_2_NAME</v>
      </c>
      <c r="R33" s="59" t="str">
        <f t="shared" si="1"/>
        <v>TID_DRAGON_DEVIL_2_DESC</v>
      </c>
      <c r="S33" s="59" t="s">
        <v>138</v>
      </c>
      <c r="T33" s="44">
        <v>29</v>
      </c>
    </row>
    <row r="34" spans="2:20">
      <c r="B34" s="52" t="s">
        <v>4</v>
      </c>
      <c r="C34" s="53" t="s">
        <v>136</v>
      </c>
      <c r="D34" s="53" t="s">
        <v>18</v>
      </c>
      <c r="E34" s="323" t="s">
        <v>1240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1192</v>
      </c>
      <c r="L34" s="49" t="s">
        <v>135</v>
      </c>
      <c r="M34" s="49"/>
      <c r="N34" s="49"/>
      <c r="O34" s="49" t="s">
        <v>139</v>
      </c>
      <c r="P34" s="49"/>
      <c r="Q34" s="58" t="str">
        <f t="shared" si="0"/>
        <v>TID_SKIN_DEVIL_3_NAME</v>
      </c>
      <c r="R34" s="59" t="str">
        <f t="shared" si="1"/>
        <v>TID_DRAGON_DEVIL_3_DESC</v>
      </c>
      <c r="S34" s="59" t="s">
        <v>140</v>
      </c>
      <c r="T34" s="44">
        <v>30</v>
      </c>
    </row>
    <row r="35" spans="2:20" ht="16" thickBot="1">
      <c r="B35" s="62" t="s">
        <v>4</v>
      </c>
      <c r="C35" s="63" t="s">
        <v>141</v>
      </c>
      <c r="D35" s="63" t="s">
        <v>18</v>
      </c>
      <c r="E35" s="327" t="s">
        <v>1241</v>
      </c>
      <c r="F35" s="64">
        <v>4</v>
      </c>
      <c r="G35" s="65">
        <v>0</v>
      </c>
      <c r="H35" s="65">
        <v>45</v>
      </c>
      <c r="I35" s="65">
        <v>10</v>
      </c>
      <c r="J35" s="65"/>
      <c r="K35" s="66" t="s">
        <v>1193</v>
      </c>
      <c r="L35" s="66" t="s">
        <v>141</v>
      </c>
      <c r="M35" s="66"/>
      <c r="N35" s="66"/>
      <c r="O35" s="66" t="s">
        <v>142</v>
      </c>
      <c r="P35" s="66"/>
      <c r="Q35" s="67" t="str">
        <f t="shared" si="0"/>
        <v>TID_SKIN_DEVIL_4_NAME</v>
      </c>
      <c r="R35" s="68" t="str">
        <f t="shared" si="1"/>
        <v>TID_DRAGON_DEVIL_4_DESC</v>
      </c>
      <c r="S35" s="68" t="s">
        <v>143</v>
      </c>
      <c r="T35" s="44">
        <v>31</v>
      </c>
    </row>
    <row r="36" spans="2:20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1194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>
      <c r="B37" s="45" t="s">
        <v>4</v>
      </c>
      <c r="C37" s="44" t="s">
        <v>637</v>
      </c>
      <c r="D37" s="44" t="s">
        <v>641</v>
      </c>
      <c r="E37" s="323" t="s">
        <v>1234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1195</v>
      </c>
      <c r="L37" s="49" t="s">
        <v>637</v>
      </c>
      <c r="M37" s="49"/>
      <c r="N37" s="49"/>
      <c r="O37" s="49" t="s">
        <v>657</v>
      </c>
      <c r="P37" s="49"/>
      <c r="Q37" s="50" t="s">
        <v>644</v>
      </c>
      <c r="R37" s="51" t="s">
        <v>645</v>
      </c>
      <c r="S37" s="51" t="s">
        <v>653</v>
      </c>
      <c r="T37" s="44">
        <v>33</v>
      </c>
    </row>
    <row r="38" spans="2:20">
      <c r="B38" s="45" t="s">
        <v>4</v>
      </c>
      <c r="C38" s="44" t="s">
        <v>638</v>
      </c>
      <c r="D38" s="44" t="s">
        <v>641</v>
      </c>
      <c r="E38" s="323" t="s">
        <v>1238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1196</v>
      </c>
      <c r="L38" s="49" t="s">
        <v>638</v>
      </c>
      <c r="M38" s="49"/>
      <c r="N38" s="49"/>
      <c r="O38" s="49" t="s">
        <v>658</v>
      </c>
      <c r="P38" s="49"/>
      <c r="Q38" s="50" t="s">
        <v>646</v>
      </c>
      <c r="R38" s="51" t="s">
        <v>647</v>
      </c>
      <c r="S38" s="51" t="s">
        <v>654</v>
      </c>
      <c r="T38" s="44">
        <v>34</v>
      </c>
    </row>
    <row r="39" spans="2:20">
      <c r="B39" s="45" t="s">
        <v>4</v>
      </c>
      <c r="C39" s="44" t="s">
        <v>639</v>
      </c>
      <c r="D39" s="44" t="s">
        <v>641</v>
      </c>
      <c r="E39" s="323" t="s">
        <v>1232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1197</v>
      </c>
      <c r="L39" s="49" t="s">
        <v>639</v>
      </c>
      <c r="M39" s="49"/>
      <c r="N39" s="49"/>
      <c r="O39" s="49" t="s">
        <v>659</v>
      </c>
      <c r="P39" s="49"/>
      <c r="Q39" s="50" t="s">
        <v>648</v>
      </c>
      <c r="R39" s="51" t="s">
        <v>649</v>
      </c>
      <c r="S39" s="51" t="s">
        <v>655</v>
      </c>
      <c r="T39" s="44">
        <v>35</v>
      </c>
    </row>
    <row r="40" spans="2:20" ht="16" thickBot="1">
      <c r="B40" s="45" t="s">
        <v>4</v>
      </c>
      <c r="C40" s="44" t="s">
        <v>640</v>
      </c>
      <c r="D40" s="44" t="s">
        <v>641</v>
      </c>
      <c r="E40" s="323" t="s">
        <v>1242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1198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1199</v>
      </c>
      <c r="L41" s="40" t="s">
        <v>144</v>
      </c>
      <c r="M41" s="40"/>
      <c r="N41" s="40"/>
      <c r="O41" s="41"/>
      <c r="P41" s="41"/>
      <c r="Q41" s="42" t="str">
        <f t="shared" si="0"/>
        <v>TID_SKIN_BALROG_0_NAME</v>
      </c>
      <c r="R41" s="43" t="str">
        <f t="shared" si="1"/>
        <v>TID_DRAGON_BALROG_0_DESC</v>
      </c>
      <c r="S41" s="43" t="s">
        <v>145</v>
      </c>
      <c r="T41" s="44">
        <v>37</v>
      </c>
    </row>
    <row r="42" spans="2:20">
      <c r="B42" s="52" t="s">
        <v>4</v>
      </c>
      <c r="C42" s="53" t="s">
        <v>146</v>
      </c>
      <c r="D42" s="53" t="s">
        <v>19</v>
      </c>
      <c r="E42" s="324" t="s">
        <v>1218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1200</v>
      </c>
      <c r="L42" s="57" t="s">
        <v>146</v>
      </c>
      <c r="M42" s="57"/>
      <c r="N42" s="57"/>
      <c r="O42" s="49" t="s">
        <v>701</v>
      </c>
      <c r="P42" s="49"/>
      <c r="Q42" s="58" t="str">
        <f t="shared" si="0"/>
        <v>TID_SKIN_BALROG_1_NAME</v>
      </c>
      <c r="R42" s="59" t="str">
        <f t="shared" si="1"/>
        <v>TID_DRAGON_BALROG_1_DESC</v>
      </c>
      <c r="S42" s="59" t="s">
        <v>147</v>
      </c>
      <c r="T42" s="44">
        <v>38</v>
      </c>
    </row>
    <row r="43" spans="2:20">
      <c r="B43" s="52" t="s">
        <v>4</v>
      </c>
      <c r="C43" s="53" t="s">
        <v>148</v>
      </c>
      <c r="D43" s="53" t="s">
        <v>19</v>
      </c>
      <c r="E43" s="324" t="s">
        <v>1238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1201</v>
      </c>
      <c r="L43" s="57" t="s">
        <v>148</v>
      </c>
      <c r="M43" s="57"/>
      <c r="N43" s="57"/>
      <c r="O43" s="49" t="s">
        <v>702</v>
      </c>
      <c r="P43" s="49"/>
      <c r="Q43" s="58" t="str">
        <f t="shared" si="0"/>
        <v>TID_SKIN_BALROG_2_NAME</v>
      </c>
      <c r="R43" s="59" t="str">
        <f t="shared" si="1"/>
        <v>TID_DRAGON_BALROG_2_DESC</v>
      </c>
      <c r="S43" s="59" t="s">
        <v>149</v>
      </c>
      <c r="T43" s="44">
        <v>39</v>
      </c>
    </row>
    <row r="44" spans="2:20">
      <c r="B44" s="52" t="s">
        <v>4</v>
      </c>
      <c r="C44" s="53" t="s">
        <v>150</v>
      </c>
      <c r="D44" s="53" t="s">
        <v>19</v>
      </c>
      <c r="E44" s="324" t="s">
        <v>1240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1202</v>
      </c>
      <c r="L44" s="49" t="s">
        <v>150</v>
      </c>
      <c r="M44" s="49"/>
      <c r="N44" s="49"/>
      <c r="O44" s="49" t="s">
        <v>703</v>
      </c>
      <c r="P44" s="49" t="s">
        <v>705</v>
      </c>
      <c r="Q44" s="58" t="str">
        <f t="shared" si="0"/>
        <v>TID_SKIN_BALROG_3_NAME</v>
      </c>
      <c r="R44" s="59" t="str">
        <f t="shared" si="1"/>
        <v>TID_DRAGON_BALROG_3_DESC</v>
      </c>
      <c r="S44" s="59" t="s">
        <v>152</v>
      </c>
      <c r="T44" s="44">
        <v>40</v>
      </c>
    </row>
    <row r="45" spans="2:20">
      <c r="B45" s="52" t="s">
        <v>4</v>
      </c>
      <c r="C45" s="53" t="s">
        <v>153</v>
      </c>
      <c r="D45" s="53" t="s">
        <v>19</v>
      </c>
      <c r="E45" s="324" t="s">
        <v>1243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1203</v>
      </c>
      <c r="L45" s="49" t="s">
        <v>153</v>
      </c>
      <c r="M45" s="49"/>
      <c r="N45" s="49"/>
      <c r="O45" s="49"/>
      <c r="P45" s="49"/>
      <c r="Q45" s="58" t="str">
        <f t="shared" ref="Q45" si="4">UPPER(CONCATENATE("TID_","SKIN",SUBSTITUTE(C45,"dragon",""),"_NAME"))</f>
        <v>TID_SKIN_BALROG_4_NAME</v>
      </c>
      <c r="R45" s="59" t="str">
        <f t="shared" ref="R45" si="5">UPPER(CONCATENATE("TID_",C45,"_DESC"))</f>
        <v>TID_DRAGON_BALROG_4_DESC</v>
      </c>
      <c r="S45" s="59" t="s">
        <v>154</v>
      </c>
      <c r="T45" s="44">
        <v>41</v>
      </c>
    </row>
    <row r="46" spans="2:20" s="299" customFormat="1" ht="16" thickBot="1">
      <c r="B46" s="426" t="s">
        <v>4</v>
      </c>
      <c r="C46" s="427" t="s">
        <v>1532</v>
      </c>
      <c r="D46" s="427" t="s">
        <v>19</v>
      </c>
      <c r="E46" s="428" t="s">
        <v>1518</v>
      </c>
      <c r="F46" s="429">
        <v>5</v>
      </c>
      <c r="G46" s="430">
        <v>0</v>
      </c>
      <c r="H46" s="430">
        <v>45</v>
      </c>
      <c r="I46" s="430"/>
      <c r="J46" s="430" t="s">
        <v>870</v>
      </c>
      <c r="K46" s="431" t="s">
        <v>1533</v>
      </c>
      <c r="L46" s="431" t="s">
        <v>1532</v>
      </c>
      <c r="M46" s="431"/>
      <c r="N46" s="431"/>
      <c r="O46" s="431"/>
      <c r="P46" s="431"/>
      <c r="Q46" s="432" t="str">
        <f t="shared" si="0"/>
        <v>TID_SKIN_BALROG_5_NAME</v>
      </c>
      <c r="R46" s="433" t="str">
        <f t="shared" si="1"/>
        <v>TID_DRAGON_BALROG_5_DESC</v>
      </c>
      <c r="S46" s="433" t="s">
        <v>1534</v>
      </c>
      <c r="T46" s="425">
        <v>42</v>
      </c>
    </row>
    <row r="47" spans="2:20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1204</v>
      </c>
      <c r="L47" s="40" t="s">
        <v>155</v>
      </c>
      <c r="M47" s="40"/>
      <c r="N47" s="40"/>
      <c r="O47" s="41"/>
      <c r="P47" s="41"/>
      <c r="Q47" s="42" t="str">
        <f t="shared" si="0"/>
        <v>TID_SKIN_TITAN_0_NAME</v>
      </c>
      <c r="R47" s="43" t="str">
        <f t="shared" si="1"/>
        <v>TID_DRAGON_TITAN_0_DESC</v>
      </c>
      <c r="S47" s="43" t="s">
        <v>156</v>
      </c>
      <c r="T47" s="44">
        <v>43</v>
      </c>
    </row>
    <row r="48" spans="2:20">
      <c r="B48" s="52" t="s">
        <v>4</v>
      </c>
      <c r="C48" s="53" t="s">
        <v>157</v>
      </c>
      <c r="D48" s="53" t="s">
        <v>20</v>
      </c>
      <c r="E48" s="324" t="s">
        <v>1238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1205</v>
      </c>
      <c r="L48" s="57" t="s">
        <v>158</v>
      </c>
      <c r="M48" s="57"/>
      <c r="N48" s="57"/>
      <c r="O48" s="49" t="s">
        <v>159</v>
      </c>
      <c r="P48" s="49"/>
      <c r="Q48" s="58" t="str">
        <f t="shared" si="0"/>
        <v>TID_SKIN_TITAN_1_NAME</v>
      </c>
      <c r="R48" s="59" t="str">
        <f t="shared" si="1"/>
        <v>TID_DRAGON_TITAN_1_DESC</v>
      </c>
      <c r="S48" s="59" t="s">
        <v>160</v>
      </c>
      <c r="T48" s="44">
        <v>44</v>
      </c>
    </row>
    <row r="49" spans="2:20">
      <c r="B49" s="52" t="s">
        <v>4</v>
      </c>
      <c r="C49" s="53" t="s">
        <v>158</v>
      </c>
      <c r="D49" s="53" t="s">
        <v>20</v>
      </c>
      <c r="E49" s="323" t="s">
        <v>1240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1206</v>
      </c>
      <c r="L49" s="57" t="s">
        <v>157</v>
      </c>
      <c r="M49" s="57"/>
      <c r="N49" s="57"/>
      <c r="O49" s="49" t="s">
        <v>161</v>
      </c>
      <c r="P49" s="49"/>
      <c r="Q49" s="58" t="str">
        <f t="shared" si="0"/>
        <v>TID_SKIN_TITAN_2_NAME</v>
      </c>
      <c r="R49" s="59" t="str">
        <f t="shared" si="1"/>
        <v>TID_DRAGON_TITAN_2_DESC</v>
      </c>
      <c r="S49" s="59" t="s">
        <v>162</v>
      </c>
      <c r="T49" s="44">
        <v>45</v>
      </c>
    </row>
    <row r="50" spans="2:20">
      <c r="B50" s="52" t="s">
        <v>4</v>
      </c>
      <c r="C50" s="53" t="s">
        <v>163</v>
      </c>
      <c r="D50" s="53" t="s">
        <v>20</v>
      </c>
      <c r="E50" s="323" t="s">
        <v>1235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1207</v>
      </c>
      <c r="L50" s="49" t="s">
        <v>163</v>
      </c>
      <c r="M50" s="49"/>
      <c r="N50" s="49"/>
      <c r="O50" s="49" t="s">
        <v>164</v>
      </c>
      <c r="P50" s="49"/>
      <c r="Q50" s="58" t="str">
        <f t="shared" si="0"/>
        <v>TID_SKIN_TITAN_3_NAME</v>
      </c>
      <c r="R50" s="59" t="str">
        <f t="shared" si="1"/>
        <v>TID_DRAGON_TITAN_3_DESC</v>
      </c>
      <c r="S50" s="59" t="s">
        <v>165</v>
      </c>
      <c r="T50" s="44">
        <v>46</v>
      </c>
    </row>
    <row r="51" spans="2:20">
      <c r="B51" s="52" t="s">
        <v>4</v>
      </c>
      <c r="C51" s="53" t="s">
        <v>166</v>
      </c>
      <c r="D51" s="53" t="s">
        <v>20</v>
      </c>
      <c r="E51" s="324" t="s">
        <v>1244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1208</v>
      </c>
      <c r="L51" s="49" t="s">
        <v>166</v>
      </c>
      <c r="M51" s="49"/>
      <c r="N51" s="49"/>
      <c r="O51" s="49" t="s">
        <v>167</v>
      </c>
      <c r="P51" s="49"/>
      <c r="Q51" s="58" t="str">
        <f t="shared" ref="Q51" si="6">UPPER(CONCATENATE("TID_","SKIN",SUBSTITUTE(C51,"dragon",""),"_NAME"))</f>
        <v>TID_SKIN_TITAN_4_NAME</v>
      </c>
      <c r="R51" s="59" t="str">
        <f t="shared" ref="R51" si="7">UPPER(CONCATENATE("TID_",C51,"_DESC"))</f>
        <v>TID_DRAGON_TITAN_4_DESC</v>
      </c>
      <c r="S51" s="59" t="s">
        <v>168</v>
      </c>
      <c r="T51" s="44">
        <v>47</v>
      </c>
    </row>
    <row r="52" spans="2:20" s="299" customFormat="1" ht="16" thickBot="1">
      <c r="B52" s="416" t="s">
        <v>4</v>
      </c>
      <c r="C52" s="417" t="s">
        <v>1535</v>
      </c>
      <c r="D52" s="417" t="s">
        <v>20</v>
      </c>
      <c r="E52" s="418" t="s">
        <v>1522</v>
      </c>
      <c r="F52" s="419">
        <v>5</v>
      </c>
      <c r="G52" s="420">
        <v>0</v>
      </c>
      <c r="H52" s="420">
        <v>45</v>
      </c>
      <c r="I52" s="420"/>
      <c r="J52" s="421" t="s">
        <v>870</v>
      </c>
      <c r="K52" s="422" t="s">
        <v>1536</v>
      </c>
      <c r="L52" s="422" t="s">
        <v>1535</v>
      </c>
      <c r="M52" s="422"/>
      <c r="N52" s="422"/>
      <c r="O52" s="422"/>
      <c r="P52" s="422"/>
      <c r="Q52" s="423" t="str">
        <f t="shared" si="0"/>
        <v>TID_SKIN_TITAN_5_NAME</v>
      </c>
      <c r="R52" s="424" t="str">
        <f t="shared" si="1"/>
        <v>TID_DRAGON_TITAN_5_DESC</v>
      </c>
      <c r="S52" s="424" t="s">
        <v>1537</v>
      </c>
      <c r="T52" s="425">
        <v>48</v>
      </c>
    </row>
    <row r="53" spans="2:20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1209</v>
      </c>
      <c r="L53" s="40" t="s">
        <v>856</v>
      </c>
      <c r="M53" s="40"/>
      <c r="N53" s="40"/>
      <c r="O53" s="41"/>
      <c r="P53" s="41"/>
      <c r="Q53" s="42" t="str">
        <f t="shared" ref="Q53:Q62" si="8">UPPER(CONCATENATE("TID_","SKIN",SUBSTITUTE(C53,"dragon",""),"_NAME"))</f>
        <v>TID_SKIN_GOLDHEIST_0_NAME</v>
      </c>
      <c r="R53" s="43" t="str">
        <f t="shared" ref="R53:R62" si="9">UPPER(CONCATENATE("TID_",C53,"_DESC"))</f>
        <v>TID_DRAGON_GOLDHEIST_0_DESC</v>
      </c>
      <c r="S53" s="43" t="s">
        <v>864</v>
      </c>
      <c r="T53" s="44">
        <v>49</v>
      </c>
    </row>
    <row r="54" spans="2:20">
      <c r="B54" s="52" t="s">
        <v>4</v>
      </c>
      <c r="C54" s="53" t="s">
        <v>857</v>
      </c>
      <c r="D54" s="53" t="s">
        <v>855</v>
      </c>
      <c r="E54" s="324" t="s">
        <v>1229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1210</v>
      </c>
      <c r="L54" s="57" t="s">
        <v>857</v>
      </c>
      <c r="M54" s="57"/>
      <c r="N54" s="57"/>
      <c r="O54" s="49" t="s">
        <v>906</v>
      </c>
      <c r="P54" s="49"/>
      <c r="Q54" s="58" t="str">
        <f t="shared" si="8"/>
        <v>TID_SKIN_GOLDHEIST_1_NAME</v>
      </c>
      <c r="R54" s="59" t="str">
        <f t="shared" si="9"/>
        <v>TID_DRAGON_GOLDHEIST_1_DESC</v>
      </c>
      <c r="S54" s="59" t="s">
        <v>865</v>
      </c>
      <c r="T54" s="44">
        <v>50</v>
      </c>
    </row>
    <row r="55" spans="2:20">
      <c r="B55" s="52" t="s">
        <v>4</v>
      </c>
      <c r="C55" s="53" t="s">
        <v>858</v>
      </c>
      <c r="D55" s="53" t="s">
        <v>855</v>
      </c>
      <c r="E55" s="323" t="s">
        <v>1235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1211</v>
      </c>
      <c r="L55" s="57" t="s">
        <v>858</v>
      </c>
      <c r="M55" s="57"/>
      <c r="N55" s="57"/>
      <c r="O55" s="49" t="s">
        <v>861</v>
      </c>
      <c r="P55" s="49"/>
      <c r="Q55" s="58" t="str">
        <f t="shared" si="8"/>
        <v>TID_SKIN_GOLDHEIST_2_NAME</v>
      </c>
      <c r="R55" s="59" t="str">
        <f t="shared" si="9"/>
        <v>TID_DRAGON_GOLDHEIST_2_DESC</v>
      </c>
      <c r="S55" s="59" t="s">
        <v>866</v>
      </c>
      <c r="T55" s="44">
        <v>51</v>
      </c>
    </row>
    <row r="56" spans="2:20">
      <c r="B56" s="52" t="s">
        <v>4</v>
      </c>
      <c r="C56" s="53" t="s">
        <v>859</v>
      </c>
      <c r="D56" s="53" t="s">
        <v>855</v>
      </c>
      <c r="E56" s="323" t="s">
        <v>1221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1212</v>
      </c>
      <c r="L56" s="49" t="s">
        <v>859</v>
      </c>
      <c r="M56" s="49"/>
      <c r="N56" s="49"/>
      <c r="O56" s="49" t="s">
        <v>862</v>
      </c>
      <c r="P56" s="49"/>
      <c r="Q56" s="58" t="str">
        <f t="shared" si="8"/>
        <v>TID_SKIN_GOLDHEIST_3_NAME</v>
      </c>
      <c r="R56" s="59" t="str">
        <f t="shared" si="9"/>
        <v>TID_DRAGON_GOLDHEIST_3_DESC</v>
      </c>
      <c r="S56" s="59" t="s">
        <v>867</v>
      </c>
      <c r="T56" s="44">
        <v>52</v>
      </c>
    </row>
    <row r="57" spans="2:20" ht="16" thickBot="1">
      <c r="B57" s="52" t="s">
        <v>4</v>
      </c>
      <c r="C57" s="53" t="s">
        <v>860</v>
      </c>
      <c r="D57" s="53" t="s">
        <v>855</v>
      </c>
      <c r="E57" s="327" t="s">
        <v>1245</v>
      </c>
      <c r="F57" s="55">
        <v>4</v>
      </c>
      <c r="G57" s="56">
        <v>0</v>
      </c>
      <c r="H57" s="56">
        <v>45</v>
      </c>
      <c r="I57" s="65">
        <v>10</v>
      </c>
      <c r="J57" s="65"/>
      <c r="K57" s="66" t="s">
        <v>1213</v>
      </c>
      <c r="L57" s="49" t="s">
        <v>860</v>
      </c>
      <c r="M57" s="49"/>
      <c r="N57" s="49"/>
      <c r="O57" s="49" t="s">
        <v>863</v>
      </c>
      <c r="P57" s="49"/>
      <c r="Q57" s="58" t="str">
        <f t="shared" si="8"/>
        <v>TID_SKIN_GOLDHEIST_4_NAME</v>
      </c>
      <c r="R57" s="59" t="str">
        <f t="shared" si="9"/>
        <v>TID_DRAGON_GOLDHEIST_4_DESC</v>
      </c>
      <c r="S57" s="59" t="s">
        <v>868</v>
      </c>
      <c r="T57" s="44">
        <v>53</v>
      </c>
    </row>
    <row r="58" spans="2:20">
      <c r="B58" s="35" t="s">
        <v>4</v>
      </c>
      <c r="C58" s="36" t="s">
        <v>1214</v>
      </c>
      <c r="D58" s="36" t="s">
        <v>1215</v>
      </c>
      <c r="E58" s="319"/>
      <c r="F58" s="38">
        <v>0</v>
      </c>
      <c r="G58" s="39">
        <v>0</v>
      </c>
      <c r="H58" s="39">
        <v>0</v>
      </c>
      <c r="I58" s="320">
        <v>0</v>
      </c>
      <c r="J58" s="320"/>
      <c r="K58" s="40" t="s">
        <v>1216</v>
      </c>
      <c r="L58" s="40" t="s">
        <v>1214</v>
      </c>
      <c r="M58" s="40"/>
      <c r="N58" s="40"/>
      <c r="O58" s="41" t="s">
        <v>1484</v>
      </c>
      <c r="P58" s="41"/>
      <c r="Q58" s="42" t="str">
        <f t="shared" si="8"/>
        <v>TID_SKIN_DARK_0_NAME</v>
      </c>
      <c r="R58" s="43" t="str">
        <f t="shared" si="9"/>
        <v>TID_DRAGON_DARK_0_DESC</v>
      </c>
      <c r="S58" s="43" t="s">
        <v>1380</v>
      </c>
      <c r="T58" s="44">
        <v>54</v>
      </c>
    </row>
    <row r="59" spans="2:20">
      <c r="B59" s="52" t="s">
        <v>4</v>
      </c>
      <c r="C59" s="53" t="s">
        <v>1217</v>
      </c>
      <c r="D59" s="53" t="s">
        <v>1215</v>
      </c>
      <c r="E59" s="321" t="s">
        <v>1218</v>
      </c>
      <c r="F59" s="55">
        <v>1</v>
      </c>
      <c r="G59" s="56">
        <v>300000</v>
      </c>
      <c r="H59" s="56">
        <v>0</v>
      </c>
      <c r="I59" s="322">
        <v>1</v>
      </c>
      <c r="J59" s="56"/>
      <c r="K59" s="57" t="s">
        <v>1219</v>
      </c>
      <c r="L59" s="57" t="s">
        <v>1217</v>
      </c>
      <c r="M59" s="57"/>
      <c r="N59" s="57"/>
      <c r="O59" s="49" t="s">
        <v>1485</v>
      </c>
      <c r="P59" s="49"/>
      <c r="Q59" s="58" t="str">
        <f t="shared" si="8"/>
        <v>TID_SKIN_DARK_1_NAME</v>
      </c>
      <c r="R59" s="59" t="str">
        <f t="shared" si="9"/>
        <v>TID_DRAGON_DARK_1_DESC</v>
      </c>
      <c r="S59" s="59" t="s">
        <v>1381</v>
      </c>
      <c r="T59" s="44">
        <v>55</v>
      </c>
    </row>
    <row r="60" spans="2:20">
      <c r="B60" s="52" t="s">
        <v>4</v>
      </c>
      <c r="C60" s="53" t="s">
        <v>1220</v>
      </c>
      <c r="D60" s="53" t="s">
        <v>1215</v>
      </c>
      <c r="E60" s="323" t="s">
        <v>1221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1222</v>
      </c>
      <c r="L60" s="57" t="s">
        <v>1220</v>
      </c>
      <c r="M60" s="57"/>
      <c r="N60" s="57"/>
      <c r="O60" s="49" t="s">
        <v>1486</v>
      </c>
      <c r="P60" s="49"/>
      <c r="Q60" s="58" t="str">
        <f t="shared" si="8"/>
        <v>TID_SKIN_DARK_2_NAME</v>
      </c>
      <c r="R60" s="59" t="str">
        <f t="shared" si="9"/>
        <v>TID_DRAGON_DARK_2_DESC</v>
      </c>
      <c r="S60" s="59" t="s">
        <v>1382</v>
      </c>
      <c r="T60" s="44">
        <v>56</v>
      </c>
    </row>
    <row r="61" spans="2:20">
      <c r="B61" s="52" t="s">
        <v>4</v>
      </c>
      <c r="C61" s="53" t="s">
        <v>1223</v>
      </c>
      <c r="D61" s="53" t="s">
        <v>1215</v>
      </c>
      <c r="E61" s="323" t="s">
        <v>1224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1225</v>
      </c>
      <c r="L61" s="49" t="s">
        <v>1223</v>
      </c>
      <c r="M61" s="49"/>
      <c r="N61" s="49"/>
      <c r="O61" s="49" t="s">
        <v>1487</v>
      </c>
      <c r="P61" s="49"/>
      <c r="Q61" s="58" t="str">
        <f t="shared" si="8"/>
        <v>TID_SKIN_DARK_3_NAME</v>
      </c>
      <c r="R61" s="59" t="str">
        <f t="shared" si="9"/>
        <v>TID_DRAGON_DARK_3_DESC</v>
      </c>
      <c r="S61" s="59" t="s">
        <v>1383</v>
      </c>
      <c r="T61" s="44">
        <v>57</v>
      </c>
    </row>
    <row r="62" spans="2:20">
      <c r="B62" s="52" t="s">
        <v>4</v>
      </c>
      <c r="C62" s="53" t="s">
        <v>1226</v>
      </c>
      <c r="D62" s="53" t="s">
        <v>1215</v>
      </c>
      <c r="E62" s="319" t="s">
        <v>1227</v>
      </c>
      <c r="F62" s="55">
        <v>4</v>
      </c>
      <c r="G62" s="56">
        <v>0</v>
      </c>
      <c r="H62" s="56">
        <v>45</v>
      </c>
      <c r="I62" s="320">
        <v>10</v>
      </c>
      <c r="J62" s="320"/>
      <c r="K62" s="49" t="s">
        <v>1228</v>
      </c>
      <c r="L62" s="49" t="s">
        <v>1226</v>
      </c>
      <c r="M62" s="49"/>
      <c r="N62" s="49"/>
      <c r="O62" s="49" t="s">
        <v>1488</v>
      </c>
      <c r="P62" s="49"/>
      <c r="Q62" s="58" t="str">
        <f t="shared" si="8"/>
        <v>TID_SKIN_DARK_4_NAME</v>
      </c>
      <c r="R62" s="59" t="str">
        <f t="shared" si="9"/>
        <v>TID_DRAGON_DARK_4_DESC</v>
      </c>
      <c r="S62" s="59" t="s">
        <v>1384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117"/>
  <sheetViews>
    <sheetView topLeftCell="A76" workbookViewId="0">
      <selection activeCell="E112" sqref="E112"/>
    </sheetView>
  </sheetViews>
  <sheetFormatPr baseColWidth="10" defaultColWidth="11.5" defaultRowHeight="15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5" ht="24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>
      <c r="I2" s="308" t="s">
        <v>1092</v>
      </c>
      <c r="O2" t="s">
        <v>1482</v>
      </c>
    </row>
    <row r="3" spans="2:15" ht="112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32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2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ht="16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ht="16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6" thickBot="1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4:1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4:1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4:1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4:1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4:1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4:15">
      <c r="D102" s="107" t="s">
        <v>4</v>
      </c>
      <c r="E102" s="411" t="s">
        <v>1514</v>
      </c>
      <c r="F102" s="412" t="s">
        <v>672</v>
      </c>
      <c r="G102" s="412" t="s">
        <v>716</v>
      </c>
      <c r="H102" s="413" t="s">
        <v>1232</v>
      </c>
      <c r="I102" s="413" t="s">
        <v>1235</v>
      </c>
      <c r="J102" s="414" t="s">
        <v>1162</v>
      </c>
      <c r="K102" s="414" t="s">
        <v>184</v>
      </c>
      <c r="L102" s="109" t="s">
        <v>1363</v>
      </c>
      <c r="M102" s="82" t="s">
        <v>1526</v>
      </c>
      <c r="N102" s="82" t="s">
        <v>1527</v>
      </c>
      <c r="O102" s="414">
        <v>2</v>
      </c>
    </row>
    <row r="103" spans="4:15">
      <c r="D103" s="350" t="s">
        <v>4</v>
      </c>
      <c r="E103" s="356" t="s">
        <v>1239</v>
      </c>
      <c r="F103" s="352" t="s">
        <v>672</v>
      </c>
      <c r="G103" s="352" t="s">
        <v>716</v>
      </c>
      <c r="H103" s="353" t="s">
        <v>1328</v>
      </c>
      <c r="I103" s="353" t="s">
        <v>1224</v>
      </c>
      <c r="J103" s="354" t="s">
        <v>1162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4:15">
      <c r="D104" s="350" t="s">
        <v>4</v>
      </c>
      <c r="E104" s="356" t="s">
        <v>1241</v>
      </c>
      <c r="F104" s="352" t="s">
        <v>672</v>
      </c>
      <c r="G104" s="352" t="s">
        <v>716</v>
      </c>
      <c r="H104" s="353" t="s">
        <v>1342</v>
      </c>
      <c r="I104" s="353" t="s">
        <v>1240</v>
      </c>
      <c r="J104" s="355" t="s">
        <v>1162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4:15">
      <c r="D105" s="350" t="s">
        <v>4</v>
      </c>
      <c r="E105" s="356" t="s">
        <v>1242</v>
      </c>
      <c r="F105" s="352" t="s">
        <v>672</v>
      </c>
      <c r="G105" s="352" t="s">
        <v>716</v>
      </c>
      <c r="H105" s="353" t="s">
        <v>1280</v>
      </c>
      <c r="I105" s="353" t="s">
        <v>1268</v>
      </c>
      <c r="J105" s="355" t="s">
        <v>1162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4:15">
      <c r="D106" s="350" t="s">
        <v>4</v>
      </c>
      <c r="E106" s="356" t="s">
        <v>1243</v>
      </c>
      <c r="F106" s="352" t="s">
        <v>672</v>
      </c>
      <c r="G106" s="352" t="s">
        <v>716</v>
      </c>
      <c r="H106" s="353" t="s">
        <v>1335</v>
      </c>
      <c r="I106" s="353" t="s">
        <v>1240</v>
      </c>
      <c r="J106" s="355" t="s">
        <v>1162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4:15">
      <c r="D107" s="350" t="s">
        <v>4</v>
      </c>
      <c r="E107" s="356" t="s">
        <v>1244</v>
      </c>
      <c r="F107" s="352" t="s">
        <v>672</v>
      </c>
      <c r="G107" s="352" t="s">
        <v>716</v>
      </c>
      <c r="H107" s="353" t="s">
        <v>1321</v>
      </c>
      <c r="I107" s="353" t="s">
        <v>1273</v>
      </c>
      <c r="J107" s="355" t="s">
        <v>1162</v>
      </c>
      <c r="K107" s="355" t="s">
        <v>184</v>
      </c>
      <c r="L107" s="357" t="s">
        <v>1357</v>
      </c>
      <c r="M107" s="344" t="s">
        <v>1358</v>
      </c>
      <c r="N107" s="344" t="s">
        <v>1359</v>
      </c>
      <c r="O107" s="355">
        <v>3</v>
      </c>
    </row>
    <row r="108" spans="4:15">
      <c r="D108" s="350" t="s">
        <v>4</v>
      </c>
      <c r="E108" s="356" t="s">
        <v>1245</v>
      </c>
      <c r="F108" s="352" t="s">
        <v>672</v>
      </c>
      <c r="G108" s="352" t="s">
        <v>716</v>
      </c>
      <c r="H108" s="353" t="s">
        <v>1314</v>
      </c>
      <c r="I108" s="353" t="s">
        <v>1262</v>
      </c>
      <c r="J108" s="355" t="s">
        <v>1162</v>
      </c>
      <c r="K108" s="355" t="s">
        <v>184</v>
      </c>
      <c r="L108" s="357" t="s">
        <v>1360</v>
      </c>
      <c r="M108" s="358" t="s">
        <v>1361</v>
      </c>
      <c r="N108" s="358" t="s">
        <v>1362</v>
      </c>
      <c r="O108" s="355">
        <v>3</v>
      </c>
    </row>
    <row r="109" spans="4:15">
      <c r="D109" s="350" t="s">
        <v>4</v>
      </c>
      <c r="E109" s="351" t="s">
        <v>1227</v>
      </c>
      <c r="F109" s="352" t="s">
        <v>672</v>
      </c>
      <c r="G109" s="352" t="s">
        <v>716</v>
      </c>
      <c r="H109" s="359" t="s">
        <v>1237</v>
      </c>
      <c r="I109" s="359" t="s">
        <v>1224</v>
      </c>
      <c r="J109" s="355" t="s">
        <v>1162</v>
      </c>
      <c r="K109" s="355" t="s">
        <v>184</v>
      </c>
      <c r="L109" s="360" t="s">
        <v>1363</v>
      </c>
      <c r="M109" s="361" t="s">
        <v>1364</v>
      </c>
      <c r="N109" s="361" t="s">
        <v>1365</v>
      </c>
      <c r="O109" s="355">
        <v>3</v>
      </c>
    </row>
    <row r="110" spans="4:15">
      <c r="D110" s="407" t="s">
        <v>4</v>
      </c>
      <c r="E110" s="408" t="s">
        <v>1513</v>
      </c>
      <c r="F110" s="409" t="s">
        <v>672</v>
      </c>
      <c r="G110" s="409" t="s">
        <v>716</v>
      </c>
      <c r="H110" s="359" t="s">
        <v>1514</v>
      </c>
      <c r="I110" s="359" t="s">
        <v>1238</v>
      </c>
      <c r="J110" s="410" t="s">
        <v>1162</v>
      </c>
      <c r="K110" s="410" t="s">
        <v>184</v>
      </c>
      <c r="L110" s="360" t="s">
        <v>1515</v>
      </c>
      <c r="M110" s="361" t="s">
        <v>1516</v>
      </c>
      <c r="N110" s="361" t="s">
        <v>1517</v>
      </c>
      <c r="O110" s="410">
        <v>3</v>
      </c>
    </row>
    <row r="111" spans="4:15">
      <c r="D111" s="407" t="s">
        <v>4</v>
      </c>
      <c r="E111" s="408" t="s">
        <v>1518</v>
      </c>
      <c r="F111" s="409" t="s">
        <v>672</v>
      </c>
      <c r="G111" s="409" t="s">
        <v>716</v>
      </c>
      <c r="H111" s="359" t="s">
        <v>1237</v>
      </c>
      <c r="I111" s="359" t="s">
        <v>1232</v>
      </c>
      <c r="J111" s="410" t="s">
        <v>1162</v>
      </c>
      <c r="K111" s="410" t="s">
        <v>184</v>
      </c>
      <c r="L111" s="360" t="s">
        <v>1519</v>
      </c>
      <c r="M111" s="361" t="s">
        <v>1520</v>
      </c>
      <c r="N111" s="361" t="s">
        <v>1521</v>
      </c>
      <c r="O111" s="410">
        <v>3</v>
      </c>
    </row>
    <row r="112" spans="4:15">
      <c r="D112" s="407" t="s">
        <v>4</v>
      </c>
      <c r="E112" s="408" t="s">
        <v>1522</v>
      </c>
      <c r="F112" s="409" t="s">
        <v>672</v>
      </c>
      <c r="G112" s="409" t="s">
        <v>716</v>
      </c>
      <c r="H112" s="359" t="s">
        <v>1236</v>
      </c>
      <c r="I112" s="359" t="s">
        <v>1224</v>
      </c>
      <c r="J112" s="410" t="s">
        <v>1162</v>
      </c>
      <c r="K112" s="410" t="s">
        <v>184</v>
      </c>
      <c r="L112" s="360" t="s">
        <v>1523</v>
      </c>
      <c r="M112" s="361" t="s">
        <v>1524</v>
      </c>
      <c r="N112" s="361" t="s">
        <v>1525</v>
      </c>
      <c r="O112" s="410">
        <v>3</v>
      </c>
    </row>
    <row r="113" spans="1:11" ht="16" thickBot="1"/>
    <row r="114" spans="1:11" ht="24">
      <c r="A114" s="1"/>
      <c r="B114" s="1"/>
      <c r="C114" s="1"/>
      <c r="D114" s="1" t="s">
        <v>237</v>
      </c>
      <c r="E114" s="1"/>
      <c r="F114" s="1"/>
      <c r="G114" s="1"/>
      <c r="H114" s="1"/>
      <c r="I114" s="1"/>
      <c r="J114" s="1"/>
      <c r="K114" s="1"/>
    </row>
    <row r="116" spans="1:11" ht="132">
      <c r="D116" s="3" t="s">
        <v>238</v>
      </c>
      <c r="E116" s="3" t="s">
        <v>0</v>
      </c>
      <c r="F116" s="112" t="s">
        <v>239</v>
      </c>
      <c r="G116" s="113" t="s">
        <v>240</v>
      </c>
      <c r="H116" s="113" t="s">
        <v>241</v>
      </c>
    </row>
    <row r="117" spans="1:11">
      <c r="D117" s="114" t="s">
        <v>4</v>
      </c>
      <c r="E117" s="21" t="s">
        <v>242</v>
      </c>
      <c r="F117" s="15">
        <v>11</v>
      </c>
      <c r="G117" s="22">
        <v>2.2999999999999998</v>
      </c>
      <c r="H11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54"/>
  <sheetViews>
    <sheetView topLeftCell="A43" workbookViewId="0">
      <selection activeCell="F54" sqref="F54"/>
    </sheetView>
  </sheetViews>
  <sheetFormatPr baseColWidth="10" defaultColWidth="8.83203125" defaultRowHeight="15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0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>
      <c r="A1" s="1" t="s">
        <v>746</v>
      </c>
      <c r="B1" s="1"/>
      <c r="C1" s="1"/>
      <c r="D1" s="1"/>
      <c r="E1" s="1"/>
    </row>
    <row r="3" spans="1:11" ht="92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  <row r="53" spans="1:11">
      <c r="A53" s="403" t="s">
        <v>4</v>
      </c>
      <c r="B53" s="404" t="s">
        <v>1502</v>
      </c>
      <c r="C53" s="401" t="s">
        <v>732</v>
      </c>
      <c r="D53" s="401" t="s">
        <v>780</v>
      </c>
      <c r="E53" s="405" t="s">
        <v>1122</v>
      </c>
      <c r="F53" s="405" t="s">
        <v>1511</v>
      </c>
      <c r="G53" s="405" t="s">
        <v>1504</v>
      </c>
      <c r="H53" s="406" t="s">
        <v>1505</v>
      </c>
      <c r="I53" s="406" t="s">
        <v>1506</v>
      </c>
      <c r="J53" s="402" t="s">
        <v>1507</v>
      </c>
      <c r="K53" s="402" t="s">
        <v>1163</v>
      </c>
    </row>
    <row r="54" spans="1:11">
      <c r="A54" s="403" t="s">
        <v>4</v>
      </c>
      <c r="B54" s="404" t="s">
        <v>1503</v>
      </c>
      <c r="C54" s="401" t="s">
        <v>732</v>
      </c>
      <c r="D54" s="401" t="s">
        <v>780</v>
      </c>
      <c r="E54" s="405" t="s">
        <v>1122</v>
      </c>
      <c r="F54" s="405" t="s">
        <v>1512</v>
      </c>
      <c r="G54" s="405" t="s">
        <v>1504</v>
      </c>
      <c r="H54" s="406" t="s">
        <v>1508</v>
      </c>
      <c r="I54" s="406" t="s">
        <v>1509</v>
      </c>
      <c r="J54" s="402" t="s">
        <v>1510</v>
      </c>
      <c r="K54" s="402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baseColWidth="10" defaultColWidth="11.5" defaultRowHeight="15"/>
  <cols>
    <col min="1" max="1" width="47.33203125" bestFit="1" customWidth="1"/>
    <col min="2" max="2" width="17.33203125" bestFit="1" customWidth="1"/>
    <col min="4" max="4" width="24.5" bestFit="1" customWidth="1"/>
    <col min="5" max="5" width="26.83203125" customWidth="1"/>
    <col min="6" max="6" width="34.1640625" bestFit="1" customWidth="1"/>
  </cols>
  <sheetData>
    <row r="1" spans="1:7" ht="16" thickBot="1"/>
    <row r="2" spans="1:7" ht="24">
      <c r="A2" s="1" t="s">
        <v>1447</v>
      </c>
      <c r="B2" s="1"/>
      <c r="C2" s="1"/>
      <c r="D2" s="1"/>
      <c r="E2" s="1"/>
    </row>
    <row r="4" spans="1:7" ht="138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7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7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7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7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7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7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7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7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7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7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7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7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7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6" thickBot="1"/>
    <row r="23" spans="1:10" ht="24">
      <c r="A23" s="1" t="s">
        <v>1447</v>
      </c>
      <c r="B23" s="1"/>
      <c r="C23" s="1"/>
      <c r="D23" s="1"/>
      <c r="E23" s="1"/>
    </row>
    <row r="25" spans="1:10" ht="138" thickBot="1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6" thickBot="1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6" thickBot="1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6" thickBot="1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6" thickBot="1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6" thickBot="1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6" thickBot="1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6" thickBot="1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6" thickBot="1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6" thickBot="1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6" thickBot="1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6" thickBot="1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6" thickBot="1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6" thickBot="1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6" thickBot="1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6" thickBot="1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6" thickBot="1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6" thickBot="1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6" thickBot="1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6" thickBot="1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6" thickBot="1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6" thickBot="1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6" thickBot="1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6" thickBot="1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>
      <c r="A180" t="s">
        <v>1418</v>
      </c>
      <c r="B180">
        <v>30000</v>
      </c>
      <c r="F180" t="s">
        <v>1403</v>
      </c>
      <c r="G180">
        <v>150</v>
      </c>
    </row>
    <row r="181" spans="1:7">
      <c r="A181" t="s">
        <v>1417</v>
      </c>
      <c r="B181">
        <v>50000</v>
      </c>
      <c r="F181" t="s">
        <v>1402</v>
      </c>
      <c r="G181">
        <v>180</v>
      </c>
    </row>
    <row r="182" spans="1:7">
      <c r="F182" t="s">
        <v>1401</v>
      </c>
      <c r="G182">
        <v>230</v>
      </c>
    </row>
    <row r="183" spans="1:7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>
      <c r="F188" t="s">
        <v>1403</v>
      </c>
    </row>
    <row r="189" spans="1:7">
      <c r="F189" t="s">
        <v>1402</v>
      </c>
    </row>
    <row r="190" spans="1:7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3"/>
  <sheetViews>
    <sheetView workbookViewId="0">
      <selection activeCell="F18" sqref="F18"/>
    </sheetView>
  </sheetViews>
  <sheetFormatPr baseColWidth="10" defaultColWidth="8.83203125" defaultRowHeight="15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>
      <c r="A1" s="1" t="s">
        <v>828</v>
      </c>
      <c r="B1" s="1"/>
      <c r="C1" s="1"/>
      <c r="D1" s="1"/>
      <c r="E1" s="1"/>
    </row>
    <row r="3" spans="1:6" ht="157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>
      <c r="A4" s="242" t="s">
        <v>4</v>
      </c>
      <c r="B4" s="197" t="s">
        <v>824</v>
      </c>
      <c r="C4" s="198"/>
      <c r="D4" s="198" t="b">
        <v>1</v>
      </c>
    </row>
    <row r="5" spans="1:6">
      <c r="A5" s="242" t="s">
        <v>4</v>
      </c>
      <c r="B5" s="197" t="s">
        <v>825</v>
      </c>
      <c r="C5" s="198"/>
      <c r="D5" s="198" t="b">
        <v>1</v>
      </c>
    </row>
    <row r="6" spans="1:6">
      <c r="A6" s="242" t="s">
        <v>4</v>
      </c>
      <c r="B6" s="197" t="s">
        <v>826</v>
      </c>
      <c r="C6" s="198">
        <v>69</v>
      </c>
      <c r="D6" s="198" t="b">
        <v>0</v>
      </c>
    </row>
    <row r="7" spans="1:6">
      <c r="A7" s="242" t="s">
        <v>4</v>
      </c>
      <c r="B7" s="197" t="s">
        <v>827</v>
      </c>
      <c r="C7" s="198">
        <v>2</v>
      </c>
      <c r="D7" s="198" t="b">
        <v>1</v>
      </c>
    </row>
    <row r="9" spans="1:6" ht="16" thickBot="1"/>
    <row r="10" spans="1:6" ht="24">
      <c r="A10" s="1" t="s">
        <v>830</v>
      </c>
      <c r="B10" s="1"/>
      <c r="C10" s="1"/>
    </row>
    <row r="12" spans="1:6" ht="161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F30"/>
  <sheetViews>
    <sheetView topLeftCell="A13" workbookViewId="0">
      <selection activeCell="F36" sqref="F36"/>
    </sheetView>
  </sheetViews>
  <sheetFormatPr baseColWidth="10" defaultColWidth="8.83203125" defaultRowHeight="15"/>
  <cols>
    <col min="1" max="1" width="30.1640625" customWidth="1"/>
    <col min="2" max="2" width="15.6640625" bestFit="1" customWidth="1"/>
    <col min="3" max="3" width="6.33203125" bestFit="1" customWidth="1"/>
    <col min="4" max="4" width="17.5" customWidth="1"/>
    <col min="5" max="5" width="6.33203125" bestFit="1" customWidth="1"/>
    <col min="6" max="6" width="14.33203125" bestFit="1" customWidth="1"/>
  </cols>
  <sheetData>
    <row r="1" spans="1:6" ht="24">
      <c r="A1" s="1" t="s">
        <v>1093</v>
      </c>
      <c r="B1" s="1"/>
      <c r="C1" s="1"/>
    </row>
    <row r="3" spans="1:6" ht="1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6" thickBot="1"/>
    <row r="15" spans="1:6" ht="24">
      <c r="A15" s="1" t="s">
        <v>1385</v>
      </c>
      <c r="B15" s="1"/>
      <c r="C15" s="1"/>
    </row>
    <row r="17" spans="1:4" ht="149">
      <c r="A17" s="362" t="s">
        <v>1386</v>
      </c>
      <c r="B17" s="363" t="s">
        <v>0</v>
      </c>
      <c r="C17" s="364" t="s">
        <v>1387</v>
      </c>
      <c r="D17" s="400" t="s">
        <v>40</v>
      </c>
    </row>
    <row r="18" spans="1:4">
      <c r="A18" s="365" t="s">
        <v>4</v>
      </c>
      <c r="B18" s="366" t="s">
        <v>1489</v>
      </c>
      <c r="C18" s="366">
        <v>2</v>
      </c>
      <c r="D18" t="s">
        <v>11</v>
      </c>
    </row>
    <row r="19" spans="1:4">
      <c r="A19" s="365" t="s">
        <v>4</v>
      </c>
      <c r="B19" s="366" t="s">
        <v>1490</v>
      </c>
      <c r="C19" s="366">
        <v>6</v>
      </c>
      <c r="D19" t="s">
        <v>12</v>
      </c>
    </row>
    <row r="20" spans="1:4">
      <c r="A20" s="365" t="s">
        <v>4</v>
      </c>
      <c r="B20" s="366" t="s">
        <v>1491</v>
      </c>
      <c r="C20" s="366">
        <v>12</v>
      </c>
      <c r="D20" t="s">
        <v>13</v>
      </c>
    </row>
    <row r="21" spans="1:4">
      <c r="A21" s="365" t="s">
        <v>4</v>
      </c>
      <c r="B21" s="366" t="s">
        <v>1492</v>
      </c>
      <c r="C21" s="366">
        <v>18</v>
      </c>
      <c r="D21" t="s">
        <v>14</v>
      </c>
    </row>
    <row r="22" spans="1:4">
      <c r="A22" s="365" t="s">
        <v>4</v>
      </c>
      <c r="B22" s="366" t="s">
        <v>1493</v>
      </c>
      <c r="C22" s="366">
        <v>26</v>
      </c>
      <c r="D22" t="s">
        <v>15</v>
      </c>
    </row>
    <row r="23" spans="1:4">
      <c r="A23" s="365" t="s">
        <v>4</v>
      </c>
      <c r="B23" s="366" t="s">
        <v>1494</v>
      </c>
      <c r="C23" s="366">
        <v>35</v>
      </c>
      <c r="D23" t="s">
        <v>16</v>
      </c>
    </row>
    <row r="24" spans="1:4">
      <c r="A24" s="365" t="s">
        <v>4</v>
      </c>
      <c r="B24" s="366" t="s">
        <v>1495</v>
      </c>
      <c r="C24" s="366">
        <v>45</v>
      </c>
      <c r="D24" t="s">
        <v>17</v>
      </c>
    </row>
    <row r="25" spans="1:4">
      <c r="A25" s="365" t="s">
        <v>4</v>
      </c>
      <c r="B25" s="366" t="s">
        <v>1496</v>
      </c>
      <c r="C25" s="366">
        <v>56</v>
      </c>
      <c r="D25" t="s">
        <v>18</v>
      </c>
    </row>
    <row r="26" spans="1:4">
      <c r="A26" s="365" t="s">
        <v>4</v>
      </c>
      <c r="B26" s="366" t="s">
        <v>1497</v>
      </c>
      <c r="C26" s="366">
        <v>62</v>
      </c>
      <c r="D26" t="s">
        <v>641</v>
      </c>
    </row>
    <row r="27" spans="1:4">
      <c r="A27" s="365" t="s">
        <v>4</v>
      </c>
      <c r="B27" s="366" t="s">
        <v>1498</v>
      </c>
      <c r="C27" s="366">
        <v>67</v>
      </c>
      <c r="D27" t="s">
        <v>19</v>
      </c>
    </row>
    <row r="28" spans="1:4">
      <c r="A28" s="365" t="s">
        <v>4</v>
      </c>
      <c r="B28" s="366" t="s">
        <v>1499</v>
      </c>
      <c r="C28" s="366">
        <v>80</v>
      </c>
      <c r="D28" t="s">
        <v>20</v>
      </c>
    </row>
    <row r="29" spans="1:4">
      <c r="A29" s="365" t="s">
        <v>4</v>
      </c>
      <c r="B29" s="366" t="s">
        <v>1500</v>
      </c>
      <c r="C29" s="366">
        <v>85</v>
      </c>
      <c r="D29" t="s">
        <v>855</v>
      </c>
    </row>
    <row r="30" spans="1:4">
      <c r="A30" s="368" t="s">
        <v>4</v>
      </c>
      <c r="B30" s="366" t="s">
        <v>1501</v>
      </c>
      <c r="C30" s="367">
        <v>90</v>
      </c>
      <c r="D30" t="s">
        <v>1215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2019-09-06T08:56:41Z</dcterms:modified>
</cp:coreProperties>
</file>