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P14" i="33" s="1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U14" i="33" s="1"/>
  <c r="AV13" i="33"/>
  <c r="AV14" i="33" s="1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4" i="33" s="1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A14" i="33" s="1"/>
  <c r="CB13" i="33"/>
  <c r="CB12" i="33"/>
  <c r="CC13" i="33"/>
  <c r="CC12" i="33"/>
  <c r="CD13" i="33"/>
  <c r="CE13" i="33"/>
  <c r="CF13" i="33"/>
  <c r="CF12" i="33"/>
  <c r="CF14" i="33" s="1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E14" i="33" s="1"/>
  <c r="AG12" i="33"/>
  <c r="AI12" i="33"/>
  <c r="AI14" i="33" s="1"/>
  <c r="AJ12" i="33"/>
  <c r="AJ14" i="33" s="1"/>
  <c r="AO12" i="33"/>
  <c r="AP12" i="33"/>
  <c r="AQ12" i="33"/>
  <c r="AQ14" i="33" s="1"/>
  <c r="AT12" i="33"/>
  <c r="AU12" i="33"/>
  <c r="AW12" i="33"/>
  <c r="AX12" i="33"/>
  <c r="AX14" i="33"/>
  <c r="AY12" i="33"/>
  <c r="AY14" i="33" s="1"/>
  <c r="AZ12" i="33"/>
  <c r="AZ14" i="33" s="1"/>
  <c r="BA12" i="33"/>
  <c r="BD12" i="33"/>
  <c r="BE12" i="33"/>
  <c r="BG12" i="33"/>
  <c r="BG14" i="33" s="1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Q14" i="33" s="1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C14" i="33"/>
  <c r="K14" i="33"/>
  <c r="AL14" i="33"/>
  <c r="AA14" i="33"/>
  <c r="C17" i="33"/>
  <c r="D16" i="33"/>
  <c r="D17" i="33" s="1"/>
  <c r="CL14" i="33"/>
  <c r="AS14" i="33"/>
  <c r="BJ14" i="33"/>
  <c r="CC14" i="33"/>
  <c r="X14" i="33"/>
  <c r="CB14" i="33"/>
  <c r="CP14" i="33" l="1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<sst xmlns="http://schemas.openxmlformats.org/spreadsheetml/2006/main" count="3742" uniqueCount="1603">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</sst>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70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alignment horizont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12" dataDxfId="410" headerRowBorderDxfId="411" tableBorderDxfId="409" totalsRowBorderDxfId="408">
  <autoFilter ref="B15:BD25"/>
  <tableColumns count="55">
    <tableColumn id="1" name="{dragonDefinitions}" dataDxfId="407"/>
    <tableColumn id="2" name="[sku]" dataDxfId="406"/>
    <tableColumn id="9" name="[tier]" dataDxfId="405"/>
    <tableColumn id="3" name="[order]" dataDxfId="404"/>
    <tableColumn id="40" name="[previousDragonSku]" dataDxfId="403"/>
    <tableColumn id="4" name="[unlockPriceCoins]" dataDxfId="402"/>
    <tableColumn id="5" name="[unlockPricePC]" dataDxfId="401"/>
    <tableColumn id="11" name="[cameraDefaultZoom]" dataDxfId="400"/>
    <tableColumn id="16" name="[cameraFarZoom]" dataDxfId="399"/>
    <tableColumn id="39" name="[defaultSize]" dataDxfId="398"/>
    <tableColumn id="38" name="[cameraFrameWidthModifier]" dataDxfId="397"/>
    <tableColumn id="17" name="[healthMin]" dataDxfId="396"/>
    <tableColumn id="18" name="[healthMax]" dataDxfId="395"/>
    <tableColumn id="21" name="[healthDrain]" dataDxfId="394"/>
    <tableColumn id="52" name="[healthDrainSpacePlus]" dataDxfId="393"/>
    <tableColumn id="32" name="[healthDrainAmpPerSecond]" dataDxfId="392"/>
    <tableColumn id="31" name="[sessionStartHealthDrainTime]" dataDxfId="391"/>
    <tableColumn id="30" name="[sessionStartHealthDrainModifier]" dataDxfId="390"/>
    <tableColumn id="19" name="[scaleMin]" dataDxfId="389"/>
    <tableColumn id="20" name="[scaleMax]" dataDxfId="388"/>
    <tableColumn id="42" name="[speedBase]" dataDxfId="387"/>
    <tableColumn id="22" name="[boostMultiplier]" dataDxfId="386"/>
    <tableColumn id="41" name="[energyBase]" dataDxfId="385"/>
    <tableColumn id="23" name="[energyDrain]" dataDxfId="384"/>
    <tableColumn id="24" name="[energyRefillRate]" dataDxfId="383"/>
    <tableColumn id="29" name="[furyBaseDamage]" dataDxfId="382"/>
    <tableColumn id="33" name="[furyBaseLength]" dataDxfId="381"/>
    <tableColumn id="12" name="[furyScoreMultiplier]" dataDxfId="380"/>
    <tableColumn id="26" name="[furyBaseDuration]" dataDxfId="379"/>
    <tableColumn id="25" name="[furyMax]" dataDxfId="378"/>
    <tableColumn id="54" name="[scoreTextThresholdMultiplier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trackingSku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6" dataDxfId="324" headerRowBorderDxfId="325" tableBorderDxfId="323" totalsRowBorderDxfId="322">
  <autoFilter ref="B4:R64"/>
  <sortState ref="B5:O64">
    <sortCondition ref="H4:H64"/>
  </sortState>
  <tableColumns count="17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14" name="[loadingTeasing]" dataDxfId="315"/>
    <tableColumn id="16" name="[hidden]" dataDxfId="314"/>
    <tableColumn id="15" name="[seasona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  <tableColumn id="17" name="Column1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5" tableBorderDxfId="304" totalsRowBorderDxfId="303">
  <autoFilter ref="B77:F84"/>
  <sortState ref="B78:F84">
    <sortCondition ref="D77:D84"/>
  </sortState>
  <tableColumns count="5">
    <tableColumn id="1" name="{petCategoryDefinitions}" dataDxfId="302"/>
    <tableColumn id="2" name="[sku]" dataDxfId="301"/>
    <tableColumn id="3" name="[order]" dataDxfId="300"/>
    <tableColumn id="4" name="[icon]" dataDxfId="299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8" dataDxfId="296" headerRowBorderDxfId="297" tableBorderDxfId="295" totalsRowBorderDxfId="294">
  <autoFilter ref="A22:AE107"/>
  <sortState ref="A23:AE97">
    <sortCondition ref="B22:B97"/>
  </sortState>
  <tableColumns count="31">
    <tableColumn id="1" name="{entityDefinitions}" dataDxfId="293"/>
    <tableColumn id="2" name="[sku]" dataDxfId="292"/>
    <tableColumn id="6" name="[category]" dataDxfId="291"/>
    <tableColumn id="10" name="[rewardScore]" dataDxfId="290"/>
    <tableColumn id="11" name="[rewardCoins]" dataDxfId="289"/>
    <tableColumn id="12" name="[rewardPC]" dataDxfId="288"/>
    <tableColumn id="13" name="[rewardHealth]" dataDxfId="287"/>
    <tableColumn id="14" name="[rewardEnergy]" dataDxfId="286"/>
    <tableColumn id="16" name="[rewardXp]" dataDxfId="285"/>
    <tableColumn id="17" name="[goldenChance]" dataDxfId="284"/>
    <tableColumn id="18" name="[pcChance]" dataDxfId="283"/>
    <tableColumn id="3" name="[isEdible]" dataDxfId="282"/>
    <tableColumn id="15" name="[latchOnFromTier]" dataDxfId="281"/>
    <tableColumn id="31" name="[grabFromTier]" dataDxfId="280"/>
    <tableColumn id="4" name="[edibleFromTier]" dataDxfId="279"/>
    <tableColumn id="34" name="[burnableFromTier]" dataDxfId="278"/>
    <tableColumn id="35" name="[isBurnable]" dataDxfId="277"/>
    <tableColumn id="30" name="[canBeGrabed]" dataDxfId="276"/>
    <tableColumn id="29" name="[canBeLatchedOn]" dataDxfId="275"/>
    <tableColumn id="28" name="[maxHealth]" dataDxfId="274"/>
    <tableColumn id="5" name="[biteResistance]" dataDxfId="273"/>
    <tableColumn id="8" name="[alcohol]" dataDxfId="272"/>
    <tableColumn id="19" name="[eatFeedbackChance]" dataDxfId="271"/>
    <tableColumn id="20" name="[burnFeedbackChance]" dataDxfId="270"/>
    <tableColumn id="21" name="[damageFeedbackChance]" dataDxfId="269"/>
    <tableColumn id="22" name="[deathFeedbackChance]" dataDxfId="268"/>
    <tableColumn id="7" name="[tidName]" dataDxfId="267"/>
    <tableColumn id="9" name="[tidEatFeedback]" dataDxfId="266"/>
    <tableColumn id="23" name="[tidBurnFeedback]" dataDxfId="265"/>
    <tableColumn id="24" name="[tidDamageFeedback]" dataDxfId="264"/>
    <tableColumn id="25" name="[tidDeathFeedback]" dataDxfId="2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2" headerRowBorderDxfId="261" tableBorderDxfId="260" totalsRowBorderDxfId="259">
  <autoFilter ref="A4:B17"/>
  <sortState ref="A5:B14">
    <sortCondition ref="B4:B14"/>
  </sortState>
  <tableColumns count="2">
    <tableColumn id="1" name="{entityCategoryDefinitions}" dataDxfId="258"/>
    <tableColumn id="2" name="[sku]" dataDxfId="2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6" totalsRowDxfId="255"/>
    <tableColumn id="2" name="[sku]" dataDxfId="254" totalsRowDxfId="253"/>
    <tableColumn id="4" name="[category]" dataDxfId="252" totalsRowDxfId="251"/>
    <tableColumn id="16" name="[size]" dataDxfId="250" totalsRowDxfId="249"/>
    <tableColumn id="5" name="[minTierDisintegrate]" dataDxfId="248" totalsRowDxfId="247"/>
    <tableColumn id="17" name="[minTierBurnFeedback]" dataDxfId="246" totalsRowDxfId="245"/>
    <tableColumn id="18" name="[minTierBurn]" dataDxfId="244" totalsRowDxfId="243"/>
    <tableColumn id="28" name="[burnFeedbackChance]" dataDxfId="242" totalsRowDxfId="241"/>
    <tableColumn id="30" name="[destroyFeedbackChance]" dataDxfId="240" totalsRowDxfId="239"/>
    <tableColumn id="11" name="[minTierDestruction]" dataDxfId="238" totalsRowDxfId="237"/>
    <tableColumn id="10" name="[minTierDestructionFeedback]" dataDxfId="236" totalsRowDxfId="235"/>
    <tableColumn id="6" name="[rewardScore]" dataDxfId="234" totalsRowDxfId="233"/>
    <tableColumn id="31" name="[tidName]" dataDxfId="232" totalsRowDxfId="231"/>
    <tableColumn id="33" name="[tidBurnFeedback]" dataDxfId="230" totalsRowDxfId="229"/>
    <tableColumn id="34" name="[tidDestroyFeedback]" dataDxfId="228" totalsRowDxfId="227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6" headerRowBorderDxfId="225" tableBorderDxfId="224" totalsRowBorderDxfId="223">
  <autoFilter ref="A4:Y7"/>
  <tableColumns count="25">
    <tableColumn id="1" name="{levelDefinitions}" dataDxfId="222"/>
    <tableColumn id="9" name="[sku]" dataDxfId="221"/>
    <tableColumn id="3" name="order" dataDxfId="220"/>
    <tableColumn id="4" name="dragonsToUnlock" dataDxfId="219"/>
    <tableColumn id="14" name="[dataFile]" dataDxfId="218"/>
    <tableColumn id="5" name="[common]" dataDxfId="217"/>
    <tableColumn id="2" name="[area1]" dataDxfId="216"/>
    <tableColumn id="10" name="[area1Active]" dataDxfId="215"/>
    <tableColumn id="22" name="[area2]" dataDxfId="214"/>
    <tableColumn id="23" name="[area3]" dataDxfId="213"/>
    <tableColumn id="7" name="[dragon_baby]" dataDxfId="212"/>
    <tableColumn id="8" name="[dragon_crocodile]" dataDxfId="211"/>
    <tableColumn id="13" name="[dragon_fat]" dataDxfId="210"/>
    <tableColumn id="15" name="[dragon_reptile]" dataDxfId="209"/>
    <tableColumn id="16" name="[dragon_chinese]" dataDxfId="208"/>
    <tableColumn id="17" name="[dragon_bug]" dataDxfId="207"/>
    <tableColumn id="18" name="[dragon_classic]" dataDxfId="206"/>
    <tableColumn id="19" name="[dragon_balrog]" dataDxfId="205"/>
    <tableColumn id="20" name="[dragon_devil]" dataDxfId="204"/>
    <tableColumn id="21" name="[dragon_titan]" dataDxfId="203"/>
    <tableColumn id="25" name="[levelEditor]"/>
    <tableColumn id="24" name="[gameplayWip]"/>
    <tableColumn id="6" name="comingSoon" dataDxfId="202"/>
    <tableColumn id="11" name="tidName" dataDxfId="201"/>
    <tableColumn id="12" name="tidDesc" dataDxfId="200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9" tableBorderDxfId="198">
  <autoFilter ref="B35:K38"/>
  <tableColumns count="10">
    <tableColumn id="1" name="{missionDifficultyDefinitions}"/>
    <tableColumn id="2" name="[sku]" dataDxfId="197"/>
    <tableColumn id="7" name="[index]" dataDxfId="196"/>
    <tableColumn id="3" name="[dragonsToUnlock]" dataDxfId="195"/>
    <tableColumn id="4" name="[cooldownMinutes]" dataDxfId="194"/>
    <tableColumn id="9" name="[maxRewardCoins]" dataDxfId="193"/>
    <tableColumn id="5" name="[removeMissionPCCoefA]" dataDxfId="192"/>
    <tableColumn id="6" name="[removeMissionPCCoefB]" dataDxfId="191"/>
    <tableColumn id="8" name="[tidName]" dataDxfId="190"/>
    <tableColumn id="10" name="[color]" dataDxfId="18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8" dataDxfId="186" headerRowBorderDxfId="187" tableBorderDxfId="185" totalsRowBorderDxfId="184">
  <autoFilter ref="B43:E53"/>
  <tableColumns count="4">
    <tableColumn id="1" name="{missionDragonModifiersDefinitions}" dataDxfId="183"/>
    <tableColumn id="2" name="[sku]" dataDxfId="182"/>
    <tableColumn id="7" name="[quantityModifier]" dataDxfId="181"/>
    <tableColumn id="3" name="[missionSCRewardMultipl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9" dataDxfId="177" headerRowBorderDxfId="178" tableBorderDxfId="176" totalsRowBorderDxfId="175">
  <autoFilter ref="B57:D60"/>
  <tableColumns count="3">
    <tableColumn id="1" name="{missionDifficulty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1" dataDxfId="169" headerRowBorderDxfId="170" tableBorderDxfId="168" totalsRowBorderDxfId="167">
  <autoFilter ref="B64:D65"/>
  <tableColumns count="3">
    <tableColumn id="1" name="{missionOther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3" dataDxfId="161" headerRowBorderDxfId="162" tableBorderDxfId="160" totalsRowBorderDxfId="159">
  <autoFilter ref="B23:H31"/>
  <tableColumns count="7">
    <tableColumn id="1" name="{missionTypeDefinitions}" dataDxfId="158"/>
    <tableColumn id="2" name="[sku]" dataDxfId="157"/>
    <tableColumn id="3" name="[minTierToUnlock]" dataDxfId="156"/>
    <tableColumn id="4" name="[weight]" dataDxfId="155"/>
    <tableColumn id="5" name="[canBeDuringOneRun]" dataDxfId="154"/>
    <tableColumn id="9" name="[tidDescSingleRun]" dataDxfId="153"/>
    <tableColumn id="10" name="[tidDescMultiRun]" dataDxfId="15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1" dataDxfId="149" headerRowBorderDxfId="150" tableBorderDxfId="148" totalsRowBorderDxfId="147">
  <autoFilter ref="B4:K19"/>
  <tableColumns count="10">
    <tableColumn id="1" name="{missionsDefinitions}" dataDxfId="146"/>
    <tableColumn id="2" name="[sku]" dataDxfId="145"/>
    <tableColumn id="7" name="[type]" dataDxfId="144"/>
    <tableColumn id="8" name="[weight]" dataDxfId="143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6" headerRowBorderDxfId="135" tableBorderDxfId="134" totalsRowBorderDxfId="133">
  <autoFilter ref="B4:I7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72"/>
    <tableColumn id="14" name="order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7" totalsRowShown="0" headerRowDxfId="70" dataDxfId="68" headerRowBorderDxfId="69" tableBorderDxfId="67" totalsRowBorderDxfId="66">
  <autoFilter ref="D3:M47"/>
  <sortState ref="D4:M30">
    <sortCondition ref="E3:E30"/>
  </sortState>
  <tableColumns count="10">
    <tableColumn id="1" name="{powerUpsDefinitions}" dataDxfId="65"/>
    <tableColumn id="2" name="[sku]" dataDxfId="64"/>
    <tableColumn id="3" name="[type]" dataDxfId="63"/>
    <tableColumn id="4" name="[param1]" dataDxfId="62"/>
    <tableColumn id="5" name="[param2]" dataDxfId="61"/>
    <tableColumn id="6" name="[icon]" dataDxfId="60">
      <calculatedColumnFormula>CONCATENATE("icon_",powerUpsDefinitions[[#This Row],['[sku']]])</calculatedColumnFormula>
    </tableColumn>
    <tableColumn id="10" name="[miniIcon]" dataDxfId="59"/>
    <tableColumn id="7" name="[tidName]" dataDxfId="58">
      <calculatedColumnFormula>CONCATENATE("TID_POWERUP_",UPPER(powerUpsDefinitions[[#This Row],['[sku']]]),"_NAME")</calculatedColumnFormula>
    </tableColumn>
    <tableColumn id="8" name="[tidDesc]" dataDxfId="57">
      <calculatedColumnFormula>CONCATENATE("TID_POWERUP_",UPPER(powerUpsDefinitions[[#This Row],['[sku']]]),"_DESC")</calculatedColumnFormula>
    </tableColumn>
    <tableColumn id="9" name="[tidDescShort]" dataDxfId="5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5" dataDxfId="53" headerRowBorderDxfId="54" tableBorderDxfId="52" totalsRowBorderDxfId="51">
  <autoFilter ref="B5:P20"/>
  <tableColumns count="15">
    <tableColumn id="1" name="{shopPacksDefinitions}" dataDxfId="50"/>
    <tableColumn id="6" name="[sku]" dataDxfId="49"/>
    <tableColumn id="3" name="[type]" dataDxfId="48"/>
    <tableColumn id="11" name="[order]" dataDxfId="47"/>
    <tableColumn id="4" name="[price]" dataDxfId="46"/>
    <tableColumn id="5" name="[priceType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Row],['[priceType']]]</calculatedColumnFormula>
    </tableColumn>
    <tableColumn id="2" name="[bestValue]" dataDxfId="40"/>
    <tableColumn id="10" name="[icon]" dataDxfId="39"/>
    <tableColumn id="7" name="tidName" dataDxfId="38"/>
    <tableColumn id="15" name="[amazon]" dataDxfId="37"/>
    <tableColumn id="17" name="[trackingSku]" dataDxfId="36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1553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1554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1555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1556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1557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1558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1559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1560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1561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K13" workbookViewId="0">
      <selection activeCell="Z19" sqref="Z1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8"/>
      <c r="AO14" s="608"/>
      <c r="AP14" s="608"/>
      <c r="AQ14" s="608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1468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170</v>
      </c>
      <c r="AY19" s="415">
        <v>4.5</v>
      </c>
      <c r="AZ19" s="415">
        <v>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09" t="s">
        <v>514</v>
      </c>
      <c r="J26" s="610"/>
      <c r="K26" s="610"/>
      <c r="L26" s="611"/>
      <c r="M26" s="271"/>
      <c r="N26" s="615" t="s">
        <v>515</v>
      </c>
      <c r="O26" s="615"/>
      <c r="P26" s="615"/>
      <c r="Q26" s="615"/>
      <c r="R26" s="615"/>
      <c r="S26" s="616"/>
      <c r="T26" s="614" t="s">
        <v>516</v>
      </c>
      <c r="U26" s="614"/>
      <c r="V26" s="270" t="s">
        <v>521</v>
      </c>
      <c r="W26" s="612" t="s">
        <v>520</v>
      </c>
      <c r="X26" s="612"/>
      <c r="Y26" s="612"/>
      <c r="Z26" s="613"/>
      <c r="AA26" s="617" t="s">
        <v>517</v>
      </c>
      <c r="AB26" s="618"/>
      <c r="AC26" s="618"/>
      <c r="AD26" s="618"/>
      <c r="AE26" s="618"/>
      <c r="AF26" s="619"/>
      <c r="AG26" s="269" t="s">
        <v>518</v>
      </c>
      <c r="AH26" s="201"/>
      <c r="AI26" s="201"/>
      <c r="AX26" s="606" t="s">
        <v>522</v>
      </c>
      <c r="AY26" s="607"/>
      <c r="AZ26" s="607"/>
      <c r="BA26" s="607"/>
      <c r="BB26" s="607"/>
      <c r="BC26" s="607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E2" workbookViewId="0">
      <selection activeCell="R58" sqref="R58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1587</v>
      </c>
      <c r="J4" s="278" t="s">
        <v>1588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1601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1475</v>
      </c>
      <c r="L5" s="286" t="s">
        <v>1476</v>
      </c>
      <c r="M5" s="286" t="s">
        <v>1521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2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1484</v>
      </c>
      <c r="L6" s="286" t="s">
        <v>1485</v>
      </c>
      <c r="M6" s="286" t="s">
        <v>1522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2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2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2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2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2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1469</v>
      </c>
      <c r="L11" s="286" t="s">
        <v>1470</v>
      </c>
      <c r="M11" s="286" t="s">
        <v>1533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2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2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2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1486</v>
      </c>
      <c r="L14" s="292" t="s">
        <v>1493</v>
      </c>
      <c r="M14" s="286" t="s">
        <v>1538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2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2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2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1487</v>
      </c>
      <c r="L17" s="286" t="s">
        <v>1488</v>
      </c>
      <c r="M17" s="286" t="s">
        <v>1539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2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2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2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1477</v>
      </c>
      <c r="L20" s="286" t="s">
        <v>1478</v>
      </c>
      <c r="M20" s="286" t="s">
        <v>1535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2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2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1489</v>
      </c>
      <c r="L22" s="292" t="s">
        <v>1490</v>
      </c>
      <c r="M22" s="292" t="s">
        <v>1540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2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2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2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1473</v>
      </c>
      <c r="L25" s="292" t="s">
        <v>1474</v>
      </c>
      <c r="M25" s="292" t="s">
        <v>1534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2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1471</v>
      </c>
      <c r="L26" s="286" t="s">
        <v>1472</v>
      </c>
      <c r="M26" s="286" t="s">
        <v>1532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2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1491</v>
      </c>
      <c r="L27" s="286" t="s">
        <v>1492</v>
      </c>
      <c r="M27" s="286" t="s">
        <v>1541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2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2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2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1599</v>
      </c>
      <c r="O30" s="282" t="s">
        <v>16</v>
      </c>
      <c r="P30" s="282" t="s">
        <v>16</v>
      </c>
      <c r="Q30" s="282">
        <v>25</v>
      </c>
      <c r="R30" s="62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2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2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1479</v>
      </c>
      <c r="L33" s="286" t="s">
        <v>1480</v>
      </c>
      <c r="M33" s="286" t="s">
        <v>1537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2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1481</v>
      </c>
      <c r="L34" s="286" t="s">
        <v>1482</v>
      </c>
      <c r="M34" s="286" t="s">
        <v>1531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23"/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2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2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2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2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1564</v>
      </c>
      <c r="L39" s="292" t="s">
        <v>1565</v>
      </c>
      <c r="M39" s="292" t="s">
        <v>1566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2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2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1494</v>
      </c>
      <c r="L41" s="286" t="s">
        <v>1495</v>
      </c>
      <c r="M41" s="286" t="s">
        <v>1536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2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1567</v>
      </c>
      <c r="L42" s="286" t="s">
        <v>1568</v>
      </c>
      <c r="M42" s="286" t="s">
        <v>1569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2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2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1498</v>
      </c>
      <c r="L44" s="286" t="s">
        <v>1499</v>
      </c>
      <c r="M44" s="286" t="s">
        <v>1500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23"/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  <c r="R45" s="623"/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  <c r="R46" s="623"/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  <c r="R47" s="623"/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  <c r="R48" s="623"/>
    </row>
    <row r="49" spans="2:18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1599</v>
      </c>
      <c r="O49" s="282" t="s">
        <v>16</v>
      </c>
      <c r="P49" s="282" t="s">
        <v>16</v>
      </c>
      <c r="Q49" s="282">
        <v>44</v>
      </c>
      <c r="R49" s="623" t="s">
        <v>780</v>
      </c>
    </row>
    <row r="50" spans="2:18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  <c r="R50" s="623"/>
    </row>
    <row r="51" spans="2:18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1599</v>
      </c>
      <c r="O51" s="282" t="s">
        <v>16</v>
      </c>
      <c r="P51" s="282" t="s">
        <v>16</v>
      </c>
      <c r="Q51" s="282">
        <v>46</v>
      </c>
      <c r="R51" s="623" t="s">
        <v>780</v>
      </c>
    </row>
    <row r="52" spans="2:18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  <c r="R52" s="623"/>
    </row>
    <row r="53" spans="2:18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  <c r="R53" s="623"/>
    </row>
    <row r="54" spans="2:18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  <c r="R54" s="623"/>
    </row>
    <row r="55" spans="2:18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1599</v>
      </c>
      <c r="O55" s="282" t="s">
        <v>16</v>
      </c>
      <c r="P55" s="282" t="s">
        <v>16</v>
      </c>
      <c r="Q55" s="282">
        <v>50</v>
      </c>
      <c r="R55" s="623" t="s">
        <v>780</v>
      </c>
    </row>
    <row r="56" spans="2:18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1563</v>
      </c>
      <c r="L56" s="286" t="s">
        <v>640</v>
      </c>
      <c r="M56" s="286" t="s">
        <v>933</v>
      </c>
      <c r="N56" s="287" t="s">
        <v>1599</v>
      </c>
      <c r="O56" s="282" t="s">
        <v>16</v>
      </c>
      <c r="P56" s="282" t="s">
        <v>16</v>
      </c>
      <c r="Q56" s="282">
        <v>51</v>
      </c>
      <c r="R56" s="623" t="s">
        <v>1562</v>
      </c>
    </row>
    <row r="57" spans="2:18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  <c r="R57" s="623"/>
    </row>
    <row r="58" spans="2:18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  <c r="R58" s="623"/>
    </row>
    <row r="59" spans="2:18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  <c r="R59" s="623"/>
    </row>
    <row r="60" spans="2:18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  <c r="R60" s="623"/>
    </row>
    <row r="61" spans="2:18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  <c r="R61" s="623"/>
    </row>
    <row r="62" spans="2:18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  <c r="R62" s="623"/>
    </row>
    <row r="63" spans="2:18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  <c r="R63" s="623"/>
    </row>
    <row r="64" spans="2:18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  <c r="R64" s="623"/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58"/>
      <c r="C76" s="558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1545</v>
      </c>
      <c r="C77" s="277" t="s">
        <v>5</v>
      </c>
      <c r="D77" s="278" t="s">
        <v>186</v>
      </c>
      <c r="E77" s="279" t="s">
        <v>23</v>
      </c>
      <c r="F77" s="460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0" t="s">
        <v>1547</v>
      </c>
    </row>
    <row r="79" spans="2:15">
      <c r="B79" s="289" t="s">
        <v>4</v>
      </c>
      <c r="C79" s="559" t="s">
        <v>1276</v>
      </c>
      <c r="D79" s="291">
        <v>1</v>
      </c>
      <c r="E79" s="292" t="s">
        <v>1273</v>
      </c>
      <c r="F79" s="560" t="s">
        <v>1549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0" t="s">
        <v>1548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0" t="s">
        <v>1546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0" t="s">
        <v>1550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0" t="s">
        <v>1551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0" t="s">
        <v>1552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powerups!$E$4:$E$48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82" zoomScaleNormal="100" workbookViewId="0">
      <pane xSplit="2" topLeftCell="O1" activePane="topRight" state="frozen"/>
      <selection activeCell="A22" sqref="A22"/>
      <selection pane="topRight" activeCell="O109" sqref="O10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0"/>
      <c r="F3" s="62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0"/>
      <c r="F21" s="62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1506</v>
      </c>
      <c r="AB25" s="352" t="s">
        <v>1511</v>
      </c>
      <c r="AC25" s="352" t="s">
        <v>1514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1507</v>
      </c>
      <c r="AC26" s="368" t="s">
        <v>1512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1512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1513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1519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1593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1508</v>
      </c>
      <c r="AC48" s="368" t="s">
        <v>1513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1501</v>
      </c>
      <c r="AB49" s="368" t="s">
        <v>1508</v>
      </c>
      <c r="AC49" s="368" t="s">
        <v>1513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1505</v>
      </c>
      <c r="AB53" s="368" t="s">
        <v>1508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1508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1509</v>
      </c>
      <c r="AC59" s="352" t="s">
        <v>1514</v>
      </c>
      <c r="AD59" s="352" t="s">
        <v>1515</v>
      </c>
      <c r="AE59" s="372" t="s">
        <v>1517</v>
      </c>
    </row>
    <row r="60" spans="1:31" s="27" customFormat="1">
      <c r="A60" s="353" t="s">
        <v>4</v>
      </c>
      <c r="B60" s="342" t="s">
        <v>1518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1574</v>
      </c>
      <c r="AB60" s="370" t="s">
        <v>1509</v>
      </c>
      <c r="AC60" s="370" t="s">
        <v>1514</v>
      </c>
      <c r="AD60" s="370" t="s">
        <v>1515</v>
      </c>
      <c r="AE60" s="556" t="s">
        <v>1517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1520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1594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1503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1504</v>
      </c>
      <c r="AB79" s="368" t="s">
        <v>1510</v>
      </c>
      <c r="AC79" s="368" t="s">
        <v>719</v>
      </c>
      <c r="AD79" s="368" t="s">
        <v>1516</v>
      </c>
      <c r="AE79" s="368" t="s">
        <v>1516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1510</v>
      </c>
      <c r="AC81" s="368" t="s">
        <v>1514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1543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1576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1542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1575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1577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1578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1579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1580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1581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1582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1583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1584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1585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1595</v>
      </c>
      <c r="C106" s="592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593">
        <v>0.25</v>
      </c>
      <c r="X106" s="594">
        <v>0.25</v>
      </c>
      <c r="Y106" s="594">
        <v>0.8</v>
      </c>
      <c r="Z106" s="595">
        <v>0</v>
      </c>
      <c r="AA106" s="596" t="s">
        <v>1167</v>
      </c>
      <c r="AB106" s="597" t="s">
        <v>1240</v>
      </c>
      <c r="AC106" s="598" t="s">
        <v>1250</v>
      </c>
      <c r="AD106" s="598"/>
      <c r="AE106" s="599"/>
    </row>
    <row r="107" spans="1:31">
      <c r="A107" s="565" t="s">
        <v>4</v>
      </c>
      <c r="B107" s="600" t="s">
        <v>1598</v>
      </c>
      <c r="C107" s="572" t="s">
        <v>469</v>
      </c>
      <c r="D107" s="601">
        <v>20</v>
      </c>
      <c r="E107" s="573">
        <v>2</v>
      </c>
      <c r="F107" s="573">
        <v>0</v>
      </c>
      <c r="G107" s="573">
        <v>0</v>
      </c>
      <c r="H107" s="573">
        <v>0</v>
      </c>
      <c r="I107" s="573">
        <v>25</v>
      </c>
      <c r="J107" s="602">
        <v>7.4999999999999997E-2</v>
      </c>
      <c r="K107" s="573">
        <v>0</v>
      </c>
      <c r="L107" s="603" t="b">
        <v>0</v>
      </c>
      <c r="M107" s="577">
        <v>5</v>
      </c>
      <c r="N107" s="348">
        <v>5</v>
      </c>
      <c r="O107" s="582">
        <v>0</v>
      </c>
      <c r="P107" s="577">
        <f>entityDefinitions[[#This Row],['[edibleFromTier']]]</f>
        <v>0</v>
      </c>
      <c r="Q107" s="347" t="b">
        <v>1</v>
      </c>
      <c r="R107" s="347" t="b">
        <v>0</v>
      </c>
      <c r="S107" s="579" t="b">
        <v>0</v>
      </c>
      <c r="T107" s="347">
        <v>1</v>
      </c>
      <c r="U107" s="566"/>
      <c r="V107" s="604">
        <v>0</v>
      </c>
      <c r="W107" s="605">
        <v>0</v>
      </c>
      <c r="X107" s="567">
        <v>0</v>
      </c>
      <c r="Y107" s="567">
        <v>0</v>
      </c>
      <c r="Z107" s="568">
        <v>0</v>
      </c>
      <c r="AA107" s="569" t="s">
        <v>1236</v>
      </c>
      <c r="AB107" s="542" t="s">
        <v>677</v>
      </c>
      <c r="AC107" s="396" t="s">
        <v>752</v>
      </c>
      <c r="AD107" s="396"/>
      <c r="AE107" s="570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0"/>
      <c r="G110" s="620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A23:AE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1589</v>
      </c>
      <c r="J5" s="15" t="s">
        <v>1586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0" t="s">
        <v>297</v>
      </c>
      <c r="K3" s="620"/>
      <c r="M3" s="620"/>
      <c r="N3" s="620"/>
      <c r="O3" s="620"/>
      <c r="P3" s="620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1468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1"/>
      <c r="G22" s="621"/>
      <c r="H22" s="62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2" t="s">
        <v>304</v>
      </c>
      <c r="H34" s="62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1468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0"/>
      <c r="G3" s="62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B10" workbookViewId="0">
      <selection activeCell="N19" sqref="N1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1468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1596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1497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1496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1570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1591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1597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1590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/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1592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/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2"/>
  <sheetViews>
    <sheetView tabSelected="1" topLeftCell="A16" workbookViewId="0">
      <selection activeCell="A47" sqref="A4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1562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4:13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4:13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4:13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4:13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4:13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4:13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4:13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4:13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4:13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4:13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4:13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4:13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4:13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4:13" s="67" customFormat="1">
      <c r="D46" s="492" t="s">
        <v>4</v>
      </c>
      <c r="E46" s="473" t="s">
        <v>1441</v>
      </c>
      <c r="F46" s="474" t="s">
        <v>1523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4:13" s="67" customFormat="1">
      <c r="D47" s="492" t="s">
        <v>4</v>
      </c>
      <c r="E47" s="473" t="s">
        <v>1599</v>
      </c>
      <c r="F47" s="474" t="s">
        <v>1599</v>
      </c>
      <c r="G47" s="475"/>
      <c r="H47" s="475"/>
      <c r="I47" s="624" t="s">
        <v>1602</v>
      </c>
      <c r="J47" s="624" t="s">
        <v>1602</v>
      </c>
      <c r="K47" s="494" t="s">
        <v>1600</v>
      </c>
      <c r="L47" s="495" t="s">
        <v>1600</v>
      </c>
      <c r="M47" s="496" t="s">
        <v>1600</v>
      </c>
    </row>
    <row r="48" spans="4:13" ht="15.75" thickBot="1">
      <c r="G48"/>
    </row>
    <row r="49" spans="1:16384" s="67" customFormat="1" ht="23.25">
      <c r="A49" s="12"/>
      <c r="B49" s="12"/>
      <c r="C49" s="12"/>
      <c r="D49" s="12" t="s">
        <v>901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J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2"/>
      <c r="XEX49" s="12"/>
      <c r="XEY49" s="12"/>
      <c r="XEZ49" s="12"/>
      <c r="XFA49" s="12"/>
      <c r="XFB49" s="12"/>
      <c r="XFC49" s="12"/>
      <c r="XFD49" s="12"/>
    </row>
    <row r="50" spans="1:16384">
      <c r="G50"/>
    </row>
    <row r="51" spans="1:16384" ht="136.5">
      <c r="D51" s="173" t="s">
        <v>895</v>
      </c>
      <c r="E51" s="173" t="s">
        <v>5</v>
      </c>
      <c r="F51" s="252" t="s">
        <v>904</v>
      </c>
      <c r="G51" s="253" t="s">
        <v>903</v>
      </c>
      <c r="H51" s="253" t="s">
        <v>902</v>
      </c>
    </row>
    <row r="52" spans="1:16384">
      <c r="D52" s="254" t="s">
        <v>4</v>
      </c>
      <c r="E52" s="188" t="s">
        <v>896</v>
      </c>
      <c r="F52" s="191">
        <v>1</v>
      </c>
      <c r="G52" s="192">
        <v>0.5</v>
      </c>
      <c r="H52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1572</v>
      </c>
      <c r="G5" s="145" t="s">
        <v>1571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1468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1573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1573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1573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1573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1573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1573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1525</v>
      </c>
      <c r="D18" s="547" t="s">
        <v>1524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1528</v>
      </c>
      <c r="N18" s="555"/>
      <c r="O18" s="555"/>
      <c r="P18" s="557" t="s">
        <v>917</v>
      </c>
    </row>
    <row r="19" spans="2:16">
      <c r="B19" s="414"/>
      <c r="C19" s="586" t="s">
        <v>1526</v>
      </c>
      <c r="D19" s="586" t="s">
        <v>1524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1529</v>
      </c>
      <c r="N19" s="589"/>
      <c r="O19" s="589"/>
      <c r="P19" s="590" t="s">
        <v>917</v>
      </c>
    </row>
    <row r="20" spans="2:16">
      <c r="B20" s="414"/>
      <c r="C20" s="591" t="s">
        <v>1527</v>
      </c>
      <c r="D20" s="586" t="s">
        <v>1524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1530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0"/>
      <c r="G3" s="62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2017-09-06T09:48:38Z</dcterms:modified>
</cp:coreProperties>
</file>