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activeTab="3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K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37" i="45"/>
  <c r="N29" i="45"/>
  <c r="N30" i="45"/>
  <c r="N31" i="45"/>
  <c r="N38" i="45"/>
  <c r="N39" i="45"/>
  <c r="N32" i="45"/>
  <c r="N40" i="45"/>
  <c r="N41" i="45"/>
  <c r="N33" i="45"/>
  <c r="N34" i="45"/>
  <c r="N35" i="45"/>
  <c r="N36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4" i="33"/>
  <c r="AS12" i="33"/>
  <c r="AT13" i="33"/>
  <c r="AU13" i="33"/>
  <c r="AV13" i="33"/>
  <c r="AV12" i="33"/>
  <c r="AW13" i="33"/>
  <c r="AX13" i="33"/>
  <c r="AY13" i="33"/>
  <c r="AZ13" i="33"/>
  <c r="BA13" i="33"/>
  <c r="BB13" i="33"/>
  <c r="BB14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4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Q12" i="33"/>
  <c r="Q14" i="33"/>
  <c r="R12" i="33"/>
  <c r="S12" i="33"/>
  <c r="T12" i="33"/>
  <c r="Z12" i="33"/>
  <c r="Z14" i="33"/>
  <c r="AB12" i="33"/>
  <c r="AE12" i="33"/>
  <c r="AG12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Y14" i="33"/>
  <c r="AZ12" i="33"/>
  <c r="BA12" i="33"/>
  <c r="BD12" i="33"/>
  <c r="BD14" i="33"/>
  <c r="BE12" i="33"/>
  <c r="BE14" i="33"/>
  <c r="BG12" i="33"/>
  <c r="BG14" i="33"/>
  <c r="BI12" i="33"/>
  <c r="BI14" i="33"/>
  <c r="BL12" i="33"/>
  <c r="BO12" i="33"/>
  <c r="BP12" i="33"/>
  <c r="BQ12" i="33"/>
  <c r="BT12" i="33"/>
  <c r="BW12" i="33"/>
  <c r="BW14" i="33"/>
  <c r="BX12" i="33"/>
  <c r="BY12" i="33"/>
  <c r="BY14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E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K14" i="33"/>
  <c r="Y14" i="33"/>
  <c r="BV14" i="33"/>
  <c r="AT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T14" i="33"/>
  <c r="CP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G2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F17" i="33"/>
  <c r="G16" i="33"/>
  <c r="G17" i="33"/>
  <c r="H16" i="33"/>
  <c r="H17" i="33"/>
  <c r="I16" i="33"/>
  <c r="F21" i="33"/>
  <c r="E22" i="33"/>
  <c r="G9" i="33"/>
  <c r="H2" i="33"/>
  <c r="D22" i="33"/>
  <c r="AG14" i="33"/>
  <c r="H9" i="33"/>
  <c r="I2" i="33"/>
  <c r="G21" i="33"/>
  <c r="F22" i="33"/>
  <c r="I17" i="33"/>
  <c r="J16" i="33"/>
  <c r="J17" i="33"/>
  <c r="K16" i="33"/>
  <c r="H21" i="33"/>
  <c r="G22" i="33"/>
  <c r="J2" i="33"/>
  <c r="I9" i="33"/>
  <c r="K2" i="33"/>
  <c r="J9" i="33"/>
  <c r="I21" i="33"/>
  <c r="H22" i="33"/>
  <c r="L16" i="33"/>
  <c r="K17" i="33"/>
  <c r="M16" i="33"/>
  <c r="L17" i="33"/>
  <c r="J21" i="33"/>
  <c r="I22" i="33"/>
  <c r="L2" i="33"/>
  <c r="K9" i="33"/>
  <c r="L9" i="33"/>
  <c r="M2" i="33"/>
  <c r="K21" i="33"/>
  <c r="J22" i="33"/>
  <c r="N16" i="33"/>
  <c r="M17" i="33"/>
  <c r="O16" i="33"/>
  <c r="N17" i="33"/>
  <c r="L21" i="33"/>
  <c r="K22" i="33"/>
  <c r="M9" i="33"/>
  <c r="N2" i="33"/>
  <c r="O2" i="33"/>
  <c r="N9" i="33"/>
  <c r="M21" i="33"/>
  <c r="L22" i="33"/>
  <c r="O17" i="33"/>
  <c r="P16" i="33"/>
  <c r="Q16" i="33"/>
  <c r="P17" i="33"/>
  <c r="M22" i="33"/>
  <c r="N21" i="33"/>
  <c r="O9" i="33"/>
  <c r="P2" i="33"/>
  <c r="Q2" i="33"/>
  <c r="P9" i="33"/>
  <c r="O21" i="33"/>
  <c r="N22" i="33"/>
  <c r="Q17" i="33"/>
  <c r="R16" i="33"/>
  <c r="S16" i="33"/>
  <c r="R17" i="33"/>
  <c r="O22" i="33"/>
  <c r="P21" i="33"/>
  <c r="R2" i="33"/>
  <c r="Q9" i="33"/>
  <c r="S2" i="33"/>
  <c r="R9" i="33"/>
  <c r="Q21" i="33"/>
  <c r="P22" i="33"/>
  <c r="S17" i="33"/>
  <c r="T16" i="33"/>
  <c r="T17" i="33"/>
  <c r="U16" i="33"/>
  <c r="Q22" i="33"/>
  <c r="R21" i="33"/>
  <c r="S9" i="33"/>
  <c r="T2" i="33"/>
  <c r="T9" i="33"/>
  <c r="U2" i="33"/>
  <c r="U17" i="33"/>
  <c r="V16" i="33"/>
  <c r="R22" i="33"/>
  <c r="S21" i="33"/>
  <c r="S22" i="33"/>
  <c r="T21" i="33"/>
  <c r="W16" i="33"/>
  <c r="V17" i="33"/>
  <c r="U9" i="33"/>
  <c r="V2" i="33"/>
  <c r="W2" i="33"/>
  <c r="V9" i="33"/>
  <c r="X16" i="33"/>
  <c r="W17" i="33"/>
  <c r="U21" i="33"/>
  <c r="T22" i="33"/>
  <c r="V21" i="33"/>
  <c r="U22" i="33"/>
  <c r="Y16" i="33"/>
  <c r="X17" i="33"/>
  <c r="X2" i="33"/>
  <c r="W9" i="33"/>
  <c r="X9" i="33"/>
  <c r="Y2" i="33"/>
  <c r="Z16" i="33"/>
  <c r="Y17" i="33"/>
  <c r="W21" i="33"/>
  <c r="V22" i="33"/>
  <c r="AA16" i="33"/>
  <c r="Z17" i="33"/>
  <c r="W22" i="33"/>
  <c r="X21" i="33"/>
  <c r="Y9" i="33"/>
  <c r="Z2" i="33"/>
  <c r="AB16" i="33"/>
  <c r="AA17" i="33"/>
  <c r="Z9" i="33"/>
  <c r="AA2" i="33"/>
  <c r="Y21" i="33"/>
  <c r="X22" i="33"/>
  <c r="Y22" i="33"/>
  <c r="Z21" i="33"/>
  <c r="AB2" i="33"/>
  <c r="AA9" i="33"/>
  <c r="AB17" i="33"/>
  <c r="AC16" i="33"/>
  <c r="AC17" i="33"/>
  <c r="AD16" i="33"/>
  <c r="Z22" i="33"/>
  <c r="AA21" i="33"/>
  <c r="AB9" i="33"/>
  <c r="AC2" i="33"/>
  <c r="AD2" i="33"/>
  <c r="AC9" i="33"/>
  <c r="AA22" i="33"/>
  <c r="AB21" i="33"/>
  <c r="AE16" i="33"/>
  <c r="AD17" i="33"/>
  <c r="AE17" i="33"/>
  <c r="AF16" i="33"/>
  <c r="AC21" i="33"/>
  <c r="AB22" i="33"/>
  <c r="AD9" i="33"/>
  <c r="AE2" i="33"/>
  <c r="AE9" i="33"/>
  <c r="AF2" i="33"/>
  <c r="AD21" i="33"/>
  <c r="AC22" i="33"/>
  <c r="AF17" i="33"/>
  <c r="AG16" i="33"/>
  <c r="AG17" i="33"/>
  <c r="AH16" i="33"/>
  <c r="AD22" i="33"/>
  <c r="AE21" i="33"/>
  <c r="AF9" i="33"/>
  <c r="AG2" i="33"/>
  <c r="AG9" i="33"/>
  <c r="AH2" i="33"/>
  <c r="AI16" i="33"/>
  <c r="AH17" i="33"/>
  <c r="AE22" i="33"/>
  <c r="AF21" i="33"/>
  <c r="AG21" i="33"/>
  <c r="AF22" i="33"/>
  <c r="AI17" i="33"/>
  <c r="AJ16" i="33"/>
  <c r="AI2" i="33"/>
  <c r="AH9" i="33"/>
  <c r="AK16" i="33"/>
  <c r="AJ17" i="33"/>
  <c r="AI9" i="33"/>
  <c r="AJ2" i="33"/>
  <c r="AH21" i="33"/>
  <c r="AG22" i="33"/>
  <c r="AJ9" i="33"/>
  <c r="AK2" i="33"/>
  <c r="AI21" i="33"/>
  <c r="AH22" i="33"/>
  <c r="AL16" i="33"/>
  <c r="AK17" i="33"/>
  <c r="AL17" i="33"/>
  <c r="AM16" i="33"/>
  <c r="AJ21" i="33"/>
  <c r="AI22" i="33"/>
  <c r="AK9" i="33"/>
  <c r="AL2" i="33"/>
  <c r="AM2" i="33"/>
  <c r="AL9" i="33"/>
  <c r="AJ22" i="33"/>
  <c r="AK21" i="33"/>
  <c r="AM17" i="33"/>
  <c r="AN16" i="33"/>
  <c r="AO16" i="33"/>
  <c r="AN17" i="33"/>
  <c r="AK22" i="33"/>
  <c r="AL21" i="33"/>
  <c r="AM9" i="33"/>
  <c r="AN2" i="33"/>
  <c r="AO2" i="33"/>
  <c r="AN9" i="33"/>
  <c r="AL22" i="33"/>
  <c r="AM21" i="33"/>
  <c r="AP16" i="33"/>
  <c r="AO17" i="33"/>
  <c r="AQ16" i="33"/>
  <c r="AP17" i="33"/>
  <c r="AN21" i="33"/>
  <c r="AM22" i="33"/>
  <c r="AO9" i="33"/>
  <c r="AP2" i="33"/>
  <c r="AQ2" i="33"/>
  <c r="AP9" i="33"/>
  <c r="AN22" i="33"/>
  <c r="AO21" i="33"/>
  <c r="AQ17" i="33"/>
  <c r="AR16" i="33"/>
  <c r="AR17" i="33"/>
  <c r="AS16" i="33"/>
  <c r="AO22" i="33"/>
  <c r="AP21" i="33"/>
  <c r="AQ9" i="33"/>
  <c r="AR2" i="33"/>
  <c r="AR9" i="33"/>
  <c r="AS2" i="33"/>
  <c r="AQ21" i="33"/>
  <c r="AP22" i="33"/>
  <c r="AS17" i="33"/>
  <c r="AT16" i="33"/>
  <c r="AU16" i="33"/>
  <c r="AT17" i="33"/>
  <c r="AR21" i="33"/>
  <c r="AQ22" i="33"/>
  <c r="AS9" i="33"/>
  <c r="AT2" i="33"/>
  <c r="AT9" i="33"/>
  <c r="AU2" i="33"/>
  <c r="AR22" i="33"/>
  <c r="AS21" i="33"/>
  <c r="AU17" i="33"/>
  <c r="AV16" i="33"/>
  <c r="AV17" i="33"/>
  <c r="AW16" i="33"/>
  <c r="AT21" i="33"/>
  <c r="AS22" i="33"/>
  <c r="AV2" i="33"/>
  <c r="AU9" i="33"/>
  <c r="AV9" i="33"/>
  <c r="AW2" i="33"/>
  <c r="AT22" i="33"/>
  <c r="AU21" i="33"/>
  <c r="AX16" i="33"/>
  <c r="AW17" i="33"/>
  <c r="AU22" i="33"/>
  <c r="AV21" i="33"/>
  <c r="AY16" i="33"/>
  <c r="AX17" i="33"/>
  <c r="AW9" i="33"/>
  <c r="AX2" i="33"/>
  <c r="AY2" i="33"/>
  <c r="AX9" i="33"/>
  <c r="AZ16" i="33"/>
  <c r="AY17" i="33"/>
  <c r="AW21" i="33"/>
  <c r="AV22" i="33"/>
  <c r="AW22" i="33"/>
  <c r="AX21" i="33"/>
  <c r="AZ17" i="33"/>
  <c r="BA16" i="33"/>
  <c r="AY9" i="33"/>
  <c r="AZ2" i="33"/>
  <c r="AZ9" i="33"/>
  <c r="BA2" i="33"/>
  <c r="BB16" i="33"/>
  <c r="BA17" i="33"/>
  <c r="AY21" i="33"/>
  <c r="AX22" i="33"/>
  <c r="BC16" i="33"/>
  <c r="BB17" i="33"/>
  <c r="BA9" i="33"/>
  <c r="BB2" i="33"/>
  <c r="AZ21" i="33"/>
  <c r="AY22" i="33"/>
  <c r="BA21" i="33"/>
  <c r="AZ22" i="33"/>
  <c r="BB9" i="33"/>
  <c r="BC2" i="33"/>
  <c r="BD16" i="33"/>
  <c r="BC17" i="33"/>
  <c r="BE16" i="33"/>
  <c r="BD17" i="33"/>
  <c r="BC9" i="33"/>
  <c r="BD2" i="33"/>
  <c r="BA22" i="33"/>
  <c r="BB21" i="33"/>
  <c r="BC21" i="33"/>
  <c r="BB22" i="33"/>
  <c r="BD9" i="33"/>
  <c r="BE2" i="33"/>
  <c r="BF16" i="33"/>
  <c r="BE17" i="33"/>
  <c r="BF17" i="33"/>
  <c r="BG16" i="33"/>
  <c r="BF2" i="33"/>
  <c r="BE9" i="33"/>
  <c r="BD21" i="33"/>
  <c r="BC22" i="33"/>
  <c r="BD22" i="33"/>
  <c r="BE21" i="33"/>
  <c r="BG2" i="33"/>
  <c r="BF9" i="33"/>
  <c r="BH16" i="33"/>
  <c r="BG17" i="33"/>
  <c r="BH17" i="33"/>
  <c r="BI16" i="33"/>
  <c r="BG9" i="33"/>
  <c r="BH2" i="33"/>
  <c r="BF21" i="33"/>
  <c r="BE22" i="33"/>
  <c r="BF22" i="33"/>
  <c r="BG21" i="33"/>
  <c r="BH9" i="33"/>
  <c r="BI2" i="33"/>
  <c r="BJ16" i="33"/>
  <c r="BI17" i="33"/>
  <c r="BK16" i="33"/>
  <c r="BJ17" i="33"/>
  <c r="BJ2" i="33"/>
  <c r="BI9" i="33"/>
  <c r="BG22" i="33"/>
  <c r="BH21" i="33"/>
  <c r="BH22" i="33"/>
  <c r="BI21" i="33"/>
  <c r="BK2" i="33"/>
  <c r="BJ9" i="33"/>
  <c r="BL16" i="33"/>
  <c r="BK17" i="33"/>
  <c r="BL17" i="33"/>
  <c r="BM16" i="33"/>
  <c r="BL2" i="33"/>
  <c r="BK9" i="33"/>
  <c r="BJ21" i="33"/>
  <c r="BI22" i="33"/>
  <c r="BJ22" i="33"/>
  <c r="BK21" i="33"/>
  <c r="BM2" i="33"/>
  <c r="BL9" i="33"/>
  <c r="BN16" i="33"/>
  <c r="BM17" i="33"/>
  <c r="BO16" i="33"/>
  <c r="BN17" i="33"/>
  <c r="BL21" i="33"/>
  <c r="BK22" i="33"/>
  <c r="BM9" i="33"/>
  <c r="BN2" i="33"/>
  <c r="BO2" i="33"/>
  <c r="BN9" i="33"/>
  <c r="BL22" i="33"/>
  <c r="BM21" i="33"/>
  <c r="BP16" i="33"/>
  <c r="BO17" i="33"/>
  <c r="BP17" i="33"/>
  <c r="BQ16" i="33"/>
  <c r="BM22" i="33"/>
  <c r="BN21" i="33"/>
  <c r="BO9" i="33"/>
  <c r="BP2" i="33"/>
  <c r="BP9" i="33"/>
  <c r="BQ2" i="33"/>
  <c r="BN22" i="33"/>
  <c r="BO21" i="33"/>
  <c r="BQ17" i="33"/>
  <c r="BR16" i="33"/>
  <c r="BR17" i="33"/>
  <c r="BS16" i="33"/>
  <c r="BP21" i="33"/>
  <c r="BO22" i="33"/>
  <c r="BR2" i="33"/>
  <c r="BQ9" i="33"/>
  <c r="BR9" i="33"/>
  <c r="BS2" i="33"/>
  <c r="BQ21" i="33"/>
  <c r="BP22" i="33"/>
  <c r="BS17" i="33"/>
  <c r="BT16" i="33"/>
  <c r="BU16" i="33"/>
  <c r="BT17" i="33"/>
  <c r="BR21" i="33"/>
  <c r="BQ22" i="33"/>
  <c r="BT2" i="33"/>
  <c r="BS9" i="33"/>
  <c r="BT9" i="33"/>
  <c r="BU2" i="33"/>
  <c r="BS21" i="33"/>
  <c r="BR22" i="33"/>
  <c r="BU17" i="33"/>
  <c r="BV16" i="33"/>
  <c r="BV17" i="33"/>
  <c r="BW16" i="33"/>
  <c r="BS22" i="33"/>
  <c r="BT21" i="33"/>
  <c r="BU9" i="33"/>
  <c r="BV2" i="33"/>
  <c r="BW2" i="33"/>
  <c r="BV9" i="33"/>
  <c r="BT22" i="33"/>
  <c r="BU21" i="33"/>
  <c r="BX16" i="33"/>
  <c r="BW17" i="33"/>
  <c r="BX17" i="33"/>
  <c r="BY16" i="33"/>
  <c r="BV21" i="33"/>
  <c r="BU22" i="33"/>
  <c r="BX2" i="33"/>
  <c r="BW9" i="33"/>
  <c r="BX9" i="33"/>
  <c r="BY2" i="33"/>
  <c r="BW21" i="33"/>
  <c r="BV22" i="33"/>
  <c r="BY17" i="33"/>
  <c r="BZ16" i="33"/>
  <c r="BZ17" i="33"/>
  <c r="CA16" i="33"/>
  <c r="BX21" i="33"/>
  <c r="BW22" i="33"/>
  <c r="BZ2" i="33"/>
  <c r="BY9" i="33"/>
  <c r="BZ9" i="33"/>
  <c r="CA2" i="33"/>
  <c r="BY21" i="33"/>
  <c r="BX22" i="33"/>
  <c r="CB16" i="33"/>
  <c r="CA17" i="33"/>
  <c r="CB17" i="33"/>
  <c r="CC16" i="33"/>
  <c r="BY22" i="33"/>
  <c r="BZ21" i="33"/>
  <c r="CB2" i="33"/>
  <c r="CA9" i="33"/>
  <c r="CB9" i="33"/>
  <c r="CC2" i="33"/>
  <c r="BZ22" i="33"/>
  <c r="CA21" i="33"/>
  <c r="CC17" i="33"/>
  <c r="CD16" i="33"/>
  <c r="CD17" i="33"/>
  <c r="CE16" i="33"/>
  <c r="CB21" i="33"/>
  <c r="CA22" i="33"/>
  <c r="CC9" i="33"/>
  <c r="CD2" i="33"/>
  <c r="CE2" i="33"/>
  <c r="CD9" i="33"/>
  <c r="CC21" i="33"/>
  <c r="CB22" i="33"/>
  <c r="CF16" i="33"/>
  <c r="CE17" i="33"/>
  <c r="CG16" i="33"/>
  <c r="CF17" i="33"/>
  <c r="CD21" i="33"/>
  <c r="CC22" i="33"/>
  <c r="CF2" i="33"/>
  <c r="CE9" i="33"/>
  <c r="CG2" i="33"/>
  <c r="CF9" i="33"/>
  <c r="CD22" i="33"/>
  <c r="CE21" i="33"/>
  <c r="CH16" i="33"/>
  <c r="CG17" i="33"/>
  <c r="CH17" i="33"/>
  <c r="CI16" i="33"/>
  <c r="CE22" i="33"/>
  <c r="CF21" i="33"/>
  <c r="CH2" i="33"/>
  <c r="CG9" i="33"/>
  <c r="CI2" i="33"/>
  <c r="CH9" i="33"/>
  <c r="CF22" i="33"/>
  <c r="CG21" i="33"/>
  <c r="CI17" i="33"/>
  <c r="CJ16" i="33"/>
  <c r="CJ17" i="33"/>
  <c r="CK16" i="33"/>
  <c r="CH21" i="33"/>
  <c r="CG22" i="33"/>
  <c r="CJ2" i="33"/>
  <c r="CI9" i="33"/>
  <c r="CJ9" i="33"/>
  <c r="CK2" i="33"/>
  <c r="CH22" i="33"/>
  <c r="CI21" i="33"/>
  <c r="CK17" i="33"/>
  <c r="CL16" i="33"/>
  <c r="CL17" i="33"/>
  <c r="CM16" i="33"/>
  <c r="CJ21" i="33"/>
  <c r="CI22" i="33"/>
  <c r="CK9" i="33"/>
  <c r="CL2" i="33"/>
  <c r="CM2" i="33"/>
  <c r="CL9" i="33"/>
  <c r="CJ22" i="33"/>
  <c r="CK21" i="33"/>
  <c r="CN16" i="33"/>
  <c r="CM17" i="33"/>
  <c r="CO16" i="33"/>
  <c r="CN17" i="33"/>
  <c r="CL21" i="33"/>
  <c r="CK22" i="33"/>
  <c r="CN2" i="33"/>
  <c r="CM9" i="33"/>
  <c r="CO2" i="33"/>
  <c r="CN9" i="33"/>
  <c r="CL22" i="33"/>
  <c r="CM21" i="33"/>
  <c r="CP16" i="33"/>
  <c r="CO17" i="33"/>
  <c r="CQ16" i="33"/>
  <c r="CP17" i="33"/>
  <c r="CM22" i="33"/>
  <c r="CN21" i="33"/>
  <c r="CP2" i="33"/>
  <c r="CO9" i="33"/>
  <c r="CP9" i="33"/>
  <c r="CQ2" i="33"/>
  <c r="CO21" i="33"/>
  <c r="CN22" i="33"/>
  <c r="CR16" i="33"/>
  <c r="CQ17" i="33"/>
  <c r="CR17" i="33"/>
  <c r="CS16" i="33"/>
  <c r="CP21" i="33"/>
  <c r="CO22" i="33"/>
  <c r="CR2" i="33"/>
  <c r="CQ9" i="33"/>
  <c r="CR9" i="33"/>
  <c r="CS2" i="33"/>
  <c r="CP22" i="33"/>
  <c r="CQ21" i="33"/>
  <c r="CS17" i="33"/>
  <c r="CT16" i="33"/>
  <c r="CT17" i="33"/>
  <c r="CU16" i="33"/>
  <c r="CR21" i="33"/>
  <c r="CQ22" i="33"/>
  <c r="CT2" i="33"/>
  <c r="CS9" i="33"/>
  <c r="CU2" i="33"/>
  <c r="CT9" i="33"/>
  <c r="CR22" i="33"/>
  <c r="CS21" i="33"/>
  <c r="CU17" i="33"/>
  <c r="CV16" i="33"/>
  <c r="CV17" i="33"/>
  <c r="CS22" i="33"/>
  <c r="CT21" i="33"/>
  <c r="CV2" i="33"/>
  <c r="CU9" i="33"/>
  <c r="CV9" i="33"/>
  <c r="CW2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<sst xmlns="http://schemas.openxmlformats.org/spreadsheetml/2006/main" count="3207" uniqueCount="1391">
  <si>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</si>
  <si>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</si>
  <si>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</si>
  <si>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</si>
  <si>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</si>
  <si>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</si>
  <si>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</si>
  <si>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</si>
  <si>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</si>
  <si>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</si>
  <si>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</si>
  <si>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</si>
  <si>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</si>
  <si>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</si>
  <si>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</si>
  <si>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</si>
  <si>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</si>
  <si>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</si>
  <si>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</si>
  <si>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</si>
  <si>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</si>
  <si>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</si>
  <si>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</si>
  <si>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</si>
  <si>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</si>
  <si>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</si>
  <si>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</si>
  <si>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</si>
  <si>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</si>
  <si>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</si>
  <si>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</si>
  <si>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</si>
  <si>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</si>
  <si>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</si>
  <si>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</si>
  <si>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</si>
  <si>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</si>
  <si>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</si>
  <si>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</si>
  <si>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</si>
  <si>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</si>
  <si>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</si>
  <si>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</si>
  <si>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</si>
  <si>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</si>
  <si>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</si>
  <si>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</si>
  <si>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</si>
  <si>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</si>
  <si>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</si>
  <si>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</si>
  <si>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</si>
  <si>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</si>
  <si>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</si>
  <si>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</si>
  <si>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</si>
  <si>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</si>
  <si>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</si>
  <si>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</si>
  <si>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</si>
  <si>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</si>
  <si>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</si>
  <si>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</si>
  <si>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</si>
  <si>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</si>
  <si>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</si>
  <si>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</si>
  <si>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</si>
  <si>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</si>
  <si>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</si>
  <si>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</si>
  <si>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</si>
  <si>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</si>
  <si>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</si>
  <si>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</si>
  <si>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</si>
  <si>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</si>
  <si>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</si>
  <si>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</si>
  <si>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</si>
  <si>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</si>
  <si>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</si>
  <si>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</si>
  <si>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</si>
  <si>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</si>
  <si>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</si>
  <si>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</si>
  <si>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</si>
  <si>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</si>
  <si>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</si>
  <si>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</si>
  <si>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</si>
  <si>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</si>
  <si>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</si>
  <si>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</si>
  <si>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</si>
  <si>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</si>
  <si>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</si>
  <si>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</si>
  <si>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</si>
  <si>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</si>
  <si>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</si>
  <si>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</si>
  <si>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</si>
  <si>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</si>
  <si>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</si>
  <si>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</si>
  <si>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</si>
  <si>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</si>
  <si>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</si>
  <si>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</si>
  <si>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</si>
  <si>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</si>
  <si>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</si>
  <si>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</si>
  <si>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</si>
  <si>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</si>
  <si>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</si>
  <si>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</si>
  <si>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</si>
  <si>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</si>
  <si>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</si>
  <si>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</si>
  <si>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</si>
  <si>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</si>
  <si>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</si>
  <si>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</si>
  <si>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</si>
  <si>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</si>
  <si>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</si>
  <si>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</si>
  <si>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</si>
  <si>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</si>
  <si>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</si>
  <si>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</si>
  <si>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</si>
  <si>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</si>
  <si>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</si>
  <si>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</si>
  <si>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</si>
  <si>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</si>
  <si>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</si>
  <si>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</si>
  <si>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</si>
  <si>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</si>
  <si>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</si>
  <si>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</si>
  <si>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</si>
  <si>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</si>
  <si>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</si>
  <si>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</si>
  <si>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</si>
  <si>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</si>
  <si>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</si>
  <si>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</si>
  <si>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</si>
  <si>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</si>
  <si>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</si>
  <si>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</si>
  <si>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</si>
  <si>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</si>
  <si>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</si>
  <si>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</si>
  <si>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</si>
  <si>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</si>
  <si>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</si>
  <si>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</si>
  <si>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</si>
  <si>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</si>
  <si>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</si>
  <si>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</si>
  <si>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</si>
  <si>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</si>
  <si>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</si>
  <si>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</si>
  <si>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</si>
  <si>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</si>
  <si>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</si>
  <si>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</si>
  <si>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</si>
  <si>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</si>
  <si>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</si>
  <si>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</si>
  <si>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</si>
  <si>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</si>
  <si>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</si>
  <si>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</si>
  <si>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</si>
  <si>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</si>
  <si>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</si>
  <si>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</si>
  <si>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</si>
  <si>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</si>
  <si>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</si>
  <si>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</si>
  <si>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</si>
  <si>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</si>
  <si>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</si>
  <si>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</si>
  <si>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</si>
  <si>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</si>
  <si>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</si>
  <si>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</si>
  <si>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</si>
  <si>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</si>
  <si>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</si>
  <si>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</si>
  <si>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</si>
  <si>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</si>
  <si>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</si>
  <si>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</si>
  <si>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</si>
  <si>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</si>
  <si>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</si>
  <si>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</si>
  <si>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</si>
  <si>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</si>
  <si>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</si>
  <si>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</si>
  <si>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</si>
  <si>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</si>
  <si>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</si>
  <si>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</si>
  <si>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</si>
  <si>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</si>
  <si>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</si>
  <si>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</si>
  <si>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</si>
  <si>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</si>
  <si>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</si>
  <si>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</si>
  <si>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</si>
  <si>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</si>
  <si>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</si>
  <si>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</si>
  <si>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</si>
  <si>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</si>
  <si>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</si>
  <si>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</si>
  <si>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</si>
  <si>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</si>
  <si>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</si>
  <si>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</si>
  <si>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</si>
  <si>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</si>
  <si>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</si>
  <si>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</si>
  <si>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</si>
  <si>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</si>
  <si>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</si>
  <si>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</si>
  <si>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</si>
  <si>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</si>
  <si>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</si>
  <si>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</si>
  <si>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</si>
  <si>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</si>
  <si>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</si>
  <si>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</si>
  <si>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</si>
  <si>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</si>
  <si>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</si>
  <si>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</si>
  <si>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</si>
  <si>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</si>
  <si>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</si>
  <si>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</si>
  <si>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</si>
  <si>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</si>
  <si>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</si>
  <si>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</si>
  <si>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</si>
  <si>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</si>
  <si>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</si>
  <si>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</si>
  <si>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</si>
  <si>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</si>
  <si>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</si>
  <si>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</si>
  <si>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</si>
  <si>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</si>
  <si>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</si>
  <si>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</si>
  <si>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</si>
  <si>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</si>
  <si>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</si>
  <si>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</si>
  <si>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</si>
  <si>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</si>
  <si>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</si>
  <si>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</si>
  <si>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</si>
  <si>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</si>
  <si>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</si>
  <si>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</si>
  <si>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</si>
  <si>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</si>
  <si>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</si>
  <si>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</si>
  <si>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</si>
  <si>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</si>
  <si>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</si>
  <si>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</si>
  <si>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</si>
  <si>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</si>
  <si>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</si>
  <si>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</si>
  <si>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</si>
  <si>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</si>
  <si>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</si>
  <si>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</si>
  <si>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</si>
  <si>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</si>
  <si>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</si>
  <si>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</si>
  <si>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</si>
  <si>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</si>
  <si>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</si>
  <si>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</si>
  <si>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</si>
  <si>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</si>
  <si>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</si>
  <si>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</si>
  <si>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</si>
  <si>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</si>
  <si>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</si>
  <si>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</si>
  <si>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</si>
  <si>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</si>
  <si>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</si>
  <si>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</si>
  <si>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</si>
  <si>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</si>
  <si>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</si>
  <si>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</si>
  <si>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</si>
  <si>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</si>
  <si>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</si>
  <si>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</si>
  <si>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</si>
  <si>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</si>
  <si>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</si>
  <si>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</si>
  <si>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</si>
  <si>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</si>
  <si>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</si>
  <si>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</si>
  <si>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</si>
  <si>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</si>
  <si>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</si>
  <si>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</si>
  <si>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</si>
  <si>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</si>
  <si>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</si>
  <si>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</si>
  <si>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</si>
  <si>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</si>
  <si>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</si>
  <si>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</si>
  <si>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</si>
  <si>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</si>
  <si>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</si>
  <si>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</si>
  <si>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</si>
  <si>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</si>
  <si>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</si>
  <si>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</si>
  <si>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</si>
  <si>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</si>
  <si>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</si>
  <si>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</si>
  <si>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</si>
  <si>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</si>
  <si>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</si>
  <si>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</si>
  <si>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</si>
  <si>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</si>
  <si>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</si>
  <si>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</si>
  <si>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</si>
  <si>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</si>
  <si>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</si>
  <si>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</si>
  <si>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</si>
  <si>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</si>
  <si>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</si>
  <si>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</si>
  <si>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</si>
  <si>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</si>
  <si>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</si>
  <si>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</si>
  <si>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</si>
  <si>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</si>
  <si>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</si>
  <si>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</si>
  <si>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</si>
  <si>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</si>
  <si>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</si>
  <si>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</si>
  <si>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</si>
  <si>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</si>
  <si>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</si>
  <si>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</si>
  <si>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</si>
  <si>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</si>
  <si>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</si>
  <si>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</si>
  <si>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</si>
  <si>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</si>
  <si>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</si>
  <si>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</si>
  <si>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</si>
  <si>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</si>
  <si>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</si>
  <si>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</si>
  <si>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</si>
  <si>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</si>
  <si>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</si>
  <si>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</si>
  <si>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</si>
  <si>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</si>
  <si>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</si>
  <si>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</si>
  <si>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</si>
  <si>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</si>
  <si>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</si>
  <si>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</si>
  <si>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</si>
  <si>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</si>
  <si>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</si>
  <si>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</si>
  <si>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</si>
  <si>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</si>
  <si>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</si>
  <si>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</si>
  <si>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</si>
  <si>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</si>
  <si>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</si>
  <si>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</si>
  <si>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</si>
  <si>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</si>
  <si>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</si>
  <si>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</si>
  <si>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</si>
  <si>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</si>
  <si>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</si>
  <si>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</si>
  <si>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</si>
  <si>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</si>
  <si>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</si>
  <si>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</si>
  <si>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</si>
  <si>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</si>
  <si>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</si>
  <si>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</si>
  <si>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</si>
  <si>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</si>
  <si>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</si>
  <si>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</si>
  <si>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</si>
  <si>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</si>
  <si>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</si>
  <si>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</si>
  <si>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</si>
  <si>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</si>
  <si>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</si>
  <si>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</si>
  <si>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</si>
  <si>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</si>
  <si>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</si>
  <si>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</si>
  <si>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</si>
  <si>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</si>
  <si>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</si>
  <si>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</si>
  <si>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</si>
  <si>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</si>
  <si>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</si>
  <si>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</si>
  <si>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</si>
  <si>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</si>
  <si>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</si>
  <si>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</si>
  <si>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</si>
  <si>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</si>
  <si>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</si>
  <si>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</si>
  <si>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</si>
  <si>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</si>
  <si>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</si>
  <si>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</si>
  <si>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</si>
  <si>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</si>
  <si>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</si>
  <si>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</si>
  <si>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</si>
  <si>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</si>
  <si>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</si>
  <si>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</si>
  <si>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</si>
  <si>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</si>
  <si>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</si>
  <si>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</si>
  <si>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</si>
  <si>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</si>
  <si>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</si>
  <si>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</si>
  <si>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</si>
  <si>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</si>
  <si>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</si>
  <si>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</si>
  <si>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</si>
  <si>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</si>
  <si>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</si>
  <si>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</si>
  <si>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</si>
  <si>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</si>
  <si>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</si>
  <si>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</si>
  <si>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</si>
  <si>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</si>
  <si>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</si>
  <si>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</si>
  <si>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</si>
  <si>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</si>
  <si>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</si>
  <si>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</si>
  <si>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</si>
  <si>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</si>
  <si>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</si>
  <si>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</si>
  <si>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</si>
  <si>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</si>
  <si>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</si>
  <si>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</si>
  <si>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</si>
  <si>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</si>
  <si>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</si>
  <si>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</si>
  <si>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</si>
  <si>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</si>
  <si>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</si>
  <si>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</si>
  <si>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</si>
  <si>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</si>
  <si>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</si>
  <si>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</si>
  <si>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</si>
  <si>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</si>
  <si>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</si>
  <si>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</si>
  <si>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</si>
  <si>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</si>
  <si>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</si>
  <si>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</si>
  <si>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</si>
  <si>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</si>
  <si>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</si>
  <si>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</si>
  <si>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</si>
  <si>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</si>
  <si>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</si>
  <si>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</si>
  <si>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</si>
  <si>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</si>
  <si>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</si>
  <si>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</si>
  <si>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</si>
  <si>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</si>
  <si>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</si>
  <si>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</si>
  <si>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</si>
  <si>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</si>
  <si>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</si>
  <si>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</si>
  <si>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</si>
  <si>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</si>
  <si>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</si>
  <si>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</si>
  <si>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</si>
  <si>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</si>
  <si>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</si>
  <si>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</si>
  <si>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</si>
  <si>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</si>
  <si>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</si>
  <si>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</si>
  <si>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</si>
  <si>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</si>
  <si>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</si>
  <si>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</si>
  <si>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</si>
  <si>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</si>
  <si>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</si>
  <si>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</si>
  <si>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</si>
  <si>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</si>
  <si>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</si>
  <si>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</si>
  <si>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</si>
  <si>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</si>
  <si>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</si>
  <si>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</si>
  <si>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</si>
  <si>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</si>
  <si>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</si>
  <si>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</si>
  <si>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</si>
  <si>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</si>
  <si>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</si>
  <si>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</si>
  <si>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</si>
  <si>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</si>
  <si>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</si>
  <si>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</si>
  <si>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</si>
  <si>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</si>
  <si>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</si>
  <si>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</si>
  <si>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</si>
  <si>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</si>
  <si>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</si>
  <si>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</si>
  <si>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</si>
  <si>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</si>
  <si>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</si>
  <si>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</si>
  <si>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</si>
  <si>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</si>
  <si>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</si>
  <si>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</si>
  <si>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</si>
  <si>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</si>
  <si>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</si>
  <si>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</si>
  <si>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</si>
  <si>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</si>
  <si>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</si>
  <si>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</si>
  <si>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</si>
  <si>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</si>
  <si>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</si>
  <si>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</si>
  <si>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</si>
  <si>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</si>
  <si>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</si>
  <si>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</si>
  <si>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</si>
  <si>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</si>
  <si>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</si>
  <si>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</si>
  <si>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</si>
  <si>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</si>
  <si>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</si>
  <si>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</si>
  <si>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</si>
  <si>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</si>
  <si>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</si>
  <si>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</si>
  <si>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</si>
  <si>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</si>
  <si>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</si>
  <si>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</si>
  <si>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</si>
  <si>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</si>
  <si>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</si>
  <si>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</si>
  <si>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</si>
  <si>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</si>
  <si>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</si>
  <si>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</si>
  <si>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</si>
  <si>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</si>
  <si>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</si>
  <si>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</si>
  <si>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</si>
  <si>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</si>
  <si>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</si>
  <si>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</si>
  <si>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</si>
  <si>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</si>
  <si>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</si>
  <si>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</si>
  <si>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</si>
  <si>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</si>
  <si>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</si>
  <si>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</si>
  <si>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</si>
  <si>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</si>
  <si>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</si>
  <si>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</si>
  <si>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</si>
  <si>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</si>
  <si>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</si>
  <si>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</si>
  <si>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</si>
  <si>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</si>
  <si>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</si>
  <si>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</si>
  <si>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</si>
  <si>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</si>
  <si>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</si>
  <si>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</si>
  <si>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</si>
  <si>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</si>
  <si>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</si>
  <si>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</si>
  <si>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</si>
  <si>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</si>
  <si>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</si>
  <si>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</si>
  <si>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</si>
  <si>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</si>
  <si>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</si>
  <si>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</si>
  <si>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</si>
  <si>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</si>
  <si>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</si>
  <si>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</si>
  <si>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</si>
  <si>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</si>
  <si>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</si>
  <si>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</si>
  <si>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</si>
  <si>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</si>
  <si>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</si>
  <si>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</si>
  <si>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</si>
  <si>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</si>
  <si>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</si>
  <si>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</si>
  <si>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</si>
  <si>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</si>
  <si>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</si>
  <si>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</si>
  <si>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</si>
  <si>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</si>
  <si>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</si>
  <si>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</si>
  <si>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</si>
  <si>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</si>
  <si>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</si>
  <si>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</si>
  <si>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</si>
  <si>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</si>
  <si>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</si>
  <si>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</si>
  <si>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</si>
  <si>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</si>
  <si>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</si>
  <si>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</si>
  <si>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</si>
  <si>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</si>
  <si>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</si>
  <si>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</si>
  <si>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</si>
  <si>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</si>
  <si>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</si>
  <si>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</si>
  <si>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</si>
  <si>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</si>
  <si>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</si>
  <si>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</si>
  <si>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</si>
  <si>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</si>
  <si>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</si>
  <si>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</si>
  <si>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</si>
  <si>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</si>
  <si>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</si>
  <si>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</si>
  <si>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</si>
  <si>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</si>
  <si>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</si>
  <si>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</si>
  <si>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</si>
  <si>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</si>
  <si>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</si>
  <si>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</si>
  <si>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</si>
  <si>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</si>
  <si>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</si>
  <si>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</si>
  <si>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</si>
  <si>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</si>
  <si>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</si>
  <si>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</si>
  <si>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</si>
  <si>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</si>
  <si>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</si>
  <si>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</si>
  <si>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</si>
  <si>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</si>
  <si>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</si>
  <si>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</si>
  <si>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</si>
  <si>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</si>
  <si>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</si>
  <si>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</si>
  <si>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</si>
  <si>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</si>
  <si>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</si>
  <si>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</si>
  <si>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</si>
  <si>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</si>
  <si>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</si>
  <si>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</si>
  <si>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</si>
  <si>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</si>
  <si>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</si>
  <si>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</si>
  <si>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</si>
  <si>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</si>
  <si>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</si>
  <si>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</si>
  <si>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</si>
  <si>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</si>
  <si>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</si>
  <si>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</si>
  <si>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</si>
  <si>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</si>
  <si>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</si>
  <si>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</si>
  <si>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</si>
  <si>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</si>
  <si>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</si>
  <si>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</si>
  <si>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</si>
  <si>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</si>
  <si>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</si>
  <si>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</si>
  <si>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</si>
  <si>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</si>
  <si>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</si>
  <si>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</si>
  <si>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</si>
  <si>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</si>
  <si>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</si>
  <si>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</si>
  <si>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</si>
  <si>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</si>
  <si>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</si>
  <si>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</si>
  <si>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</si>
  <si>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</si>
  <si>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</si>
  <si>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</si>
  <si>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</si>
  <si>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</si>
  <si>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</si>
  <si>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</si>
  <si>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</si>
  <si>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</si>
  <si>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</si>
  <si>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</si>
  <si>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</si>
  <si>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</si>
  <si>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</si>
  <si>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</si>
  <si>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</si>
  <si>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</si>
  <si>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</si>
  <si>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</si>
  <si>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</si>
  <si>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</si>
  <si>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</si>
  <si>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</si>
  <si>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</si>
  <si>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</si>
  <si>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</si>
  <si>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</si>
  <si>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</si>
  <si>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</si>
  <si>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</si>
  <si>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</si>
  <si>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</si>
  <si>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</si>
  <si>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</si>
  <si>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</si>
  <si>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</si>
  <si>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</si>
  <si>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</si>
  <si>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</si>
  <si>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</si>
  <si>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</si>
  <si>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</si>
  <si>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</si>
  <si>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</si>
  <si>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</si>
  <si>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</si>
  <si>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</si>
  <si>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</si>
  <si>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</si>
  <si>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</si>
  <si>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</si>
  <si>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</si>
  <si>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</si>
  <si>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</si>
  <si>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</si>
  <si>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</si>
  <si>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</si>
  <si>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</si>
  <si>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</si>
  <si>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</si>
  <si>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</si>
  <si>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</si>
  <si>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</si>
  <si>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</si>
  <si>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</si>
  <si>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</si>
  <si>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</si>
  <si>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</si>
  <si>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</si>
  <si>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</si>
  <si>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</si>
  <si>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</si>
  <si>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</si>
  <si>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</si>
  <si>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</si>
  <si>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</si>
  <si>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</si>
  <si>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</si>
  <si>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</si>
  <si>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</si>
  <si>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</si>
  <si>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</si>
  <si>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</si>
  <si>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</si>
  <si>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</si>
  <si>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</si>
  <si>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</si>
  <si>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</si>
  <si>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</si>
  <si>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</si>
  <si>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</si>
  <si>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</si>
  <si>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</si>
  <si>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</si>
  <si>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</si>
  <si>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</si>
  <si>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</si>
  <si>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</si>
  <si>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</si>
  <si>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</si>
  <si>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</si>
  <si>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</si>
  <si>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</si>
  <si>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</si>
  <si>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</si>
  <si>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</si>
  <si>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</si>
  <si>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</si>
  <si>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</si>
  <si>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</si>
  <si>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</si>
  <si>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</si>
  <si>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</si>
  <si>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</si>
  <si>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</si>
  <si>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</si>
  <si>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</si>
  <si>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</si>
  <si>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</si>
  <si>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</si>
  <si>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</si>
  <si>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</si>
  <si>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</si>
  <si>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</si>
  <si>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</si>
  <si>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</si>
  <si>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</si>
  <si>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</si>
  <si>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</si>
  <si>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</si>
  <si>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</si>
  <si>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</si>
  <si>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</si>
  <si>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</si>
  <si>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</si>
  <si>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</si>
  <si>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</si>
  <si>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</si>
  <si>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</si>
  <si>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</si>
  <si>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</si>
  <si>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</si>
  <si>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</si>
  <si>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</si>
  <si>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</si>
  <si>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</si>
  <si>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</si>
  <si>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</si>
  <si>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</si>
  <si>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</si>
  <si>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</si>
  <si>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</si>
  <si>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</si>
  <si>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</si>
  <si>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</si>
  <si>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</si>
  <si>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</si>
  <si>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</si>
  <si>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</si>
  <si>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</si>
  <si>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</si>
  <si>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</si>
  <si>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</si>
  <si>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</si>
  <si>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</si>
  <si>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</si>
  <si>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</si>
  <si>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</si>
  <si>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</si>
  <si>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</si>
  <si>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</si>
  <si>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</si>
  <si>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</si>
  <si>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</si>
  <si>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</si>
  <si>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</si>
  <si>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</si>
  <si>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</si>
  <si>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</si>
  <si>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</si>
  <si>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</si>
  <si>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</si>
  <si>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</si>
  <si>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</si>
  <si>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</si>
  <si>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</si>
  <si>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</si>
  <si>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</si>
  <si>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</si>
  <si>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</si>
  <si>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</si>
  <si>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</si>
  <si>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</si>
  <si>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</si>
  <si>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</si>
  <si>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</si>
  <si>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</si>
  <si>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</si>
  <si>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</si>
  <si>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</si>
  <si>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</si>
  <si>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</si>
  <si>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</si>
  <si>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</si>
  <si>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</si>
  <si>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</si>
  <si>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</si>
  <si>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</si>
  <si>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</si>
  <si>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</si>
  <si>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</si>
  <si>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</si>
  <si>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</si>
  <si>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</si>
  <si>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</si>
  <si>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</si>
  <si>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</si>
  <si>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</si>
  <si>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</si>
  <si>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</si>
  <si>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</si>
  <si>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</si>
  <si>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</si>
  <si>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</si>
  <si>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</si>
  <si>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</si>
  <si>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</si>
  <si>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</si>
  <si>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</si>
  <si>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</si>
  <si>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</si>
  <si>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</si>
  <si>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</si>
  <si>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</si>
  <si>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</si>
  <si>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</si>
  <si>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</si>
  <si>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</si>
  <si>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</si>
  <si>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</si>
  <si>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</si>
  <si>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</si>
  <si>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</si>
  <si>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</si>
  <si>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</si>
  <si>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</si>
  <si>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</si>
  <si>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</si>
  <si>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</si>
  <si>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</si>
  <si>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</si>
  <si>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</si>
  <si>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</si>
  <si>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</si>
  <si>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</si>
  <si>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</si>
  <si>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</si>
  <si>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</si>
  <si>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</si>
  <si>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</si>
  <si>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</si>
  <si>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</si>
  <si>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</si>
  <si>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</si>
  <si>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</si>
  <si>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</si>
  <si>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</si>
  <si>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</si>
  <si>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</si>
  <si>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</si>
  <si>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</si>
  <si>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</si>
  <si>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</si>
  <si>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</si>
  <si>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</si>
  <si>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</si>
  <si>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</si>
  <si>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</si>
  <si>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</si>
  <si>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</si>
  <si>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</si>
  <si>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</si>
  <si>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</si>
  <si>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</si>
  <si>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</si>
  <si>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</si>
  <si>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</si>
  <si>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</si>
  <si>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</si>
  <si>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</si>
  <si>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</si>
  <si>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</si>
  <si>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</si>
  <si>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</si>
  <si>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</si>
  <si>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</si>
  <si>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</si>
  <si>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</si>
  <si>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</si>
  <si>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</si>
  <si>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</si>
  <si>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</si>
  <si>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</si>
  <si>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</si>
  <si>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</si>
  <si>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</si>
  <si>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</si>
  <si>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</si>
  <si>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</si>
  <si>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</si>
  <si>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</si>
  <si>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</si>
  <si>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</si>
  <si>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</si>
  <si>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</si>
  <si>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</si>
  <si>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</si>
  <si>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</si>
  <si>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</si>
  <si>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</si>
  <si>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</si>
  <si>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</si>
  <si>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</si>
  <si>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</si>
  <si>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</si>
  <si>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</si>
  <si>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</si>
  <si>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</si>
  <si>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</si>
  <si>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</si>
  <si>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</si>
  <si>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</si>
  <si>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</si>
  <si>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</si>
  <si>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</si>
  <si>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</si>
  <si>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</si>
  <si>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</si>
  <si>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</si>
  <si>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</si>
  <si>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</si>
  <si>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</si>
  <si>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</si>
  <si>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</si>
  <si>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</si>
  <si>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</si>
  <si>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</si>
  <si>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</si>
  <si>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</si>
  <si>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</si>
  <si>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</si>
  <si>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</si>
  <si>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</si>
  <si>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</si>
  <si>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</si>
  <si>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</si>
  <si>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</si>
  <si>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</si>
  <si>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</si>
  <si>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</si>
  <si>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</si>
  <si>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</si>
  <si>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</si>
  <si>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</si>
  <si>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</si>
  <si>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</si>
  <si>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</si>
  <si>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</si>
  <si>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</si>
  <si>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</si>
  <si>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</si>
  <si>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</si>
  <si>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</si>
  <si>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</si>
  <si>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</si>
  <si>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</si>
  <si>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</si>
  <si>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</si>
  <si>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</si>
  <si>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</si>
  <si>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</si>
  <si>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</si>
  <si>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</si>
  <si>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</si>
  <si>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</si>
  <si>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</si>
  <si>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</si>
  <si>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</si>
  <si>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</si>
  <si>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</si>
  <si>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</si>
  <si>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</si>
  <si>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</si>
  <si>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</si>
  <si>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</si>
  <si>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</si>
  <si>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</si>
  <si>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</si>
  <si>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</si>
  <si>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</si>
  <si>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</si>
  <si>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</si>
  <si>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</si>
  <si>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</si>
  <si>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</si>
  <si>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</si>
  <si>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</si>
  <si>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</si>
  <si>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</si>
  <si>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</si>
  <si>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</si>
  <si>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</si>
  <si>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</si>
  <si>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</si>
  <si>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</si>
  <si>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</si>
  <si>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</si>
  <si>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</si>
  <si>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</si>
  <si>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</si>
  <si>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</si>
  <si>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</si>
  <si>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</si>
  <si>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</si>
  <si>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</si>
  <si>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</si>
  <si>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</si>
  <si>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</si>
  <si>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</si>
  <si>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</si>
  <si>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</si>
  <si>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</si>
  <si>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</si>
  <si>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</si>
  <si>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</si>
  <si>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</si>
  <si>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</si>
  <si>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</si>
  <si>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</si>
  <si>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</si>
  <si>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</si>
  <si>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</si>
  <si>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</si>
  <si>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</si>
  <si>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</si>
  <si>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</si>
  <si>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</si>
  <si>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</si>
  <si>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</si>
  <si>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</si>
  <si>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</si>
  <si>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</si>
  <si>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</si>
  <si>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</si>
  <si>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</si>
  <si>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</si>
  <si>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</si>
  <si>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</si>
  <si>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</si>
  <si>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</si>
  <si>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</si>
  <si>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</si>
  <si>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</si>
  <si>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</si>
  <si>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</si>
  <si>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</si>
  <si>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</si>
  <si>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</si>
  <si>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</si>
  <si>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</si>
  <si>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</si>
  <si>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</si>
  <si>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</si>
  <si>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</si>
  <si>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</si>
  <si>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</si>
  <si>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</si>
  <si>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</si>
  <si>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</si>
  <si>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</si>
  <si>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</si>
  <si>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</si>
  <si>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</si>
  <si>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</si>
  <si>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</si>
  <si>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</si>
  <si>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</si>
  <si>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</si>
  <si>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</si>
  <si>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</si>
  <si>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</si>
  <si>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</si>
  <si>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</si>
  <si>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</si>
  <si>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</si>
  <si>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</si>
  <si>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</si>
  <si>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</si>
  <si>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</si>
  <si>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</si>
  <si>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</si>
  <si>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</si>
  <si>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</si>
  <si>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</si>
  <si>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</si>
  <si>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</si>
  <si>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</si>
  <si>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</si>
  <si>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</si>
  <si>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</si>
  <si>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</si>
  <si>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</si>
  <si>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</si>
  <si>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</si>
  <si>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</si>
  <si>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</si>
  <si>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</si>
  <si>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</si>
  <si>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</si>
  <si>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</si>
  <si>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</si>
  <si>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</si>
  <si>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</si>
  <si>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</si>
  <si>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</si>
  <si>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</si>
  <si>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</si>
  <si>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</si>
  <si>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</si>
  <si>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</si>
  <si>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</si>
  <si>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</si>
  <si>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</si>
  <si>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</si>
  <si>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</si>
  <si>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</si>
  <si>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</si>
  <si>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</si>
  <si>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</si>
  <si>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</si>
  <si>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</si>
  <si>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</si>
  <si>
    <t>[searchButNoEatEntityList]</t>
  </si>
  <si>
    <t>[ignoreNotListedUnits]</t>
  </si>
  <si>
    <t>[searchDistanceMultiplier]</t>
  </si>
  <si>
    <t>[preferedRangeMultiplier]</t>
  </si>
  <si>
    <t>zh-CN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</si>
</sst>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85" tableBorderDxfId="184">
  <autoFilter ref="B34:K37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74" dataDxfId="172" headerRowBorderDxfId="173" tableBorderDxfId="171" totalsRowBorderDxfId="170">
  <autoFilter ref="B42:D52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66" dataDxfId="164" headerRowBorderDxfId="165" tableBorderDxfId="163" totalsRowBorderDxfId="162">
  <autoFilter ref="B56:D59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58" dataDxfId="156" headerRowBorderDxfId="157" tableBorderDxfId="155" totalsRowBorderDxfId="154">
  <autoFilter ref="B63:D64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0" dataDxfId="148" headerRowBorderDxfId="149" tableBorderDxfId="147" totalsRowBorderDxfId="146">
  <autoFilter ref="B22:H30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38" dataDxfId="136" headerRowBorderDxfId="137" tableBorderDxfId="135" totalsRowBorderDxfId="134">
  <autoFilter ref="B4:J18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51" tableBorderDxfId="50" totalsRowBorderDxfId="49">
  <autoFilter ref="D3:M32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2" headerRowBorderDxfId="401" tableBorderDxfId="400" totalsRowBorderDxfId="399">
  <autoFilter ref="B4:J14"/>
  <tableColumns count="9">
    <tableColumn id="1" name="{localizationDefinitions}" dataDxfId="398"/>
    <tableColumn id="8" name="[sku]" dataDxfId="397"/>
    <tableColumn id="3" name="[order]" dataDxfId="396"/>
    <tableColumn id="4" name="[isoCode]" dataDxfId="395"/>
    <tableColumn id="11" name="[android]" dataDxfId="394"/>
    <tableColumn id="12" name="[iOS]" dataDxfId="393"/>
    <tableColumn id="5" name="[txtFilename]" dataDxfId="392"/>
    <tableColumn id="2" name="[icon]" dataDxfId="391"/>
    <tableColumn id="9" name="[tidName]" dataDxfId="3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7" headerRowBorderDxfId="386" tableBorderDxfId="385" totalsRowBorderDxfId="384">
  <autoFilter ref="B15:BB25"/>
  <tableColumns count="53">
    <tableColumn id="1" name="{dragonDefinitions}" dataDxfId="383"/>
    <tableColumn id="2" name="[sku]"/>
    <tableColumn id="9" name="[tier]"/>
    <tableColumn id="3" name="[order]" dataDxfId="382"/>
    <tableColumn id="40" name="[previousDragonSku]" dataDxfId="381"/>
    <tableColumn id="4" name="[unlockPriceCoins]" dataDxfId="380"/>
    <tableColumn id="5" name="[unlockPricePC]" dataDxfId="379"/>
    <tableColumn id="11" name="[cameraDefaultZoom]" dataDxfId="378"/>
    <tableColumn id="16" name="[cameraFarZoom]" dataDxfId="377"/>
    <tableColumn id="39" name="[defaultSize]" dataDxfId="376"/>
    <tableColumn id="38" name="[cameraFrameWidthModifier]" dataDxfId="375"/>
    <tableColumn id="17" name="[healthMin]" dataDxfId="374"/>
    <tableColumn id="18" name="[healthMax]" dataDxfId="373"/>
    <tableColumn id="21" name="[healthDrain]" dataDxfId="372"/>
    <tableColumn id="52" name="[healthDrainSpacePlus]" dataDxfId="371"/>
    <tableColumn id="32" name="[healthDrainAmpPerSecond]" dataDxfId="370"/>
    <tableColumn id="31" name="[sessionStartHealthDrainTime]" dataDxfId="369"/>
    <tableColumn id="30" name="[sessionStartHealthDrainModifier]" dataDxfId="368"/>
    <tableColumn id="19" name="[scaleMin]" dataDxfId="367"/>
    <tableColumn id="20" name="[scaleMax]" dataDxfId="366"/>
    <tableColumn id="42" name="[speedBase]" dataDxfId="365"/>
    <tableColumn id="22" name="[boostMultiplier]" dataDxfId="364"/>
    <tableColumn id="41" name="[energyBase]" dataDxfId="363"/>
    <tableColumn id="23" name="[energyDrain]" dataDxfId="362"/>
    <tableColumn id="24" name="[energyRefillRate]" dataDxfId="361"/>
    <tableColumn id="29" name="[furyBaseDamage]" dataDxfId="360"/>
    <tableColumn id="33" name="[furyBaseLength]" dataDxfId="359"/>
    <tableColumn id="12" name="[furyScoreMultiplier]" dataDxfId="358"/>
    <tableColumn id="26" name="[furyBaseDuration]" dataDxfId="357"/>
    <tableColumn id="25" name="[furyMax]" dataDxfId="356"/>
    <tableColumn id="14" name="[eatSpeedFactor]" dataDxfId="355"/>
    <tableColumn id="15" name="[maxAlcohol]" dataDxfId="354"/>
    <tableColumn id="13" name="[alcoholDrain]" dataDxfId="353"/>
    <tableColumn id="6" name="[gamePrefab]" dataDxfId="352"/>
    <tableColumn id="10" name="[menuPrefab]" dataDxfId="351"/>
    <tableColumn id="49" name="[sizeUpMultiplier]" dataDxfId="350"/>
    <tableColumn id="50" name="[speedUpMultiplier]" dataDxfId="349"/>
    <tableColumn id="51" name="[biteUpMultiplier]" dataDxfId="348"/>
    <tableColumn id="47" name="[invincible]" dataDxfId="347"/>
    <tableColumn id="48" name="[infiniteBoost]" dataDxfId="346"/>
    <tableColumn id="45" name="[eatEverything]" dataDxfId="345"/>
    <tableColumn id="46" name="[modeDuration]" dataDxfId="344"/>
    <tableColumn id="53" name="[petScale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44" totalsRowShown="0" headerRowDxfId="306" dataDxfId="304" headerRowBorderDxfId="305" tableBorderDxfId="303" totalsRowBorderDxfId="302">
  <autoFilter ref="B4:O44"/>
  <sortState ref="B5:O44">
    <sortCondition ref="D4:D44"/>
  </sortState>
  <tableColumns count="14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14" name="[loadingTeasing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487</v>
      </c>
      <c r="C2" s="220" t="s">
        <v>488</v>
      </c>
      <c r="D2" s="221"/>
      <c r="E2" s="221"/>
      <c r="F2" s="221"/>
      <c r="G2" s="221"/>
      <c r="H2" s="222"/>
    </row>
    <row r="3" spans="2:14" s="67" customFormat="1">
      <c r="B3" s="219" t="s">
        <v>489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490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474</v>
      </c>
      <c r="D5" s="14">
        <v>0</v>
      </c>
      <c r="E5" s="133">
        <v>240</v>
      </c>
      <c r="F5" s="15" t="s">
        <v>656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491</v>
      </c>
      <c r="D6" s="14">
        <v>25</v>
      </c>
      <c r="E6" s="133">
        <v>0</v>
      </c>
      <c r="F6" s="15" t="s">
        <v>657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942</v>
      </c>
      <c r="D7" s="14">
        <v>0</v>
      </c>
      <c r="E7" s="133">
        <v>0</v>
      </c>
      <c r="F7" s="15" t="s">
        <v>943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944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945</v>
      </c>
      <c r="C11" s="143" t="s">
        <v>5</v>
      </c>
      <c r="D11" s="145" t="s">
        <v>186</v>
      </c>
      <c r="E11" s="145" t="s">
        <v>949</v>
      </c>
      <c r="F11"/>
      <c r="G11"/>
    </row>
    <row r="12" spans="2:25">
      <c r="B12" s="134" t="s">
        <v>4</v>
      </c>
      <c r="C12" s="159" t="s">
        <v>946</v>
      </c>
      <c r="D12" s="132">
        <v>0</v>
      </c>
      <c r="E12" s="132">
        <v>50</v>
      </c>
    </row>
    <row r="13" spans="2:25">
      <c r="B13" s="134" t="s">
        <v>4</v>
      </c>
      <c r="C13" s="159" t="s">
        <v>947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948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955</v>
      </c>
      <c r="H17" s="5" t="s">
        <v>954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642</v>
      </c>
      <c r="F18" s="146" t="s">
        <v>200</v>
      </c>
      <c r="G18" s="161" t="s">
        <v>952</v>
      </c>
      <c r="H18" s="161" t="s">
        <v>953</v>
      </c>
      <c r="I18" s="150" t="s">
        <v>38</v>
      </c>
    </row>
    <row r="19" spans="2:10">
      <c r="B19" s="134" t="s">
        <v>4</v>
      </c>
      <c r="C19" s="13" t="s">
        <v>535</v>
      </c>
      <c r="D19" s="132" t="s">
        <v>205</v>
      </c>
      <c r="E19" s="132" t="s">
        <v>645</v>
      </c>
      <c r="F19" s="14">
        <v>0.8</v>
      </c>
      <c r="G19" s="363">
        <v>1</v>
      </c>
      <c r="H19" s="363">
        <v>100</v>
      </c>
      <c r="I19" s="135" t="s">
        <v>536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646</v>
      </c>
      <c r="F20" s="14">
        <v>0.15</v>
      </c>
      <c r="G20" s="363">
        <v>3</v>
      </c>
      <c r="H20" s="363">
        <v>300</v>
      </c>
      <c r="I20" s="135" t="s">
        <v>456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647</v>
      </c>
      <c r="F21" s="14">
        <v>0.05</v>
      </c>
      <c r="G21" s="363">
        <v>5</v>
      </c>
      <c r="H21" s="363">
        <v>500</v>
      </c>
      <c r="I21" s="135" t="s">
        <v>457</v>
      </c>
    </row>
    <row r="22" spans="2:10">
      <c r="B22" s="134" t="s">
        <v>4</v>
      </c>
      <c r="C22" s="13" t="s">
        <v>950</v>
      </c>
      <c r="D22" s="132" t="s">
        <v>205</v>
      </c>
      <c r="E22" s="132" t="s">
        <v>818</v>
      </c>
      <c r="F22" s="14">
        <v>0</v>
      </c>
      <c r="G22" s="363">
        <v>0</v>
      </c>
      <c r="H22" s="363">
        <v>0</v>
      </c>
      <c r="I22" s="135" t="s">
        <v>951</v>
      </c>
      <c r="J22" s="67"/>
    </row>
    <row r="23" spans="2:10" ht="15.75" thickBot="1"/>
    <row r="24" spans="2:10" ht="23.25">
      <c r="B24" s="12" t="s">
        <v>643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819</v>
      </c>
      <c r="E25" s="333"/>
      <c r="F25" s="333"/>
      <c r="G25" s="333"/>
    </row>
    <row r="26" spans="2:10" ht="94.5">
      <c r="B26" s="143" t="s">
        <v>644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645</v>
      </c>
      <c r="D27" s="339">
        <v>0</v>
      </c>
      <c r="E27" s="135" t="s">
        <v>680</v>
      </c>
    </row>
    <row r="28" spans="2:10">
      <c r="B28" s="134" t="s">
        <v>4</v>
      </c>
      <c r="C28" s="13" t="s">
        <v>646</v>
      </c>
      <c r="D28" s="339">
        <v>1</v>
      </c>
      <c r="E28" s="135" t="s">
        <v>681</v>
      </c>
    </row>
    <row r="29" spans="2:10">
      <c r="B29" s="134" t="s">
        <v>4</v>
      </c>
      <c r="C29" s="13" t="s">
        <v>647</v>
      </c>
      <c r="D29" s="339">
        <v>2</v>
      </c>
      <c r="E29" s="135" t="s">
        <v>682</v>
      </c>
    </row>
    <row r="30" spans="2:10">
      <c r="B30" s="134" t="s">
        <v>4</v>
      </c>
      <c r="C30" s="13" t="s">
        <v>818</v>
      </c>
      <c r="D30" s="339">
        <v>3</v>
      </c>
      <c r="E30" s="135" t="s">
        <v>959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327</v>
      </c>
      <c r="E3" s="187"/>
      <c r="F3" s="522"/>
      <c r="G3" s="522"/>
      <c r="H3" s="187"/>
      <c r="I3" s="172"/>
      <c r="J3" s="171"/>
      <c r="K3" s="171"/>
    </row>
    <row r="4" spans="2:12" ht="126">
      <c r="B4" s="143" t="s">
        <v>323</v>
      </c>
      <c r="C4" s="144" t="s">
        <v>5</v>
      </c>
      <c r="D4" s="144" t="s">
        <v>507</v>
      </c>
      <c r="E4" s="154" t="s">
        <v>204</v>
      </c>
      <c r="F4" s="146" t="s">
        <v>508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502</v>
      </c>
      <c r="D5" s="189">
        <v>1</v>
      </c>
      <c r="E5" s="155" t="s">
        <v>325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503</v>
      </c>
      <c r="D6" s="13">
        <v>2</v>
      </c>
      <c r="E6" s="20" t="s">
        <v>325</v>
      </c>
      <c r="F6" s="133">
        <v>200</v>
      </c>
      <c r="J6" s="67"/>
    </row>
    <row r="7" spans="2:12">
      <c r="B7" s="136" t="s">
        <v>4</v>
      </c>
      <c r="C7" s="189" t="s">
        <v>504</v>
      </c>
      <c r="D7" s="13">
        <v>3</v>
      </c>
      <c r="E7" s="20" t="s">
        <v>326</v>
      </c>
      <c r="F7" s="133">
        <v>3</v>
      </c>
      <c r="I7" s="67"/>
      <c r="J7" s="67"/>
    </row>
    <row r="8" spans="2:12">
      <c r="B8" s="136" t="s">
        <v>4</v>
      </c>
      <c r="C8" s="189" t="s">
        <v>505</v>
      </c>
      <c r="D8" s="13">
        <v>4</v>
      </c>
      <c r="E8" s="20" t="s">
        <v>325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506</v>
      </c>
      <c r="D9" s="13">
        <v>5</v>
      </c>
      <c r="E9" s="20" t="s">
        <v>326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384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385</v>
      </c>
      <c r="C4" s="250" t="s">
        <v>5</v>
      </c>
      <c r="D4" s="250" t="s">
        <v>184</v>
      </c>
      <c r="E4" s="251" t="s">
        <v>792</v>
      </c>
      <c r="F4" s="252" t="s">
        <v>30</v>
      </c>
      <c r="G4" s="253" t="s">
        <v>558</v>
      </c>
      <c r="H4" s="253" t="s">
        <v>559</v>
      </c>
      <c r="I4" s="253" t="s">
        <v>578</v>
      </c>
      <c r="J4" s="254" t="s">
        <v>23</v>
      </c>
      <c r="K4" s="254" t="s">
        <v>386</v>
      </c>
      <c r="L4" s="254" t="s">
        <v>387</v>
      </c>
      <c r="M4" s="254" t="s">
        <v>388</v>
      </c>
      <c r="N4" s="254" t="s">
        <v>1088</v>
      </c>
      <c r="O4" s="255" t="s">
        <v>38</v>
      </c>
      <c r="P4" s="256" t="s">
        <v>177</v>
      </c>
      <c r="Q4" s="144" t="s">
        <v>631</v>
      </c>
    </row>
    <row r="5" spans="1:18" s="67" customFormat="1">
      <c r="B5" s="257" t="s">
        <v>4</v>
      </c>
      <c r="C5" s="258" t="s">
        <v>459</v>
      </c>
      <c r="D5" s="258" t="s">
        <v>426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579</v>
      </c>
      <c r="K5" s="262" t="s">
        <v>459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580</v>
      </c>
      <c r="D6" s="266" t="s">
        <v>426</v>
      </c>
      <c r="E6" s="267" t="s">
        <v>820</v>
      </c>
      <c r="F6" s="268">
        <v>1</v>
      </c>
      <c r="G6" s="269">
        <v>390</v>
      </c>
      <c r="H6" s="269">
        <v>0</v>
      </c>
      <c r="I6" s="269">
        <v>3</v>
      </c>
      <c r="J6" s="270" t="s">
        <v>581</v>
      </c>
      <c r="K6" s="270" t="s">
        <v>580</v>
      </c>
      <c r="L6" s="270"/>
      <c r="M6" s="270"/>
      <c r="N6" s="270" t="s">
        <v>1089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458</v>
      </c>
      <c r="D7" s="258" t="s">
        <v>418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579</v>
      </c>
      <c r="K7" s="262" t="s">
        <v>458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460</v>
      </c>
      <c r="D8" s="274" t="s">
        <v>418</v>
      </c>
      <c r="E8" s="275" t="s">
        <v>824</v>
      </c>
      <c r="F8" s="276">
        <v>1</v>
      </c>
      <c r="G8" s="277">
        <v>900</v>
      </c>
      <c r="H8" s="277">
        <v>0</v>
      </c>
      <c r="I8" s="277">
        <v>3</v>
      </c>
      <c r="J8" s="278" t="s">
        <v>581</v>
      </c>
      <c r="K8" s="278" t="s">
        <v>460</v>
      </c>
      <c r="L8" s="278"/>
      <c r="M8" s="278"/>
      <c r="N8" s="270" t="s">
        <v>1343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461</v>
      </c>
      <c r="D9" s="266" t="s">
        <v>418</v>
      </c>
      <c r="E9" s="267" t="s">
        <v>914</v>
      </c>
      <c r="F9" s="268">
        <v>2</v>
      </c>
      <c r="G9" s="269">
        <v>0</v>
      </c>
      <c r="H9" s="269">
        <v>12</v>
      </c>
      <c r="I9" s="269">
        <v>6</v>
      </c>
      <c r="J9" s="270" t="s">
        <v>583</v>
      </c>
      <c r="K9" s="270" t="s">
        <v>461</v>
      </c>
      <c r="L9" s="270"/>
      <c r="M9" s="270"/>
      <c r="N9" s="500" t="s">
        <v>1344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465</v>
      </c>
      <c r="D10" s="258" t="s">
        <v>421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579</v>
      </c>
      <c r="K10" s="262" t="s">
        <v>465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544</v>
      </c>
      <c r="D11" s="274" t="s">
        <v>421</v>
      </c>
      <c r="E11" s="213" t="s">
        <v>794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581</v>
      </c>
      <c r="K11" s="278" t="s">
        <v>544</v>
      </c>
      <c r="L11" s="278"/>
      <c r="M11" s="278"/>
      <c r="N11" s="270" t="s">
        <v>1340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545</v>
      </c>
      <c r="D12" s="492" t="s">
        <v>421</v>
      </c>
      <c r="E12" s="493" t="s">
        <v>795</v>
      </c>
      <c r="F12" s="494">
        <v>2</v>
      </c>
      <c r="G12" s="495"/>
      <c r="H12" s="495">
        <v>20</v>
      </c>
      <c r="I12" s="495">
        <v>8</v>
      </c>
      <c r="J12" s="496" t="s">
        <v>583</v>
      </c>
      <c r="K12" s="496" t="s">
        <v>545</v>
      </c>
      <c r="L12" s="496"/>
      <c r="M12" s="496"/>
      <c r="N12" s="496" t="s">
        <v>1342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462</v>
      </c>
      <c r="D13" s="274" t="s">
        <v>417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579</v>
      </c>
      <c r="K13" s="278" t="s">
        <v>462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539</v>
      </c>
      <c r="D14" s="274" t="s">
        <v>417</v>
      </c>
      <c r="E14" s="267" t="s">
        <v>832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581</v>
      </c>
      <c r="K14" s="278" t="s">
        <v>539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582</v>
      </c>
      <c r="D15" s="266" t="s">
        <v>417</v>
      </c>
      <c r="E15" s="267" t="s">
        <v>795</v>
      </c>
      <c r="F15" s="268">
        <v>2</v>
      </c>
      <c r="G15" s="269">
        <v>6400</v>
      </c>
      <c r="H15" s="269"/>
      <c r="I15" s="269">
        <v>6</v>
      </c>
      <c r="J15" s="270" t="s">
        <v>583</v>
      </c>
      <c r="K15" s="270" t="s">
        <v>582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1339</v>
      </c>
      <c r="D16" s="266" t="s">
        <v>417</v>
      </c>
      <c r="E16" s="267" t="s">
        <v>300</v>
      </c>
      <c r="F16" s="268">
        <v>3</v>
      </c>
      <c r="G16" s="269">
        <v>0</v>
      </c>
      <c r="H16" s="269">
        <v>30</v>
      </c>
      <c r="I16" s="269">
        <v>6</v>
      </c>
      <c r="J16" s="270" t="s">
        <v>583</v>
      </c>
      <c r="K16" s="270" t="s">
        <v>582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463</v>
      </c>
      <c r="D17" s="258" t="s">
        <v>419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579</v>
      </c>
      <c r="K17" s="262" t="s">
        <v>463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540</v>
      </c>
      <c r="D18" s="274" t="s">
        <v>419</v>
      </c>
      <c r="E18" s="275" t="s">
        <v>793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581</v>
      </c>
      <c r="K18" s="278" t="s">
        <v>540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541</v>
      </c>
      <c r="D19" s="274" t="s">
        <v>419</v>
      </c>
      <c r="E19" s="275" t="s">
        <v>325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583</v>
      </c>
      <c r="K19" s="278" t="s">
        <v>541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584</v>
      </c>
      <c r="D20" s="266" t="s">
        <v>419</v>
      </c>
      <c r="E20" s="213" t="s">
        <v>794</v>
      </c>
      <c r="F20" s="268">
        <v>3</v>
      </c>
      <c r="G20" s="269">
        <v>0</v>
      </c>
      <c r="H20" s="269">
        <v>40</v>
      </c>
      <c r="I20" s="269">
        <v>9</v>
      </c>
      <c r="J20" s="270" t="s">
        <v>585</v>
      </c>
      <c r="K20" s="270" t="s">
        <v>584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464</v>
      </c>
      <c r="D21" s="258" t="s">
        <v>420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579</v>
      </c>
      <c r="K21" s="262" t="s">
        <v>464</v>
      </c>
      <c r="L21" s="262"/>
      <c r="M21" s="262"/>
      <c r="N21" s="416" t="s">
        <v>1095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542</v>
      </c>
      <c r="D22" s="274" t="s">
        <v>420</v>
      </c>
      <c r="E22" s="275" t="s">
        <v>832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581</v>
      </c>
      <c r="K22" s="278" t="s">
        <v>542</v>
      </c>
      <c r="L22" s="278"/>
      <c r="M22" s="278"/>
      <c r="N22" s="270" t="s">
        <v>1096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543</v>
      </c>
      <c r="D23" s="274" t="s">
        <v>420</v>
      </c>
      <c r="E23" s="275" t="s">
        <v>793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583</v>
      </c>
      <c r="K23" s="278" t="s">
        <v>543</v>
      </c>
      <c r="L23" s="278"/>
      <c r="M23" s="278"/>
      <c r="N23" s="270" t="s">
        <v>1341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586</v>
      </c>
      <c r="D24" s="266" t="s">
        <v>420</v>
      </c>
      <c r="E24" s="267" t="s">
        <v>795</v>
      </c>
      <c r="F24" s="268">
        <v>3</v>
      </c>
      <c r="G24" s="269">
        <v>0</v>
      </c>
      <c r="H24" s="269">
        <v>80</v>
      </c>
      <c r="I24" s="269">
        <v>12</v>
      </c>
      <c r="J24" s="270" t="s">
        <v>585</v>
      </c>
      <c r="K24" s="270" t="s">
        <v>586</v>
      </c>
      <c r="L24" s="270"/>
      <c r="M24" s="270"/>
      <c r="N24" s="270" t="s">
        <v>1273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466</v>
      </c>
      <c r="D25" s="258" t="s">
        <v>422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579</v>
      </c>
      <c r="K25" s="262" t="s">
        <v>466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546</v>
      </c>
      <c r="D26" s="274" t="s">
        <v>422</v>
      </c>
      <c r="E26" s="275" t="s">
        <v>823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581</v>
      </c>
      <c r="K26" s="278" t="s">
        <v>546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547</v>
      </c>
      <c r="D27" s="274" t="s">
        <v>422</v>
      </c>
      <c r="E27" s="275" t="s">
        <v>793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583</v>
      </c>
      <c r="K27" s="278" t="s">
        <v>547</v>
      </c>
      <c r="L27" s="278"/>
      <c r="M27" s="278"/>
      <c r="N27" s="270" t="s">
        <v>1344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548</v>
      </c>
      <c r="D28" s="274" t="s">
        <v>422</v>
      </c>
      <c r="E28" s="275" t="s">
        <v>325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585</v>
      </c>
      <c r="K28" s="270" t="s">
        <v>548</v>
      </c>
      <c r="L28" s="270"/>
      <c r="M28" s="270"/>
      <c r="N28" s="270" t="s">
        <v>1343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587</v>
      </c>
      <c r="D29" s="266" t="s">
        <v>422</v>
      </c>
      <c r="E29" s="267" t="s">
        <v>827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588</v>
      </c>
      <c r="K29" s="270" t="s">
        <v>587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467</v>
      </c>
      <c r="D30" s="258" t="s">
        <v>423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579</v>
      </c>
      <c r="K30" s="262" t="s">
        <v>467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549</v>
      </c>
      <c r="D31" s="274" t="s">
        <v>423</v>
      </c>
      <c r="E31" s="275" t="s">
        <v>820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581</v>
      </c>
      <c r="K31" s="278" t="s">
        <v>549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550</v>
      </c>
      <c r="D32" s="274" t="s">
        <v>423</v>
      </c>
      <c r="E32" s="275" t="s">
        <v>823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583</v>
      </c>
      <c r="K32" s="278" t="s">
        <v>550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551</v>
      </c>
      <c r="D33" s="274" t="s">
        <v>423</v>
      </c>
      <c r="E33" s="267" t="s">
        <v>300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585</v>
      </c>
      <c r="K33" s="270" t="s">
        <v>551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589</v>
      </c>
      <c r="D34" s="266" t="s">
        <v>423</v>
      </c>
      <c r="E34" s="267" t="s">
        <v>914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588</v>
      </c>
      <c r="K34" s="270" t="s">
        <v>589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468</v>
      </c>
      <c r="D35" s="258" t="s">
        <v>424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579</v>
      </c>
      <c r="K35" s="262" t="s">
        <v>468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552</v>
      </c>
      <c r="D36" s="274" t="s">
        <v>424</v>
      </c>
      <c r="E36" s="275" t="s">
        <v>832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581</v>
      </c>
      <c r="K36" s="278" t="s">
        <v>552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554</v>
      </c>
      <c r="D37" s="274" t="s">
        <v>424</v>
      </c>
      <c r="E37" s="275" t="s">
        <v>823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583</v>
      </c>
      <c r="K37" s="278" t="s">
        <v>554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553</v>
      </c>
      <c r="D38" s="274" t="s">
        <v>424</v>
      </c>
      <c r="E38" s="275" t="s">
        <v>828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585</v>
      </c>
      <c r="K38" s="270" t="s">
        <v>553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590</v>
      </c>
      <c r="D39" s="266" t="s">
        <v>424</v>
      </c>
      <c r="E39" s="267" t="s">
        <v>300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588</v>
      </c>
      <c r="K39" s="270" t="s">
        <v>590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469</v>
      </c>
      <c r="D40" s="258" t="s">
        <v>425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579</v>
      </c>
      <c r="K40" s="262" t="s">
        <v>469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555</v>
      </c>
      <c r="D41" s="274" t="s">
        <v>425</v>
      </c>
      <c r="E41" s="275" t="s">
        <v>828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581</v>
      </c>
      <c r="K41" s="278" t="s">
        <v>555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556</v>
      </c>
      <c r="D42" s="274" t="s">
        <v>425</v>
      </c>
      <c r="E42" s="267" t="s">
        <v>914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583</v>
      </c>
      <c r="K42" s="278" t="s">
        <v>556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557</v>
      </c>
      <c r="D43" s="274" t="s">
        <v>425</v>
      </c>
      <c r="E43" s="267" t="s">
        <v>794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585</v>
      </c>
      <c r="K43" s="270" t="s">
        <v>557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591</v>
      </c>
      <c r="D44" s="274" t="s">
        <v>425</v>
      </c>
      <c r="E44" s="267" t="s">
        <v>827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588</v>
      </c>
      <c r="K44" s="270" t="s">
        <v>591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392</v>
      </c>
      <c r="E3" s="144" t="s">
        <v>5</v>
      </c>
      <c r="F3" s="146" t="s">
        <v>204</v>
      </c>
      <c r="G3" s="154" t="s">
        <v>393</v>
      </c>
      <c r="H3" s="154" t="s">
        <v>394</v>
      </c>
      <c r="I3" s="148" t="s">
        <v>23</v>
      </c>
      <c r="J3" s="148" t="s">
        <v>904</v>
      </c>
      <c r="K3" s="149" t="s">
        <v>38</v>
      </c>
      <c r="L3" s="150" t="s">
        <v>177</v>
      </c>
      <c r="M3" s="224" t="s">
        <v>498</v>
      </c>
    </row>
    <row r="4" spans="2:13" s="67" customFormat="1">
      <c r="D4" s="215" t="s">
        <v>4</v>
      </c>
      <c r="E4" s="199" t="s">
        <v>796</v>
      </c>
      <c r="F4" s="213" t="s">
        <v>397</v>
      </c>
      <c r="G4" s="214" t="s">
        <v>398</v>
      </c>
      <c r="H4" s="214">
        <v>1</v>
      </c>
      <c r="I4" s="200" t="str">
        <f>CONCATENATE("icon_",powerUpsDefinitions[[#This Row],['[sku']]])</f>
        <v>icon_avoid_mine</v>
      </c>
      <c r="J4" s="200" t="s">
        <v>905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797</v>
      </c>
      <c r="F5" s="213" t="s">
        <v>397</v>
      </c>
      <c r="G5" s="214" t="s">
        <v>399</v>
      </c>
      <c r="H5" s="214">
        <v>1</v>
      </c>
      <c r="I5" s="200" t="str">
        <f>CONCATENATE("icon_",powerUpsDefinitions[[#This Row],['[sku']]])</f>
        <v>icon_avoid_poison</v>
      </c>
      <c r="J5" s="200" t="s">
        <v>905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795</v>
      </c>
      <c r="F6" s="213" t="s">
        <v>396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1336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325</v>
      </c>
      <c r="F7" s="213" t="s">
        <v>830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1335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389</v>
      </c>
      <c r="F8" s="213" t="s">
        <v>389</v>
      </c>
      <c r="G8" s="214"/>
      <c r="H8" s="214"/>
      <c r="I8" s="200" t="str">
        <f>CONCATENATE("icon_",powerUpsDefinitions[[#This Row],['[sku']]])</f>
        <v>icon_dive</v>
      </c>
      <c r="J8" s="200" t="s">
        <v>1331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390</v>
      </c>
      <c r="F9" s="213" t="s">
        <v>390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1331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835</v>
      </c>
      <c r="F10" s="213" t="s">
        <v>836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906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837</v>
      </c>
      <c r="F11" s="213" t="s">
        <v>836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906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838</v>
      </c>
      <c r="F12" s="210" t="s">
        <v>838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905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907</v>
      </c>
      <c r="F13" s="213" t="s">
        <v>907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1331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820</v>
      </c>
      <c r="F14" s="213" t="s">
        <v>821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1334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798</v>
      </c>
      <c r="F15" s="341" t="s">
        <v>400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1331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909</v>
      </c>
      <c r="F16" s="213" t="s">
        <v>909</v>
      </c>
      <c r="G16" s="214">
        <v>1</v>
      </c>
      <c r="H16" s="214"/>
      <c r="I16" s="343" t="s">
        <v>911</v>
      </c>
      <c r="J16" s="343" t="s">
        <v>1331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793</v>
      </c>
      <c r="F17" s="213" t="s">
        <v>793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908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832</v>
      </c>
      <c r="F18" s="213" t="s">
        <v>833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908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794</v>
      </c>
      <c r="F19" s="213" t="s">
        <v>395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1334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825</v>
      </c>
      <c r="F20" s="213" t="s">
        <v>822</v>
      </c>
      <c r="G20" s="214" t="s">
        <v>826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905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823</v>
      </c>
      <c r="F21" s="213" t="s">
        <v>822</v>
      </c>
      <c r="G21" s="214" t="s">
        <v>398</v>
      </c>
      <c r="H21" s="214">
        <v>10</v>
      </c>
      <c r="I21" s="200" t="str">
        <f>CONCATENATE("icon_",powerUpsDefinitions[[#This Row],['[sku']]])</f>
        <v>icon_lower_damage_mine</v>
      </c>
      <c r="J21" s="200" t="s">
        <v>905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824</v>
      </c>
      <c r="F22" s="213" t="s">
        <v>822</v>
      </c>
      <c r="G22" s="214" t="s">
        <v>399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905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913</v>
      </c>
      <c r="F23" s="213" t="s">
        <v>913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1331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914</v>
      </c>
      <c r="F24" s="213" t="s">
        <v>914</v>
      </c>
      <c r="G24" s="214">
        <v>5</v>
      </c>
      <c r="H24" s="214"/>
      <c r="I24" s="343" t="s">
        <v>958</v>
      </c>
      <c r="J24" s="200" t="s">
        <v>1335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839</v>
      </c>
      <c r="F25" s="213" t="s">
        <v>839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1331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402</v>
      </c>
      <c r="F26" s="213" t="s">
        <v>401</v>
      </c>
      <c r="G26" s="214" t="s">
        <v>303</v>
      </c>
      <c r="H26" s="214">
        <v>100</v>
      </c>
      <c r="I26" s="200" t="str">
        <f>CONCATENATE("icon_",powerUpsDefinitions[[#This Row],['[sku']]])</f>
        <v>icon_preyHpBoost_crow</v>
      </c>
      <c r="J26" s="200" t="s">
        <v>906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827</v>
      </c>
      <c r="F27" s="213" t="s">
        <v>827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905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300</v>
      </c>
      <c r="F28" s="213" t="s">
        <v>831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1335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828</v>
      </c>
      <c r="F29" s="213" t="s">
        <v>829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1336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912</v>
      </c>
      <c r="F30" s="347" t="s">
        <v>912</v>
      </c>
      <c r="G30" s="348">
        <v>100</v>
      </c>
      <c r="H30" s="348"/>
      <c r="I30" s="343" t="s">
        <v>941</v>
      </c>
      <c r="J30" s="343" t="s">
        <v>906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998</v>
      </c>
      <c r="F31" s="213" t="s">
        <v>998</v>
      </c>
      <c r="G31" s="348">
        <v>0</v>
      </c>
      <c r="H31" s="348"/>
      <c r="I31" s="343" t="s">
        <v>999</v>
      </c>
      <c r="J31" s="343" t="s">
        <v>1331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1283</v>
      </c>
      <c r="F32" s="213" t="s">
        <v>1283</v>
      </c>
      <c r="G32" s="214">
        <v>0</v>
      </c>
      <c r="H32" s="214"/>
      <c r="I32" s="343" t="s">
        <v>999</v>
      </c>
      <c r="J32" s="200" t="s">
        <v>908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917</v>
      </c>
      <c r="E36" s="184" t="s">
        <v>5</v>
      </c>
      <c r="F36" s="354" t="s">
        <v>926</v>
      </c>
      <c r="G36" s="355" t="s">
        <v>925</v>
      </c>
      <c r="H36" s="355" t="s">
        <v>924</v>
      </c>
    </row>
    <row r="37" spans="1:16384">
      <c r="D37" s="356" t="s">
        <v>4</v>
      </c>
      <c r="E37" s="199" t="s">
        <v>918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980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981</v>
      </c>
      <c r="H4" s="6">
        <v>200</v>
      </c>
    </row>
    <row r="5" spans="2:25" ht="114.75">
      <c r="B5" s="143" t="s">
        <v>961</v>
      </c>
      <c r="C5" s="143" t="s">
        <v>5</v>
      </c>
      <c r="D5" s="143" t="s">
        <v>204</v>
      </c>
      <c r="E5" s="386" t="s">
        <v>186</v>
      </c>
      <c r="F5" s="146" t="s">
        <v>963</v>
      </c>
      <c r="G5" s="147" t="s">
        <v>559</v>
      </c>
      <c r="H5" s="392" t="s">
        <v>983</v>
      </c>
      <c r="I5" s="163" t="s">
        <v>968</v>
      </c>
      <c r="J5" s="163" t="s">
        <v>508</v>
      </c>
      <c r="K5" s="392" t="s">
        <v>982</v>
      </c>
      <c r="L5" s="163" t="s">
        <v>964</v>
      </c>
      <c r="M5" s="148" t="s">
        <v>23</v>
      </c>
      <c r="N5" s="397" t="s">
        <v>634</v>
      </c>
      <c r="O5" s="397" t="s">
        <v>1001</v>
      </c>
      <c r="P5" s="397" t="s">
        <v>1002</v>
      </c>
      <c r="Q5" s="397" t="s">
        <v>1003</v>
      </c>
    </row>
    <row r="6" spans="2:25">
      <c r="B6" s="134" t="s">
        <v>4</v>
      </c>
      <c r="C6" s="159" t="s">
        <v>962</v>
      </c>
      <c r="D6" s="159" t="s">
        <v>967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1097</v>
      </c>
      <c r="N6" s="324"/>
      <c r="O6" s="201" t="s">
        <v>1004</v>
      </c>
      <c r="P6" s="324"/>
      <c r="Q6" s="201" t="s">
        <v>1004</v>
      </c>
    </row>
    <row r="7" spans="2:25">
      <c r="B7" s="134" t="s">
        <v>4</v>
      </c>
      <c r="C7" s="159" t="s">
        <v>965</v>
      </c>
      <c r="D7" s="362" t="s">
        <v>967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1098</v>
      </c>
      <c r="N7" s="324"/>
      <c r="O7" s="201" t="s">
        <v>1005</v>
      </c>
      <c r="P7" s="324"/>
      <c r="Q7" s="201" t="s">
        <v>1005</v>
      </c>
    </row>
    <row r="8" spans="2:25">
      <c r="B8" s="134" t="s">
        <v>4</v>
      </c>
      <c r="C8" s="159" t="s">
        <v>966</v>
      </c>
      <c r="D8" s="362" t="s">
        <v>967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1099</v>
      </c>
      <c r="N8" s="375"/>
      <c r="O8" s="201" t="s">
        <v>1006</v>
      </c>
      <c r="P8" s="375"/>
      <c r="Q8" s="372" t="s">
        <v>1006</v>
      </c>
    </row>
    <row r="9" spans="2:25">
      <c r="B9" s="136" t="s">
        <v>4</v>
      </c>
      <c r="C9" s="373" t="s">
        <v>969</v>
      </c>
      <c r="D9" s="362" t="s">
        <v>967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1100</v>
      </c>
      <c r="N9" s="376"/>
      <c r="O9" s="201" t="s">
        <v>1007</v>
      </c>
      <c r="P9" s="376"/>
      <c r="Q9" s="408" t="s">
        <v>1007</v>
      </c>
    </row>
    <row r="10" spans="2:25">
      <c r="B10" s="136" t="s">
        <v>4</v>
      </c>
      <c r="C10" s="373" t="s">
        <v>976</v>
      </c>
      <c r="D10" s="362" t="s">
        <v>967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1101</v>
      </c>
      <c r="N10" s="376"/>
      <c r="O10" s="201" t="s">
        <v>1008</v>
      </c>
      <c r="P10" s="376"/>
      <c r="Q10" s="408" t="s">
        <v>1008</v>
      </c>
    </row>
    <row r="11" spans="2:25" ht="15.75" thickBot="1">
      <c r="B11" s="136" t="s">
        <v>4</v>
      </c>
      <c r="C11" s="373" t="s">
        <v>977</v>
      </c>
      <c r="D11" s="362" t="s">
        <v>967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1102</v>
      </c>
      <c r="N11" s="376"/>
      <c r="O11" s="201" t="s">
        <v>1009</v>
      </c>
      <c r="P11" s="376"/>
      <c r="Q11" s="408" t="s">
        <v>1009</v>
      </c>
    </row>
    <row r="12" spans="2:25" ht="15.75" thickBot="1">
      <c r="B12" s="377" t="s">
        <v>4</v>
      </c>
      <c r="C12" s="378" t="s">
        <v>979</v>
      </c>
      <c r="D12" s="379" t="s">
        <v>974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1103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970</v>
      </c>
      <c r="D13" s="362" t="s">
        <v>974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1104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971</v>
      </c>
      <c r="D14" s="362" t="s">
        <v>974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1105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972</v>
      </c>
      <c r="D15" s="362" t="s">
        <v>974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1106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973</v>
      </c>
      <c r="D16" s="362" t="s">
        <v>974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1107</v>
      </c>
      <c r="N16" s="375"/>
      <c r="O16" s="375"/>
      <c r="P16" s="375"/>
      <c r="Q16" s="375"/>
    </row>
    <row r="17" spans="2:17">
      <c r="B17" s="134" t="s">
        <v>4</v>
      </c>
      <c r="C17" s="159" t="s">
        <v>978</v>
      </c>
      <c r="D17" s="362" t="s">
        <v>974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1108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2"/>
      <c r="G3" s="522"/>
      <c r="H3" s="188"/>
      <c r="I3" s="172"/>
      <c r="J3" s="171"/>
      <c r="K3" s="171"/>
    </row>
    <row r="4" spans="2:12" ht="136.5">
      <c r="B4" s="143" t="s">
        <v>328</v>
      </c>
      <c r="C4" s="144" t="s">
        <v>5</v>
      </c>
      <c r="D4" s="144" t="s">
        <v>186</v>
      </c>
      <c r="E4" s="154" t="s">
        <v>335</v>
      </c>
      <c r="F4" s="154" t="s">
        <v>336</v>
      </c>
      <c r="G4" s="154" t="s">
        <v>337</v>
      </c>
      <c r="H4" s="149" t="s">
        <v>338</v>
      </c>
      <c r="I4" s="67"/>
      <c r="J4" s="67"/>
      <c r="K4" s="67"/>
      <c r="L4" s="67"/>
    </row>
    <row r="5" spans="2:12">
      <c r="B5" s="193" t="s">
        <v>4</v>
      </c>
      <c r="C5" s="196" t="s">
        <v>330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331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339</v>
      </c>
      <c r="C7" s="13"/>
      <c r="D7" s="13"/>
      <c r="E7" s="20"/>
      <c r="F7" s="20"/>
      <c r="G7" s="20"/>
      <c r="H7" s="160" t="s">
        <v>340</v>
      </c>
      <c r="I7" s="67"/>
      <c r="J7" s="67"/>
      <c r="K7" s="67"/>
      <c r="L7" s="67"/>
    </row>
    <row r="8" spans="2:12">
      <c r="B8" s="190" t="s">
        <v>339</v>
      </c>
      <c r="C8" s="13"/>
      <c r="D8" s="13"/>
      <c r="E8" s="20"/>
      <c r="F8" s="20"/>
      <c r="G8" s="20"/>
      <c r="H8" s="160" t="s">
        <v>341</v>
      </c>
      <c r="I8" s="67"/>
      <c r="J8" s="67"/>
      <c r="K8" s="67"/>
      <c r="L8" s="67"/>
    </row>
    <row r="9" spans="2:12">
      <c r="B9" s="190" t="s">
        <v>339</v>
      </c>
      <c r="C9" s="13"/>
      <c r="D9" s="13"/>
      <c r="E9" s="20"/>
      <c r="F9" s="20"/>
      <c r="G9" s="20"/>
      <c r="H9" s="160" t="s">
        <v>342</v>
      </c>
    </row>
    <row r="10" spans="2:12">
      <c r="B10" s="193" t="s">
        <v>4</v>
      </c>
      <c r="C10" s="196" t="s">
        <v>332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339</v>
      </c>
      <c r="C11" s="13"/>
      <c r="D11" s="13"/>
      <c r="E11" s="20"/>
      <c r="F11" s="20"/>
      <c r="G11" s="20"/>
      <c r="H11" s="160" t="s">
        <v>343</v>
      </c>
    </row>
    <row r="12" spans="2:12">
      <c r="B12" s="190" t="s">
        <v>339</v>
      </c>
      <c r="C12" s="13"/>
      <c r="D12" s="13"/>
      <c r="E12" s="20"/>
      <c r="F12" s="20"/>
      <c r="G12" s="20"/>
      <c r="H12" s="160" t="s">
        <v>344</v>
      </c>
    </row>
    <row r="13" spans="2:12">
      <c r="B13" s="190" t="s">
        <v>339</v>
      </c>
      <c r="C13" s="13"/>
      <c r="D13" s="13"/>
      <c r="E13" s="20"/>
      <c r="F13" s="20"/>
      <c r="G13" s="20"/>
      <c r="H13" s="160" t="s">
        <v>345</v>
      </c>
    </row>
    <row r="14" spans="2:12">
      <c r="B14" s="193" t="s">
        <v>4</v>
      </c>
      <c r="C14" s="196" t="s">
        <v>333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339</v>
      </c>
      <c r="C15" s="13"/>
      <c r="D15" s="13"/>
      <c r="E15" s="20"/>
      <c r="F15" s="20"/>
      <c r="G15" s="20"/>
      <c r="H15" s="160" t="s">
        <v>346</v>
      </c>
    </row>
    <row r="16" spans="2:12">
      <c r="B16" s="190" t="s">
        <v>339</v>
      </c>
      <c r="C16" s="13"/>
      <c r="D16" s="13"/>
      <c r="E16" s="20"/>
      <c r="F16" s="20"/>
      <c r="G16" s="20"/>
      <c r="H16" s="160" t="s">
        <v>347</v>
      </c>
    </row>
    <row r="17" spans="2:8">
      <c r="B17" s="190" t="s">
        <v>339</v>
      </c>
      <c r="C17" s="13"/>
      <c r="D17" s="13"/>
      <c r="E17" s="20"/>
      <c r="F17" s="20"/>
      <c r="G17" s="20"/>
      <c r="H17" s="160" t="s">
        <v>348</v>
      </c>
    </row>
    <row r="18" spans="2:8">
      <c r="B18" s="193" t="s">
        <v>4</v>
      </c>
      <c r="C18" s="196" t="s">
        <v>334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339</v>
      </c>
      <c r="C19" s="13"/>
      <c r="D19" s="13"/>
      <c r="E19" s="20"/>
      <c r="F19" s="20"/>
      <c r="G19" s="20"/>
      <c r="H19" s="160" t="s">
        <v>349</v>
      </c>
    </row>
    <row r="20" spans="2:8">
      <c r="B20" s="190" t="s">
        <v>339</v>
      </c>
      <c r="C20" s="13"/>
      <c r="D20" s="13"/>
      <c r="E20" s="20"/>
      <c r="F20" s="20"/>
      <c r="G20" s="20"/>
      <c r="H20" s="160" t="s">
        <v>350</v>
      </c>
    </row>
    <row r="21" spans="2:8">
      <c r="B21" s="190" t="s">
        <v>339</v>
      </c>
      <c r="C21" s="13"/>
      <c r="D21" s="13"/>
      <c r="E21" s="20"/>
      <c r="F21" s="20"/>
      <c r="G21" s="20"/>
      <c r="H21" s="160" t="s">
        <v>351</v>
      </c>
    </row>
    <row r="22" spans="2:8" s="67" customFormat="1">
      <c r="B22" s="190" t="s">
        <v>4</v>
      </c>
      <c r="C22" s="13" t="s">
        <v>753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339</v>
      </c>
      <c r="C23" s="13"/>
      <c r="D23" s="13"/>
      <c r="E23" s="20"/>
      <c r="F23" s="183"/>
      <c r="G23" s="183"/>
      <c r="H23" s="160" t="s">
        <v>754</v>
      </c>
    </row>
    <row r="24" spans="2:8" s="67" customFormat="1">
      <c r="B24" s="190" t="s">
        <v>4</v>
      </c>
      <c r="C24" s="13" t="s">
        <v>774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339</v>
      </c>
      <c r="C25" s="13"/>
      <c r="D25" s="13"/>
      <c r="E25" s="20"/>
      <c r="F25" s="183"/>
      <c r="G25" s="183"/>
      <c r="H25" s="160" t="s">
        <v>755</v>
      </c>
    </row>
    <row r="26" spans="2:8" s="67" customFormat="1">
      <c r="B26" s="190" t="s">
        <v>4</v>
      </c>
      <c r="C26" s="13" t="s">
        <v>775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339</v>
      </c>
      <c r="C27" s="13"/>
      <c r="D27" s="13"/>
      <c r="E27" s="20"/>
      <c r="F27" s="183"/>
      <c r="G27" s="183"/>
      <c r="H27" s="160" t="s">
        <v>756</v>
      </c>
    </row>
    <row r="28" spans="2:8">
      <c r="B28" s="190" t="s">
        <v>4</v>
      </c>
      <c r="C28" s="13" t="s">
        <v>776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339</v>
      </c>
      <c r="C29" s="13"/>
      <c r="D29" s="13"/>
      <c r="E29" s="20"/>
      <c r="F29" s="183"/>
      <c r="G29" s="183"/>
      <c r="H29" s="160" t="s">
        <v>757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445</v>
      </c>
      <c r="C35" s="410" t="s">
        <v>5</v>
      </c>
      <c r="D35" s="410" t="s">
        <v>1092</v>
      </c>
      <c r="E35" s="410" t="s">
        <v>1093</v>
      </c>
      <c r="F35" s="67"/>
      <c r="G35" s="67"/>
      <c r="H35" s="67"/>
    </row>
    <row r="36" spans="2:8">
      <c r="B36" s="411" t="s">
        <v>4</v>
      </c>
      <c r="C36" s="420" t="s">
        <v>435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436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437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438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439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440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441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442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443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444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919</v>
      </c>
      <c r="C47" s="12"/>
      <c r="D47" s="12"/>
      <c r="E47" s="12"/>
      <c r="F47" s="12"/>
      <c r="G47" s="12"/>
      <c r="H47" s="12"/>
    </row>
    <row r="49" spans="2:8" ht="130.5">
      <c r="B49" s="184" t="s">
        <v>920</v>
      </c>
      <c r="C49" s="184" t="s">
        <v>5</v>
      </c>
      <c r="D49" s="184" t="s">
        <v>928</v>
      </c>
      <c r="E49" s="355" t="s">
        <v>929</v>
      </c>
      <c r="F49" s="355" t="s">
        <v>930</v>
      </c>
      <c r="G49" s="355" t="s">
        <v>931</v>
      </c>
      <c r="H49" s="355" t="s">
        <v>932</v>
      </c>
    </row>
    <row r="50" spans="2:8">
      <c r="B50" s="358" t="s">
        <v>4</v>
      </c>
      <c r="C50" s="353" t="s">
        <v>921</v>
      </c>
      <c r="D50" s="353" t="s">
        <v>1119</v>
      </c>
      <c r="E50" s="357" t="s">
        <v>922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997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984</v>
      </c>
      <c r="B3" s="184" t="s">
        <v>5</v>
      </c>
      <c r="C3" s="184" t="s">
        <v>204</v>
      </c>
      <c r="D3" s="355" t="s">
        <v>1151</v>
      </c>
      <c r="E3" s="355" t="s">
        <v>987</v>
      </c>
    </row>
    <row r="4" spans="1:10">
      <c r="A4" s="358" t="s">
        <v>4</v>
      </c>
      <c r="B4" s="353" t="s">
        <v>986</v>
      </c>
      <c r="C4" s="353" t="s">
        <v>302</v>
      </c>
      <c r="D4" s="357" t="s">
        <v>985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988</v>
      </c>
      <c r="C5" s="353" t="s">
        <v>302</v>
      </c>
      <c r="D5" s="357" t="s">
        <v>989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992</v>
      </c>
      <c r="C6" s="353" t="s">
        <v>990</v>
      </c>
      <c r="D6" s="357" t="s">
        <v>991</v>
      </c>
      <c r="E6" s="357" t="str">
        <f t="shared" si="0"/>
        <v>TID_EVENT_DESTROY_HOUSES</v>
      </c>
    </row>
    <row r="7" spans="1:10">
      <c r="A7" s="358" t="s">
        <v>4</v>
      </c>
      <c r="B7" s="353" t="s">
        <v>993</v>
      </c>
      <c r="C7" s="353" t="s">
        <v>994</v>
      </c>
      <c r="D7" s="357" t="s">
        <v>975</v>
      </c>
      <c r="E7" s="357" t="str">
        <f t="shared" si="0"/>
        <v>TID_EVENT_COLLECT_COINS</v>
      </c>
    </row>
    <row r="8" spans="1:10">
      <c r="A8" s="358" t="s">
        <v>4</v>
      </c>
      <c r="B8" s="353" t="s">
        <v>301</v>
      </c>
      <c r="C8" s="353" t="s">
        <v>301</v>
      </c>
      <c r="D8" s="357" t="s">
        <v>995</v>
      </c>
      <c r="E8" s="357" t="str">
        <f t="shared" si="0"/>
        <v>TID_EVENT_SURVIVE_TIME</v>
      </c>
    </row>
    <row r="9" spans="1:10">
      <c r="A9" s="358" t="s">
        <v>4</v>
      </c>
      <c r="B9" s="353" t="s">
        <v>300</v>
      </c>
      <c r="C9" s="353" t="s">
        <v>300</v>
      </c>
      <c r="D9" s="357" t="s">
        <v>300</v>
      </c>
      <c r="E9" s="357" t="str">
        <f t="shared" si="0"/>
        <v>TID_EVENT_SCORE</v>
      </c>
    </row>
    <row r="10" spans="1:10">
      <c r="A10" s="358" t="s">
        <v>4</v>
      </c>
      <c r="B10" s="353" t="s">
        <v>996</v>
      </c>
      <c r="C10" s="353" t="s">
        <v>996</v>
      </c>
      <c r="D10" s="357" t="s">
        <v>996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1345</v>
      </c>
      <c r="B12" s="12"/>
      <c r="C12" s="12"/>
      <c r="D12" s="12"/>
    </row>
    <row r="14" spans="1:10" ht="132">
      <c r="A14" s="184" t="s">
        <v>1346</v>
      </c>
      <c r="B14" s="184" t="s">
        <v>5</v>
      </c>
      <c r="C14" s="184" t="s">
        <v>1350</v>
      </c>
      <c r="D14" s="501" t="s">
        <v>204</v>
      </c>
      <c r="E14" s="501" t="s">
        <v>1361</v>
      </c>
      <c r="F14" s="501" t="s">
        <v>23</v>
      </c>
    </row>
    <row r="15" spans="1:10">
      <c r="A15" s="358" t="s">
        <v>4</v>
      </c>
      <c r="B15" s="353" t="s">
        <v>974</v>
      </c>
      <c r="C15" s="353" t="s">
        <v>325</v>
      </c>
      <c r="D15" s="353"/>
      <c r="E15" s="353"/>
      <c r="F15" s="353"/>
    </row>
    <row r="16" spans="1:10">
      <c r="A16" s="358" t="s">
        <v>4</v>
      </c>
      <c r="B16" s="353" t="s">
        <v>967</v>
      </c>
      <c r="C16" s="353" t="s">
        <v>1351</v>
      </c>
      <c r="D16" s="353"/>
      <c r="E16" s="353"/>
      <c r="F16" s="353"/>
    </row>
    <row r="17" spans="1:6">
      <c r="A17" s="358" t="s">
        <v>4</v>
      </c>
      <c r="B17" s="353" t="s">
        <v>1347</v>
      </c>
      <c r="C17" s="353" t="s">
        <v>1347</v>
      </c>
      <c r="D17" s="353"/>
      <c r="E17" s="353"/>
      <c r="F17" s="353"/>
    </row>
    <row r="18" spans="1:6">
      <c r="A18" s="358" t="s">
        <v>4</v>
      </c>
      <c r="B18" s="353" t="s">
        <v>1348</v>
      </c>
      <c r="C18" s="353" t="s">
        <v>1348</v>
      </c>
      <c r="D18" s="353"/>
      <c r="E18" s="353"/>
      <c r="F18" s="353"/>
    </row>
    <row r="19" spans="1:6">
      <c r="A19" s="358" t="s">
        <v>4</v>
      </c>
      <c r="B19" s="353" t="s">
        <v>1349</v>
      </c>
      <c r="C19" s="353" t="s">
        <v>649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501</v>
      </c>
      <c r="G4" s="144" t="s">
        <v>679</v>
      </c>
      <c r="H4" s="144" t="s">
        <v>1090</v>
      </c>
      <c r="I4" s="144" t="s">
        <v>1091</v>
      </c>
      <c r="J4" s="422" t="s">
        <v>1094</v>
      </c>
      <c r="K4" s="444" t="s">
        <v>1142</v>
      </c>
      <c r="L4" s="144" t="s">
        <v>1141</v>
      </c>
      <c r="M4" s="144" t="s">
        <v>1323</v>
      </c>
      <c r="N4" s="144" t="s">
        <v>1322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493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499</v>
      </c>
      <c r="C10" s="144" t="s">
        <v>5</v>
      </c>
      <c r="D10" s="146" t="s">
        <v>494</v>
      </c>
      <c r="E10" s="161" t="s">
        <v>495</v>
      </c>
      <c r="F10" s="144" t="s">
        <v>496</v>
      </c>
    </row>
    <row r="11" spans="1:14">
      <c r="B11" s="156" t="s">
        <v>4</v>
      </c>
      <c r="C11" s="13" t="s">
        <v>500</v>
      </c>
      <c r="D11" s="14">
        <v>0</v>
      </c>
      <c r="E11" s="14">
        <v>0</v>
      </c>
      <c r="F11" s="67" t="s">
        <v>426</v>
      </c>
    </row>
  </sheetData>
  <conditionalFormatting sqref="F11">
    <cfRule type="duplicateValues" dxfId="4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tabSelected="1"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1109</v>
      </c>
      <c r="J5" s="21" t="s">
        <v>290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1110</v>
      </c>
      <c r="J6" s="21" t="s">
        <v>291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282</v>
      </c>
      <c r="I7" s="15" t="s">
        <v>1111</v>
      </c>
      <c r="J7" s="21" t="s">
        <v>292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283</v>
      </c>
      <c r="I8" s="15" t="s">
        <v>1112</v>
      </c>
      <c r="J8" s="21" t="s">
        <v>293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284</v>
      </c>
      <c r="I9" s="15" t="s">
        <v>1113</v>
      </c>
      <c r="J9" s="21" t="s">
        <v>294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285</v>
      </c>
      <c r="I10" s="15" t="s">
        <v>1114</v>
      </c>
      <c r="J10" s="21" t="s">
        <v>295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286</v>
      </c>
      <c r="I11" s="15" t="s">
        <v>1115</v>
      </c>
      <c r="J11" s="21" t="s">
        <v>296</v>
      </c>
    </row>
    <row r="12" spans="2:10">
      <c r="B12" s="136" t="s">
        <v>4</v>
      </c>
      <c r="C12" s="180" t="s">
        <v>268</v>
      </c>
      <c r="D12" s="132">
        <v>7</v>
      </c>
      <c r="E12" s="20" t="s">
        <v>1390</v>
      </c>
      <c r="F12" s="20" t="b">
        <v>1</v>
      </c>
      <c r="G12" s="20" t="b">
        <v>0</v>
      </c>
      <c r="H12" s="181" t="s">
        <v>287</v>
      </c>
      <c r="I12" s="15" t="s">
        <v>1118</v>
      </c>
      <c r="J12" s="21" t="s">
        <v>297</v>
      </c>
    </row>
    <row r="13" spans="2:10">
      <c r="B13" s="136" t="s">
        <v>4</v>
      </c>
      <c r="C13" s="180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81" t="s">
        <v>288</v>
      </c>
      <c r="I13" s="15" t="s">
        <v>1116</v>
      </c>
      <c r="J13" s="21" t="s">
        <v>298</v>
      </c>
    </row>
    <row r="14" spans="2:10">
      <c r="B14" s="136" t="s">
        <v>4</v>
      </c>
      <c r="C14" s="180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81" t="s">
        <v>289</v>
      </c>
      <c r="I14" s="15" t="s">
        <v>1117</v>
      </c>
      <c r="J14" s="21" t="s">
        <v>299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0" workbookViewId="0">
      <selection activeCell="AT22" sqref="AT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799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513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322</v>
      </c>
      <c r="AH14" s="216"/>
      <c r="AI14" s="216"/>
      <c r="AJ14" s="216"/>
      <c r="AN14" s="513"/>
      <c r="AO14" s="513"/>
      <c r="AP14" s="513"/>
      <c r="AQ14" s="513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497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476</v>
      </c>
      <c r="L15" s="163" t="s">
        <v>477</v>
      </c>
      <c r="M15" s="167" t="s">
        <v>214</v>
      </c>
      <c r="N15" s="154" t="s">
        <v>215</v>
      </c>
      <c r="O15" s="163" t="s">
        <v>220</v>
      </c>
      <c r="P15" s="163" t="s">
        <v>1071</v>
      </c>
      <c r="Q15" s="203" t="s">
        <v>411</v>
      </c>
      <c r="R15" s="203" t="s">
        <v>412</v>
      </c>
      <c r="S15" s="203" t="s">
        <v>413</v>
      </c>
      <c r="T15" s="167" t="s">
        <v>216</v>
      </c>
      <c r="U15" s="163" t="s">
        <v>217</v>
      </c>
      <c r="V15" s="281" t="s">
        <v>531</v>
      </c>
      <c r="W15" s="167" t="s">
        <v>403</v>
      </c>
      <c r="X15" s="154" t="s">
        <v>525</v>
      </c>
      <c r="Y15" s="154" t="s">
        <v>219</v>
      </c>
      <c r="Z15" s="163" t="s">
        <v>218</v>
      </c>
      <c r="AA15" s="281" t="s">
        <v>454</v>
      </c>
      <c r="AB15" s="163" t="s">
        <v>524</v>
      </c>
      <c r="AC15" s="163" t="s">
        <v>629</v>
      </c>
      <c r="AD15" s="163" t="s">
        <v>455</v>
      </c>
      <c r="AE15" s="163" t="s">
        <v>223</v>
      </c>
      <c r="AF15" s="167" t="s">
        <v>321</v>
      </c>
      <c r="AG15" s="167" t="s">
        <v>902</v>
      </c>
      <c r="AH15" s="167" t="s">
        <v>903</v>
      </c>
      <c r="AI15" s="169" t="s">
        <v>191</v>
      </c>
      <c r="AJ15" s="148" t="s">
        <v>192</v>
      </c>
      <c r="AK15" s="148" t="s">
        <v>933</v>
      </c>
      <c r="AL15" s="359" t="s">
        <v>934</v>
      </c>
      <c r="AM15" s="148" t="s">
        <v>935</v>
      </c>
      <c r="AN15" s="148" t="s">
        <v>936</v>
      </c>
      <c r="AO15" s="148" t="s">
        <v>937</v>
      </c>
      <c r="AP15" s="148" t="s">
        <v>938</v>
      </c>
      <c r="AQ15" s="148" t="s">
        <v>939</v>
      </c>
      <c r="AR15" s="148" t="s">
        <v>1284</v>
      </c>
      <c r="AS15" s="149" t="s">
        <v>38</v>
      </c>
      <c r="AT15" s="150" t="s">
        <v>177</v>
      </c>
      <c r="AU15" s="230" t="s">
        <v>404</v>
      </c>
      <c r="AV15" s="145" t="s">
        <v>405</v>
      </c>
      <c r="AW15" s="229" t="s">
        <v>604</v>
      </c>
      <c r="AX15" s="144" t="s">
        <v>478</v>
      </c>
      <c r="AY15" s="144" t="s">
        <v>479</v>
      </c>
      <c r="AZ15" s="144" t="s">
        <v>480</v>
      </c>
      <c r="BA15" s="143" t="s">
        <v>915</v>
      </c>
      <c r="BB15" s="143" t="s">
        <v>916</v>
      </c>
      <c r="BG15"/>
    </row>
    <row r="16" spans="2:59">
      <c r="B16" s="134" t="s">
        <v>4</v>
      </c>
      <c r="C16" s="13" t="s">
        <v>426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658</v>
      </c>
      <c r="AJ16" s="15" t="s">
        <v>668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1197</v>
      </c>
      <c r="AT16" s="135" t="s">
        <v>1207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418</v>
      </c>
      <c r="D17" s="13" t="s">
        <v>188</v>
      </c>
      <c r="E17" s="132">
        <v>1</v>
      </c>
      <c r="F17" s="138" t="s">
        <v>426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660</v>
      </c>
      <c r="AJ17" s="15" t="s">
        <v>670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1198</v>
      </c>
      <c r="AT17" s="135" t="s">
        <v>1208</v>
      </c>
      <c r="AU17" s="231">
        <v>2.3E-3</v>
      </c>
      <c r="AV17" s="418">
        <v>5.0000000000000001E-3</v>
      </c>
      <c r="AW17" s="301">
        <v>210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1.8</v>
      </c>
      <c r="BG17"/>
    </row>
    <row r="18" spans="2:59">
      <c r="B18" s="136" t="s">
        <v>4</v>
      </c>
      <c r="C18" s="137" t="s">
        <v>421</v>
      </c>
      <c r="D18" s="137" t="s">
        <v>188</v>
      </c>
      <c r="E18" s="132">
        <v>2</v>
      </c>
      <c r="F18" s="132" t="s">
        <v>418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663</v>
      </c>
      <c r="AJ18" s="15" t="s">
        <v>673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1199</v>
      </c>
      <c r="AT18" s="142" t="s">
        <v>1209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1.9</v>
      </c>
      <c r="BG18"/>
    </row>
    <row r="19" spans="2:59">
      <c r="B19" s="136" t="s">
        <v>4</v>
      </c>
      <c r="C19" s="137" t="s">
        <v>417</v>
      </c>
      <c r="D19" s="13" t="s">
        <v>188</v>
      </c>
      <c r="E19" s="132">
        <v>3</v>
      </c>
      <c r="F19" s="132" t="s">
        <v>421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190</v>
      </c>
      <c r="N19" s="207">
        <v>240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1.9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659</v>
      </c>
      <c r="AJ19" s="15" t="s">
        <v>669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1200</v>
      </c>
      <c r="AT19" s="142" t="s">
        <v>1210</v>
      </c>
      <c r="AU19" s="231">
        <v>2E-3</v>
      </c>
      <c r="AV19" s="418">
        <v>5.0000000000000001E-3</v>
      </c>
      <c r="AW19" s="301">
        <v>260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3</v>
      </c>
      <c r="BG19"/>
    </row>
    <row r="20" spans="2:59">
      <c r="B20" s="136" t="s">
        <v>4</v>
      </c>
      <c r="C20" s="137" t="s">
        <v>419</v>
      </c>
      <c r="D20" s="13" t="s">
        <v>189</v>
      </c>
      <c r="E20" s="132">
        <v>4</v>
      </c>
      <c r="F20" s="132" t="s">
        <v>417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661</v>
      </c>
      <c r="AJ20" s="15" t="s">
        <v>671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1201</v>
      </c>
      <c r="AT20" s="142" t="s">
        <v>1211</v>
      </c>
      <c r="AU20" s="231">
        <v>1.9E-3</v>
      </c>
      <c r="AV20" s="418">
        <v>5.0000000000000001E-3</v>
      </c>
      <c r="AW20" s="301">
        <v>300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1.5</v>
      </c>
      <c r="BG20"/>
    </row>
    <row r="21" spans="2:59">
      <c r="B21" s="136" t="s">
        <v>4</v>
      </c>
      <c r="C21" s="137" t="s">
        <v>420</v>
      </c>
      <c r="D21" s="13" t="s">
        <v>189</v>
      </c>
      <c r="E21" s="132">
        <v>5</v>
      </c>
      <c r="F21" s="132" t="s">
        <v>419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662</v>
      </c>
      <c r="AJ21" s="15" t="s">
        <v>672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1202</v>
      </c>
      <c r="AT21" s="142" t="s">
        <v>1216</v>
      </c>
      <c r="AU21" s="231">
        <v>1.8E-3</v>
      </c>
      <c r="AV21" s="418">
        <v>5.0000000000000001E-3</v>
      </c>
      <c r="AW21" s="301">
        <v>340</v>
      </c>
      <c r="AX21" s="13">
        <v>2.5</v>
      </c>
      <c r="AY21" s="13">
        <v>9.5</v>
      </c>
      <c r="AZ21" s="13">
        <v>1.7</v>
      </c>
      <c r="BA21" s="13">
        <v>1.7</v>
      </c>
      <c r="BB21" s="13">
        <v>2.9</v>
      </c>
      <c r="BG21"/>
    </row>
    <row r="22" spans="2:59">
      <c r="B22" s="136" t="s">
        <v>4</v>
      </c>
      <c r="C22" s="137" t="s">
        <v>422</v>
      </c>
      <c r="D22" s="13" t="s">
        <v>189</v>
      </c>
      <c r="E22" s="132">
        <v>6</v>
      </c>
      <c r="F22" s="138" t="s">
        <v>420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1.7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664</v>
      </c>
      <c r="AJ22" s="15" t="s">
        <v>674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1203</v>
      </c>
      <c r="AT22" s="142" t="s">
        <v>1212</v>
      </c>
      <c r="AU22" s="231">
        <v>1.6999999999999999E-3</v>
      </c>
      <c r="AV22" s="418">
        <v>5.0000000000000001E-3</v>
      </c>
      <c r="AW22" s="301">
        <v>380</v>
      </c>
      <c r="AX22" s="13">
        <v>2.6</v>
      </c>
      <c r="AY22" s="13">
        <v>9.5</v>
      </c>
      <c r="AZ22" s="13">
        <v>1.7</v>
      </c>
      <c r="BA22" s="13">
        <v>1.7</v>
      </c>
      <c r="BB22" s="13">
        <v>3.4</v>
      </c>
      <c r="BG22"/>
    </row>
    <row r="23" spans="2:59">
      <c r="B23" s="136" t="s">
        <v>4</v>
      </c>
      <c r="C23" s="137" t="s">
        <v>423</v>
      </c>
      <c r="D23" s="137" t="s">
        <v>210</v>
      </c>
      <c r="E23" s="132">
        <v>7</v>
      </c>
      <c r="F23" s="138" t="s">
        <v>422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665</v>
      </c>
      <c r="AJ23" s="15" t="s">
        <v>675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1204</v>
      </c>
      <c r="AT23" s="142" t="s">
        <v>1213</v>
      </c>
      <c r="AU23" s="231">
        <v>1.6000000000000001E-3</v>
      </c>
      <c r="AV23" s="418">
        <v>5.0000000000000001E-3</v>
      </c>
      <c r="AW23" s="301">
        <v>500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424</v>
      </c>
      <c r="D24" s="137" t="s">
        <v>210</v>
      </c>
      <c r="E24" s="132">
        <v>8</v>
      </c>
      <c r="F24" s="138" t="s">
        <v>423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666</v>
      </c>
      <c r="AJ24" s="15" t="s">
        <v>676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1205</v>
      </c>
      <c r="AT24" s="142" t="s">
        <v>1214</v>
      </c>
      <c r="AU24" s="231">
        <v>1.6000000000000001E-3</v>
      </c>
      <c r="AV24" s="418">
        <v>5.0000000000000001E-3</v>
      </c>
      <c r="AW24" s="301">
        <v>620</v>
      </c>
      <c r="AX24" s="13">
        <v>3.9</v>
      </c>
      <c r="AY24" s="13">
        <v>9.5</v>
      </c>
      <c r="AZ24" s="13">
        <v>1.7</v>
      </c>
      <c r="BA24" s="13">
        <v>1.7</v>
      </c>
      <c r="BB24" s="13">
        <v>1.6</v>
      </c>
      <c r="BG24"/>
    </row>
    <row r="25" spans="2:59" ht="15.75" thickBot="1">
      <c r="B25" s="136" t="s">
        <v>4</v>
      </c>
      <c r="C25" s="137" t="s">
        <v>425</v>
      </c>
      <c r="D25" s="137" t="s">
        <v>211</v>
      </c>
      <c r="E25" s="132">
        <v>9</v>
      </c>
      <c r="F25" s="138" t="s">
        <v>424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667</v>
      </c>
      <c r="AJ25" s="15" t="s">
        <v>677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1206</v>
      </c>
      <c r="AT25" s="158" t="s">
        <v>1215</v>
      </c>
      <c r="AU25" s="231">
        <v>1.5E-3</v>
      </c>
      <c r="AV25" s="418">
        <v>5.0000000000000001E-3</v>
      </c>
      <c r="AW25" s="301">
        <v>750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1.5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14" t="s">
        <v>526</v>
      </c>
      <c r="J26" s="515"/>
      <c r="K26" s="515"/>
      <c r="L26" s="516"/>
      <c r="M26" s="415"/>
      <c r="N26" s="520" t="s">
        <v>527</v>
      </c>
      <c r="O26" s="520"/>
      <c r="P26" s="520"/>
      <c r="Q26" s="520"/>
      <c r="R26" s="520"/>
      <c r="S26" s="521"/>
      <c r="T26" s="519" t="s">
        <v>528</v>
      </c>
      <c r="U26" s="519"/>
      <c r="V26" s="414" t="s">
        <v>533</v>
      </c>
      <c r="W26" s="518" t="s">
        <v>532</v>
      </c>
      <c r="X26" s="518"/>
      <c r="Y26" s="518"/>
      <c r="Z26" s="518"/>
      <c r="AA26" s="517" t="s">
        <v>529</v>
      </c>
      <c r="AB26" s="517"/>
      <c r="AC26" s="517"/>
      <c r="AD26" s="517"/>
      <c r="AE26" s="517"/>
      <c r="AF26" s="412" t="s">
        <v>530</v>
      </c>
      <c r="AH26" s="226"/>
      <c r="AI26" s="226"/>
      <c r="AW26" s="511" t="s">
        <v>534</v>
      </c>
      <c r="AX26" s="512"/>
      <c r="AY26" s="512"/>
      <c r="AZ26" s="512"/>
      <c r="BA26" s="512"/>
      <c r="BB26" s="512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414</v>
      </c>
      <c r="F31" s="144" t="s">
        <v>415</v>
      </c>
      <c r="G31" s="205" t="s">
        <v>416</v>
      </c>
      <c r="H31" s="144" t="s">
        <v>470</v>
      </c>
      <c r="I31" s="144" t="s">
        <v>471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779</v>
      </c>
      <c r="E35" s="337" t="s">
        <v>790</v>
      </c>
      <c r="F35" s="337"/>
      <c r="G35" s="337"/>
    </row>
    <row r="36" spans="2:23" ht="169.5">
      <c r="B36" s="143" t="s">
        <v>780</v>
      </c>
      <c r="C36" s="144" t="s">
        <v>5</v>
      </c>
      <c r="D36" s="161" t="s">
        <v>781</v>
      </c>
      <c r="E36" s="161" t="s">
        <v>782</v>
      </c>
      <c r="F36" s="149" t="s">
        <v>783</v>
      </c>
    </row>
    <row r="37" spans="2:23">
      <c r="B37" s="156" t="s">
        <v>4</v>
      </c>
      <c r="C37" s="13" t="s">
        <v>784</v>
      </c>
      <c r="D37" s="162">
        <v>0.25</v>
      </c>
      <c r="E37" s="162">
        <v>1</v>
      </c>
      <c r="F37" s="21" t="s">
        <v>787</v>
      </c>
    </row>
    <row r="38" spans="2:23">
      <c r="B38" s="156" t="s">
        <v>4</v>
      </c>
      <c r="C38" s="13" t="s">
        <v>785</v>
      </c>
      <c r="D38" s="162">
        <v>0.1</v>
      </c>
      <c r="E38" s="162">
        <v>0.7</v>
      </c>
      <c r="F38" s="21" t="s">
        <v>788</v>
      </c>
    </row>
    <row r="39" spans="2:23">
      <c r="B39" s="156" t="s">
        <v>4</v>
      </c>
      <c r="C39" s="13" t="s">
        <v>786</v>
      </c>
      <c r="D39" s="162">
        <v>0.05</v>
      </c>
      <c r="E39" s="162">
        <v>0.4</v>
      </c>
      <c r="F39" s="21" t="s">
        <v>789</v>
      </c>
    </row>
    <row r="40" spans="2:23" ht="15.75" thickBot="1"/>
    <row r="41" spans="2:23" ht="23.25">
      <c r="B41" s="12" t="s">
        <v>626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625</v>
      </c>
    </row>
    <row r="43" spans="2:23" ht="150">
      <c r="B43" s="143" t="s">
        <v>627</v>
      </c>
      <c r="C43" s="144" t="s">
        <v>5</v>
      </c>
      <c r="D43" s="146" t="s">
        <v>773</v>
      </c>
      <c r="E43" s="146" t="s">
        <v>605</v>
      </c>
      <c r="F43" s="146" t="s">
        <v>606</v>
      </c>
      <c r="G43" s="146" t="s">
        <v>607</v>
      </c>
      <c r="H43" s="146" t="s">
        <v>608</v>
      </c>
      <c r="I43" s="146" t="s">
        <v>609</v>
      </c>
      <c r="J43" s="146" t="s">
        <v>610</v>
      </c>
      <c r="K43" s="146" t="s">
        <v>611</v>
      </c>
      <c r="L43" s="146" t="s">
        <v>612</v>
      </c>
      <c r="M43" s="146" t="s">
        <v>613</v>
      </c>
      <c r="N43" s="146" t="s">
        <v>614</v>
      </c>
      <c r="O43" s="146" t="s">
        <v>615</v>
      </c>
      <c r="P43" s="146" t="s">
        <v>616</v>
      </c>
      <c r="Q43" s="146" t="s">
        <v>617</v>
      </c>
      <c r="R43" s="146" t="s">
        <v>618</v>
      </c>
      <c r="S43" s="146" t="s">
        <v>619</v>
      </c>
      <c r="T43" s="146" t="s">
        <v>620</v>
      </c>
      <c r="U43" s="146" t="s">
        <v>621</v>
      </c>
      <c r="V43" s="146" t="s">
        <v>622</v>
      </c>
      <c r="W43" s="146" t="s">
        <v>623</v>
      </c>
    </row>
    <row r="44" spans="2:23">
      <c r="B44" t="s">
        <v>4</v>
      </c>
      <c r="C44" t="s">
        <v>426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624</v>
      </c>
      <c r="M44" t="s">
        <v>624</v>
      </c>
      <c r="N44" t="s">
        <v>624</v>
      </c>
      <c r="O44" t="s">
        <v>624</v>
      </c>
      <c r="P44" t="s">
        <v>624</v>
      </c>
      <c r="Q44" t="s">
        <v>624</v>
      </c>
      <c r="R44" t="s">
        <v>624</v>
      </c>
      <c r="S44" t="s">
        <v>624</v>
      </c>
      <c r="T44" t="s">
        <v>624</v>
      </c>
      <c r="U44" t="s">
        <v>624</v>
      </c>
      <c r="V44" t="s">
        <v>624</v>
      </c>
      <c r="W44" t="s">
        <v>624</v>
      </c>
    </row>
    <row r="45" spans="2:23">
      <c r="B45" s="67" t="s">
        <v>4</v>
      </c>
      <c r="C45" t="s">
        <v>418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624</v>
      </c>
      <c r="O45" t="s">
        <v>624</v>
      </c>
      <c r="P45" t="s">
        <v>624</v>
      </c>
      <c r="Q45" t="s">
        <v>624</v>
      </c>
      <c r="R45" t="s">
        <v>624</v>
      </c>
      <c r="S45" t="s">
        <v>624</v>
      </c>
      <c r="T45" t="s">
        <v>624</v>
      </c>
      <c r="U45" t="s">
        <v>624</v>
      </c>
      <c r="V45" t="s">
        <v>624</v>
      </c>
      <c r="W45" t="s">
        <v>624</v>
      </c>
    </row>
    <row r="46" spans="2:23">
      <c r="B46" s="67" t="s">
        <v>4</v>
      </c>
      <c r="C46" t="s">
        <v>421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624</v>
      </c>
      <c r="O46" t="s">
        <v>624</v>
      </c>
      <c r="P46" t="s">
        <v>624</v>
      </c>
      <c r="Q46" t="s">
        <v>624</v>
      </c>
      <c r="R46" t="s">
        <v>624</v>
      </c>
      <c r="S46" t="s">
        <v>624</v>
      </c>
      <c r="T46" t="s">
        <v>624</v>
      </c>
      <c r="U46" t="s">
        <v>624</v>
      </c>
      <c r="V46" t="s">
        <v>624</v>
      </c>
      <c r="W46" t="s">
        <v>624</v>
      </c>
    </row>
    <row r="47" spans="2:23">
      <c r="B47" s="67" t="s">
        <v>4</v>
      </c>
      <c r="C47" t="s">
        <v>417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624</v>
      </c>
      <c r="O47" t="s">
        <v>624</v>
      </c>
      <c r="P47" t="s">
        <v>624</v>
      </c>
      <c r="Q47" t="s">
        <v>624</v>
      </c>
      <c r="R47" t="s">
        <v>624</v>
      </c>
      <c r="S47" t="s">
        <v>624</v>
      </c>
      <c r="T47" t="s">
        <v>624</v>
      </c>
      <c r="U47" t="s">
        <v>624</v>
      </c>
      <c r="V47" t="s">
        <v>624</v>
      </c>
      <c r="W47" t="s">
        <v>624</v>
      </c>
    </row>
    <row r="48" spans="2:23">
      <c r="B48" s="67" t="s">
        <v>4</v>
      </c>
      <c r="C48" t="s">
        <v>419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624</v>
      </c>
      <c r="T48" t="s">
        <v>624</v>
      </c>
      <c r="U48" t="s">
        <v>624</v>
      </c>
      <c r="V48" t="s">
        <v>624</v>
      </c>
      <c r="W48" t="s">
        <v>624</v>
      </c>
    </row>
    <row r="49" spans="2:23">
      <c r="B49" s="67" t="s">
        <v>4</v>
      </c>
      <c r="C49" t="s">
        <v>420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624</v>
      </c>
      <c r="T49" t="s">
        <v>624</v>
      </c>
      <c r="U49" t="s">
        <v>624</v>
      </c>
      <c r="V49" t="s">
        <v>624</v>
      </c>
      <c r="W49" t="s">
        <v>624</v>
      </c>
    </row>
    <row r="50" spans="2:23">
      <c r="B50" s="67" t="s">
        <v>4</v>
      </c>
      <c r="C50" t="s">
        <v>422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624</v>
      </c>
      <c r="T50" t="s">
        <v>624</v>
      </c>
      <c r="U50" t="s">
        <v>624</v>
      </c>
      <c r="V50" t="s">
        <v>624</v>
      </c>
      <c r="W50" t="s">
        <v>624</v>
      </c>
    </row>
    <row r="51" spans="2:23">
      <c r="B51" s="67" t="s">
        <v>4</v>
      </c>
      <c r="C51" t="s">
        <v>423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424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425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9" priority="3"/>
  </conditionalFormatting>
  <conditionalFormatting sqref="C5:C9">
    <cfRule type="duplicateValues" dxfId="38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53"/>
  <sheetViews>
    <sheetView topLeftCell="A34" workbookViewId="0">
      <selection activeCell="I53" sqref="I53"/>
    </sheetView>
  </sheetViews>
  <sheetFormatPr defaultColWidth="8.85546875" defaultRowHeight="15"/>
  <cols>
    <col min="1" max="1" width="3" bestFit="1" customWidth="1"/>
    <col min="2" max="2" width="26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10" width="31.85546875" bestFit="1" customWidth="1"/>
    <col min="11" max="11" width="3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8" ht="15.75" thickBot="1"/>
    <row r="2" spans="1:18" ht="23.25">
      <c r="B2" s="12" t="s">
        <v>655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563</v>
      </c>
      <c r="C4" s="425" t="s">
        <v>5</v>
      </c>
      <c r="D4" s="426" t="s">
        <v>642</v>
      </c>
      <c r="E4" s="426" t="s">
        <v>363</v>
      </c>
      <c r="F4" s="426" t="s">
        <v>186</v>
      </c>
      <c r="G4" s="426" t="s">
        <v>1140</v>
      </c>
      <c r="H4" s="426" t="s">
        <v>1360</v>
      </c>
      <c r="I4" s="427" t="s">
        <v>191</v>
      </c>
      <c r="J4" s="427" t="s">
        <v>192</v>
      </c>
      <c r="K4" s="427" t="s">
        <v>23</v>
      </c>
      <c r="L4" s="428" t="s">
        <v>792</v>
      </c>
      <c r="M4" s="429" t="s">
        <v>38</v>
      </c>
      <c r="N4" s="429" t="s">
        <v>177</v>
      </c>
      <c r="O4" s="430" t="s">
        <v>940</v>
      </c>
    </row>
    <row r="5" spans="1:18">
      <c r="B5" s="431" t="s">
        <v>4</v>
      </c>
      <c r="C5" s="432" t="s">
        <v>648</v>
      </c>
      <c r="D5" s="433" t="s">
        <v>645</v>
      </c>
      <c r="E5" s="433" t="s">
        <v>300</v>
      </c>
      <c r="F5" s="433">
        <v>0</v>
      </c>
      <c r="G5" s="433" t="b">
        <v>0</v>
      </c>
      <c r="H5" s="433" t="b">
        <v>0</v>
      </c>
      <c r="I5" s="434" t="s">
        <v>651</v>
      </c>
      <c r="J5" s="434" t="s">
        <v>652</v>
      </c>
      <c r="K5" s="434" t="s">
        <v>1275</v>
      </c>
      <c r="L5" s="435" t="s">
        <v>325</v>
      </c>
      <c r="M5" s="430" t="s">
        <v>834</v>
      </c>
      <c r="N5" s="430" t="str">
        <f>CONCATENATE(LEFT(petDefinitions[[#This Row],['[tidName']]],10),"_DESC")</f>
        <v>TID_PET_00_DESC</v>
      </c>
      <c r="O5" s="430">
        <v>0</v>
      </c>
    </row>
    <row r="6" spans="1:18">
      <c r="B6" s="431" t="s">
        <v>4</v>
      </c>
      <c r="C6" s="432" t="s">
        <v>649</v>
      </c>
      <c r="D6" s="433" t="s">
        <v>645</v>
      </c>
      <c r="E6" s="433" t="s">
        <v>300</v>
      </c>
      <c r="F6" s="433">
        <v>1</v>
      </c>
      <c r="G6" s="433" t="b">
        <v>1</v>
      </c>
      <c r="H6" s="433" t="b">
        <v>0</v>
      </c>
      <c r="I6" s="434" t="s">
        <v>651</v>
      </c>
      <c r="J6" s="434" t="s">
        <v>652</v>
      </c>
      <c r="K6" s="434" t="s">
        <v>1275</v>
      </c>
      <c r="L6" s="435" t="s">
        <v>300</v>
      </c>
      <c r="M6" s="430" t="s">
        <v>859</v>
      </c>
      <c r="N6" s="430" t="str">
        <f>CONCATENATE(LEFT(petDefinitions[[#This Row],['[tidName']]],10),"_DESC")</f>
        <v>TID_PET_01_DESC</v>
      </c>
      <c r="O6" s="436">
        <v>1</v>
      </c>
      <c r="R6" s="67"/>
    </row>
    <row r="7" spans="1:18">
      <c r="B7" s="437" t="s">
        <v>4</v>
      </c>
      <c r="C7" s="438" t="s">
        <v>650</v>
      </c>
      <c r="D7" s="439" t="s">
        <v>645</v>
      </c>
      <c r="E7" s="433" t="s">
        <v>1337</v>
      </c>
      <c r="F7" s="433">
        <v>2</v>
      </c>
      <c r="G7" s="433" t="b">
        <v>1</v>
      </c>
      <c r="H7" s="433" t="b">
        <v>0</v>
      </c>
      <c r="I7" s="434" t="s">
        <v>651</v>
      </c>
      <c r="J7" s="434" t="s">
        <v>652</v>
      </c>
      <c r="K7" s="434" t="s">
        <v>1275</v>
      </c>
      <c r="L7" s="435" t="s">
        <v>820</v>
      </c>
      <c r="M7" s="430" t="s">
        <v>860</v>
      </c>
      <c r="N7" s="436" t="str">
        <f>CONCATENATE(LEFT(petDefinitions[[#This Row],['[tidName']]],10),"_DESC")</f>
        <v>TID_PET_02_DESC</v>
      </c>
      <c r="O7" s="430">
        <v>2</v>
      </c>
      <c r="R7" s="67"/>
    </row>
    <row r="8" spans="1:18">
      <c r="B8" s="437" t="s">
        <v>4</v>
      </c>
      <c r="C8" s="438" t="s">
        <v>800</v>
      </c>
      <c r="D8" s="439" t="s">
        <v>645</v>
      </c>
      <c r="E8" s="433" t="s">
        <v>300</v>
      </c>
      <c r="F8" s="433">
        <v>2</v>
      </c>
      <c r="G8" s="433" t="b">
        <v>0</v>
      </c>
      <c r="H8" s="433" t="b">
        <v>0</v>
      </c>
      <c r="I8" s="434" t="s">
        <v>1280</v>
      </c>
      <c r="J8" s="434" t="s">
        <v>1255</v>
      </c>
      <c r="K8" s="434" t="s">
        <v>1256</v>
      </c>
      <c r="L8" s="435" t="s">
        <v>325</v>
      </c>
      <c r="M8" s="430" t="s">
        <v>861</v>
      </c>
      <c r="N8" s="430" t="str">
        <f>CONCATENATE(LEFT(petDefinitions[[#This Row],['[tidName']]],10),"_DESC")</f>
        <v>TID_PET_03_DESC</v>
      </c>
      <c r="O8" s="436">
        <v>3</v>
      </c>
      <c r="R8" s="67"/>
    </row>
    <row r="9" spans="1:18">
      <c r="A9" s="67"/>
      <c r="B9" s="437" t="s">
        <v>4</v>
      </c>
      <c r="C9" s="438" t="s">
        <v>801</v>
      </c>
      <c r="D9" s="439" t="s">
        <v>645</v>
      </c>
      <c r="E9" s="433" t="s">
        <v>1337</v>
      </c>
      <c r="F9" s="433">
        <v>3</v>
      </c>
      <c r="G9" s="433" t="b">
        <v>1</v>
      </c>
      <c r="H9" s="433" t="b">
        <v>0</v>
      </c>
      <c r="I9" s="434" t="s">
        <v>1125</v>
      </c>
      <c r="J9" s="434" t="s">
        <v>1133</v>
      </c>
      <c r="K9" s="440" t="s">
        <v>1275</v>
      </c>
      <c r="L9" s="435" t="s">
        <v>820</v>
      </c>
      <c r="M9" s="430" t="s">
        <v>862</v>
      </c>
      <c r="N9" s="436" t="str">
        <f>CONCATENATE(LEFT(petDefinitions[[#This Row],['[tidName']]],10),"_DESC")</f>
        <v>TID_PET_04_DESC</v>
      </c>
      <c r="O9" s="430">
        <v>4</v>
      </c>
      <c r="R9" s="67"/>
    </row>
    <row r="10" spans="1:18">
      <c r="A10" s="67"/>
      <c r="B10" s="437" t="s">
        <v>4</v>
      </c>
      <c r="C10" s="438" t="s">
        <v>802</v>
      </c>
      <c r="D10" s="439" t="s">
        <v>645</v>
      </c>
      <c r="E10" s="433" t="s">
        <v>300</v>
      </c>
      <c r="F10" s="433">
        <v>3</v>
      </c>
      <c r="G10" s="433" t="b">
        <v>1</v>
      </c>
      <c r="H10" s="433" t="b">
        <v>0</v>
      </c>
      <c r="I10" s="434" t="s">
        <v>651</v>
      </c>
      <c r="J10" s="434" t="s">
        <v>652</v>
      </c>
      <c r="K10" s="434" t="s">
        <v>1275</v>
      </c>
      <c r="L10" s="435" t="s">
        <v>300</v>
      </c>
      <c r="M10" s="430" t="s">
        <v>863</v>
      </c>
      <c r="N10" s="430" t="str">
        <f>CONCATENATE(LEFT(petDefinitions[[#This Row],['[tidName']]],10),"_DESC")</f>
        <v>TID_PET_05_DESC</v>
      </c>
      <c r="O10" s="430">
        <v>5</v>
      </c>
      <c r="R10" s="67"/>
    </row>
    <row r="11" spans="1:18">
      <c r="A11" s="67"/>
      <c r="B11" s="437" t="s">
        <v>4</v>
      </c>
      <c r="C11" s="438" t="s">
        <v>803</v>
      </c>
      <c r="D11" s="439" t="s">
        <v>645</v>
      </c>
      <c r="E11" s="433" t="s">
        <v>1337</v>
      </c>
      <c r="F11" s="433">
        <v>4</v>
      </c>
      <c r="G11" s="433" t="b">
        <v>1</v>
      </c>
      <c r="H11" s="433" t="b">
        <v>0</v>
      </c>
      <c r="I11" s="434" t="s">
        <v>651</v>
      </c>
      <c r="J11" s="434" t="s">
        <v>652</v>
      </c>
      <c r="K11" s="434" t="s">
        <v>1275</v>
      </c>
      <c r="L11" s="435" t="s">
        <v>820</v>
      </c>
      <c r="M11" s="430" t="s">
        <v>864</v>
      </c>
      <c r="N11" s="430" t="str">
        <f>CONCATENATE(LEFT(petDefinitions[[#This Row],['[tidName']]],10),"_DESC")</f>
        <v>TID_PET_06_DESC</v>
      </c>
      <c r="O11" s="430">
        <v>6</v>
      </c>
      <c r="R11" s="67"/>
    </row>
    <row r="12" spans="1:18">
      <c r="A12" s="67"/>
      <c r="B12" s="437" t="s">
        <v>4</v>
      </c>
      <c r="C12" s="438" t="s">
        <v>804</v>
      </c>
      <c r="D12" s="439" t="s">
        <v>645</v>
      </c>
      <c r="E12" s="433" t="s">
        <v>1337</v>
      </c>
      <c r="F12" s="433">
        <v>0</v>
      </c>
      <c r="G12" s="433" t="b">
        <v>1</v>
      </c>
      <c r="H12" s="433" t="b">
        <v>0</v>
      </c>
      <c r="I12" s="434" t="s">
        <v>651</v>
      </c>
      <c r="J12" s="434" t="s">
        <v>652</v>
      </c>
      <c r="K12" s="434" t="s">
        <v>1275</v>
      </c>
      <c r="L12" s="435" t="s">
        <v>794</v>
      </c>
      <c r="M12" s="430" t="s">
        <v>865</v>
      </c>
      <c r="N12" s="430" t="str">
        <f>CONCATENATE(LEFT(petDefinitions[[#This Row],['[tidName']]],10),"_DESC")</f>
        <v>TID_PET_07_DESC</v>
      </c>
      <c r="O12" s="430">
        <v>7</v>
      </c>
      <c r="R12" s="67"/>
    </row>
    <row r="13" spans="1:18">
      <c r="A13" s="67"/>
      <c r="B13" s="437" t="s">
        <v>4</v>
      </c>
      <c r="C13" s="438" t="s">
        <v>805</v>
      </c>
      <c r="D13" s="439" t="s">
        <v>645</v>
      </c>
      <c r="E13" s="433" t="s">
        <v>1333</v>
      </c>
      <c r="F13" s="439">
        <v>0</v>
      </c>
      <c r="G13" s="433" t="b">
        <v>1</v>
      </c>
      <c r="H13" s="433" t="b">
        <v>0</v>
      </c>
      <c r="I13" s="434" t="s">
        <v>651</v>
      </c>
      <c r="J13" s="434" t="s">
        <v>653</v>
      </c>
      <c r="K13" s="434" t="s">
        <v>897</v>
      </c>
      <c r="L13" s="435" t="s">
        <v>796</v>
      </c>
      <c r="M13" s="430" t="s">
        <v>866</v>
      </c>
      <c r="N13" s="430" t="str">
        <f>CONCATENATE(LEFT(petDefinitions[[#This Row],['[tidName']]],10),"_DESC")</f>
        <v>TID_PET_08_DESC</v>
      </c>
      <c r="O13" s="430">
        <v>8</v>
      </c>
      <c r="R13" s="67"/>
    </row>
    <row r="14" spans="1:18">
      <c r="A14" s="67"/>
      <c r="B14" s="437" t="s">
        <v>4</v>
      </c>
      <c r="C14" s="438" t="s">
        <v>806</v>
      </c>
      <c r="D14" s="439" t="s">
        <v>645</v>
      </c>
      <c r="E14" s="433" t="s">
        <v>828</v>
      </c>
      <c r="F14" s="439">
        <v>0</v>
      </c>
      <c r="G14" s="433" t="b">
        <v>1</v>
      </c>
      <c r="H14" s="433" t="b">
        <v>0</v>
      </c>
      <c r="I14" s="434" t="s">
        <v>651</v>
      </c>
      <c r="J14" s="440" t="s">
        <v>654</v>
      </c>
      <c r="K14" s="434" t="s">
        <v>897</v>
      </c>
      <c r="L14" s="435" t="s">
        <v>828</v>
      </c>
      <c r="M14" s="430" t="s">
        <v>867</v>
      </c>
      <c r="N14" s="430" t="str">
        <f>CONCATENATE(LEFT(petDefinitions[[#This Row],['[tidName']]],10),"_DESC")</f>
        <v>TID_PET_09_DESC</v>
      </c>
      <c r="O14" s="430">
        <v>9</v>
      </c>
      <c r="R14" s="67"/>
    </row>
    <row r="15" spans="1:18">
      <c r="A15" s="67"/>
      <c r="B15" s="437" t="s">
        <v>4</v>
      </c>
      <c r="C15" s="438" t="s">
        <v>807</v>
      </c>
      <c r="D15" s="439" t="s">
        <v>645</v>
      </c>
      <c r="E15" s="433" t="s">
        <v>828</v>
      </c>
      <c r="F15" s="439">
        <v>1</v>
      </c>
      <c r="G15" s="433" t="b">
        <v>1</v>
      </c>
      <c r="H15" s="433" t="b">
        <v>0</v>
      </c>
      <c r="I15" s="434" t="s">
        <v>1281</v>
      </c>
      <c r="J15" s="434" t="s">
        <v>1258</v>
      </c>
      <c r="K15" s="434" t="s">
        <v>1266</v>
      </c>
      <c r="L15" s="435" t="s">
        <v>795</v>
      </c>
      <c r="M15" s="430" t="s">
        <v>1130</v>
      </c>
      <c r="N15" s="430" t="str">
        <f>CONCATENATE(LEFT(petDefinitions[[#This Row],['[tidName']]],10),"_DESC")</f>
        <v>TID_PET_10_DESC</v>
      </c>
      <c r="O15" s="430">
        <v>10</v>
      </c>
      <c r="R15" s="67"/>
    </row>
    <row r="16" spans="1:18">
      <c r="A16" s="67"/>
      <c r="B16" s="437" t="s">
        <v>4</v>
      </c>
      <c r="C16" s="438" t="s">
        <v>808</v>
      </c>
      <c r="D16" s="439" t="s">
        <v>645</v>
      </c>
      <c r="E16" s="433" t="s">
        <v>1332</v>
      </c>
      <c r="F16" s="439">
        <v>0</v>
      </c>
      <c r="G16" s="433" t="b">
        <v>1</v>
      </c>
      <c r="H16" s="433" t="b">
        <v>0</v>
      </c>
      <c r="I16" s="434" t="s">
        <v>651</v>
      </c>
      <c r="J16" s="434" t="s">
        <v>652</v>
      </c>
      <c r="K16" s="434" t="s">
        <v>1275</v>
      </c>
      <c r="L16" s="435" t="s">
        <v>832</v>
      </c>
      <c r="M16" s="430" t="s">
        <v>1131</v>
      </c>
      <c r="N16" s="430" t="str">
        <f>CONCATENATE(LEFT(petDefinitions[[#This Row],['[tidName']]],10),"_DESC")</f>
        <v>TID_PET_11_DESC</v>
      </c>
      <c r="O16" s="430">
        <v>11</v>
      </c>
      <c r="R16" s="67"/>
    </row>
    <row r="17" spans="1:18">
      <c r="A17" s="67"/>
      <c r="B17" s="437" t="s">
        <v>4</v>
      </c>
      <c r="C17" s="438" t="s">
        <v>809</v>
      </c>
      <c r="D17" s="439" t="s">
        <v>645</v>
      </c>
      <c r="E17" s="433" t="s">
        <v>1332</v>
      </c>
      <c r="F17" s="439">
        <v>1</v>
      </c>
      <c r="G17" s="433" t="b">
        <v>1</v>
      </c>
      <c r="H17" s="433" t="b">
        <v>0</v>
      </c>
      <c r="I17" s="434" t="s">
        <v>651</v>
      </c>
      <c r="J17" s="434" t="s">
        <v>652</v>
      </c>
      <c r="K17" s="434" t="s">
        <v>897</v>
      </c>
      <c r="L17" s="435" t="s">
        <v>793</v>
      </c>
      <c r="M17" s="430" t="s">
        <v>1132</v>
      </c>
      <c r="N17" s="430" t="str">
        <f>CONCATENATE(LEFT(petDefinitions[[#This Row],['[tidName']]],10),"_DESC")</f>
        <v>TID_PET_12_DESC</v>
      </c>
      <c r="O17" s="430">
        <v>12</v>
      </c>
      <c r="R17" s="67"/>
    </row>
    <row r="18" spans="1:18">
      <c r="A18" s="67"/>
      <c r="B18" s="437" t="s">
        <v>4</v>
      </c>
      <c r="C18" s="438" t="s">
        <v>810</v>
      </c>
      <c r="D18" s="439" t="s">
        <v>645</v>
      </c>
      <c r="E18" s="433" t="s">
        <v>1337</v>
      </c>
      <c r="F18" s="439">
        <v>1</v>
      </c>
      <c r="G18" s="433" t="b">
        <v>1</v>
      </c>
      <c r="H18" s="433" t="b">
        <v>0</v>
      </c>
      <c r="I18" s="434" t="s">
        <v>1129</v>
      </c>
      <c r="J18" s="434" t="s">
        <v>1134</v>
      </c>
      <c r="K18" s="440" t="s">
        <v>1276</v>
      </c>
      <c r="L18" s="435" t="s">
        <v>794</v>
      </c>
      <c r="M18" s="430" t="s">
        <v>868</v>
      </c>
      <c r="N18" s="430" t="str">
        <f>CONCATENATE(LEFT(petDefinitions[[#This Row],['[tidName']]],10),"_DESC")</f>
        <v>TID_PET_13_DESC</v>
      </c>
      <c r="O18" s="430">
        <v>13</v>
      </c>
      <c r="R18" s="67"/>
    </row>
    <row r="19" spans="1:18">
      <c r="A19" s="67"/>
      <c r="B19" s="437" t="s">
        <v>4</v>
      </c>
      <c r="C19" s="438" t="s">
        <v>811</v>
      </c>
      <c r="D19" s="439" t="s">
        <v>645</v>
      </c>
      <c r="E19" s="433" t="s">
        <v>300</v>
      </c>
      <c r="F19" s="439">
        <v>4</v>
      </c>
      <c r="G19" s="433" t="b">
        <v>0</v>
      </c>
      <c r="H19" s="433" t="b">
        <v>0</v>
      </c>
      <c r="I19" s="434" t="s">
        <v>1126</v>
      </c>
      <c r="J19" s="434" t="s">
        <v>1135</v>
      </c>
      <c r="K19" s="434" t="s">
        <v>1277</v>
      </c>
      <c r="L19" s="435" t="s">
        <v>914</v>
      </c>
      <c r="M19" s="430" t="s">
        <v>869</v>
      </c>
      <c r="N19" s="430" t="str">
        <f>CONCATENATE(LEFT(petDefinitions[[#This Row],['[tidName']]],10),"_DESC")</f>
        <v>TID_PET_14_DESC</v>
      </c>
      <c r="O19" s="430">
        <v>14</v>
      </c>
      <c r="R19" s="67"/>
    </row>
    <row r="20" spans="1:18">
      <c r="A20" s="67"/>
      <c r="B20" s="437" t="s">
        <v>4</v>
      </c>
      <c r="C20" s="438" t="s">
        <v>812</v>
      </c>
      <c r="D20" s="439" t="s">
        <v>645</v>
      </c>
      <c r="E20" s="433" t="s">
        <v>1333</v>
      </c>
      <c r="F20" s="439">
        <v>1</v>
      </c>
      <c r="G20" s="433" t="b">
        <v>1</v>
      </c>
      <c r="H20" s="433" t="b">
        <v>0</v>
      </c>
      <c r="I20" s="434" t="s">
        <v>651</v>
      </c>
      <c r="J20" s="434" t="s">
        <v>652</v>
      </c>
      <c r="K20" s="434" t="s">
        <v>1275</v>
      </c>
      <c r="L20" s="435" t="s">
        <v>827</v>
      </c>
      <c r="M20" s="430" t="s">
        <v>870</v>
      </c>
      <c r="N20" s="430" t="str">
        <f>CONCATENATE(LEFT(petDefinitions[[#This Row],['[tidName']]],10),"_DESC")</f>
        <v>TID_PET_15_DESC</v>
      </c>
      <c r="O20" s="430">
        <v>15</v>
      </c>
      <c r="R20" s="67"/>
    </row>
    <row r="21" spans="1:18">
      <c r="A21" s="67"/>
      <c r="B21" s="437" t="s">
        <v>4</v>
      </c>
      <c r="C21" s="438" t="s">
        <v>813</v>
      </c>
      <c r="D21" s="439" t="s">
        <v>645</v>
      </c>
      <c r="E21" s="433" t="s">
        <v>828</v>
      </c>
      <c r="F21" s="439">
        <v>2</v>
      </c>
      <c r="G21" s="433" t="b">
        <v>1</v>
      </c>
      <c r="H21" s="433" t="b">
        <v>0</v>
      </c>
      <c r="I21" s="434" t="s">
        <v>1260</v>
      </c>
      <c r="J21" s="434" t="s">
        <v>1259</v>
      </c>
      <c r="K21" s="434" t="s">
        <v>1257</v>
      </c>
      <c r="L21" s="435" t="s">
        <v>828</v>
      </c>
      <c r="M21" s="430" t="s">
        <v>871</v>
      </c>
      <c r="N21" s="430" t="str">
        <f>CONCATENATE(LEFT(petDefinitions[[#This Row],['[tidName']]],10),"_DESC")</f>
        <v>TID_PET_16_DESC</v>
      </c>
      <c r="O21" s="430">
        <v>16</v>
      </c>
      <c r="R21" s="67"/>
    </row>
    <row r="22" spans="1:18">
      <c r="A22" s="67"/>
      <c r="B22" s="437" t="s">
        <v>4</v>
      </c>
      <c r="C22" s="438" t="s">
        <v>814</v>
      </c>
      <c r="D22" s="439" t="s">
        <v>645</v>
      </c>
      <c r="E22" s="433" t="s">
        <v>828</v>
      </c>
      <c r="F22" s="439">
        <v>3</v>
      </c>
      <c r="G22" s="433" t="b">
        <v>1</v>
      </c>
      <c r="H22" s="433" t="b">
        <v>0</v>
      </c>
      <c r="I22" s="434" t="s">
        <v>651</v>
      </c>
      <c r="J22" s="440" t="s">
        <v>654</v>
      </c>
      <c r="K22" s="440" t="s">
        <v>1275</v>
      </c>
      <c r="L22" s="435" t="s">
        <v>795</v>
      </c>
      <c r="M22" s="430" t="s">
        <v>872</v>
      </c>
      <c r="N22" s="430" t="str">
        <f>CONCATENATE(LEFT(petDefinitions[[#This Row],['[tidName']]],10),"_DESC")</f>
        <v>TID_PET_17_DESC</v>
      </c>
      <c r="O22" s="430">
        <v>17</v>
      </c>
      <c r="R22" s="67"/>
    </row>
    <row r="23" spans="1:18">
      <c r="A23" s="67"/>
      <c r="B23" s="437" t="s">
        <v>4</v>
      </c>
      <c r="C23" s="438" t="s">
        <v>815</v>
      </c>
      <c r="D23" s="439" t="s">
        <v>645</v>
      </c>
      <c r="E23" s="433" t="s">
        <v>1332</v>
      </c>
      <c r="F23" s="439">
        <v>2</v>
      </c>
      <c r="G23" s="433" t="b">
        <v>1</v>
      </c>
      <c r="H23" s="433" t="b">
        <v>0</v>
      </c>
      <c r="I23" s="434" t="s">
        <v>651</v>
      </c>
      <c r="J23" s="434" t="s">
        <v>652</v>
      </c>
      <c r="K23" s="434" t="s">
        <v>1275</v>
      </c>
      <c r="L23" s="435" t="s">
        <v>832</v>
      </c>
      <c r="M23" s="430" t="s">
        <v>873</v>
      </c>
      <c r="N23" s="430" t="str">
        <f>CONCATENATE(LEFT(petDefinitions[[#This Row],['[tidName']]],10),"_DESC")</f>
        <v>TID_PET_18_DESC</v>
      </c>
      <c r="O23" s="430">
        <v>18</v>
      </c>
      <c r="R23" s="67"/>
    </row>
    <row r="24" spans="1:18">
      <c r="A24" s="67"/>
      <c r="B24" s="437" t="s">
        <v>4</v>
      </c>
      <c r="C24" s="438" t="s">
        <v>816</v>
      </c>
      <c r="D24" s="439" t="s">
        <v>645</v>
      </c>
      <c r="E24" s="433" t="s">
        <v>1332</v>
      </c>
      <c r="F24" s="439">
        <v>3</v>
      </c>
      <c r="G24" s="433" t="b">
        <v>1</v>
      </c>
      <c r="H24" s="433" t="b">
        <v>0</v>
      </c>
      <c r="I24" s="434" t="s">
        <v>1127</v>
      </c>
      <c r="J24" s="434" t="s">
        <v>1136</v>
      </c>
      <c r="K24" s="434" t="s">
        <v>1278</v>
      </c>
      <c r="L24" s="435" t="s">
        <v>793</v>
      </c>
      <c r="M24" s="430" t="s">
        <v>874</v>
      </c>
      <c r="N24" s="430" t="str">
        <f>CONCATENATE(LEFT(petDefinitions[[#This Row],['[tidName']]],10),"_DESC")</f>
        <v>TID_PET_19_DESC</v>
      </c>
      <c r="O24" s="430">
        <v>19</v>
      </c>
      <c r="R24" s="67"/>
    </row>
    <row r="25" spans="1:18">
      <c r="A25" s="67"/>
      <c r="B25" s="437" t="s">
        <v>4</v>
      </c>
      <c r="C25" s="438" t="s">
        <v>817</v>
      </c>
      <c r="D25" s="439" t="s">
        <v>645</v>
      </c>
      <c r="E25" s="433" t="s">
        <v>1333</v>
      </c>
      <c r="F25" s="439">
        <v>2</v>
      </c>
      <c r="G25" s="433" t="b">
        <v>1</v>
      </c>
      <c r="H25" s="433" t="b">
        <v>0</v>
      </c>
      <c r="I25" s="434" t="s">
        <v>651</v>
      </c>
      <c r="J25" s="440" t="s">
        <v>654</v>
      </c>
      <c r="K25" s="440" t="s">
        <v>1275</v>
      </c>
      <c r="L25" s="441" t="s">
        <v>824</v>
      </c>
      <c r="M25" s="430" t="s">
        <v>875</v>
      </c>
      <c r="N25" s="430" t="str">
        <f>CONCATENATE(LEFT(petDefinitions[[#This Row],['[tidName']]],10),"_DESC")</f>
        <v>TID_PET_20_DESC</v>
      </c>
      <c r="O25" s="430">
        <v>20</v>
      </c>
      <c r="R25" s="67"/>
    </row>
    <row r="26" spans="1:18">
      <c r="A26" s="67"/>
      <c r="B26" s="431" t="s">
        <v>4</v>
      </c>
      <c r="C26" s="432" t="s">
        <v>840</v>
      </c>
      <c r="D26" s="433" t="s">
        <v>645</v>
      </c>
      <c r="E26" s="433" t="s">
        <v>1333</v>
      </c>
      <c r="F26" s="439">
        <v>3</v>
      </c>
      <c r="G26" s="433" t="b">
        <v>1</v>
      </c>
      <c r="H26" s="433" t="b">
        <v>0</v>
      </c>
      <c r="I26" s="434" t="s">
        <v>651</v>
      </c>
      <c r="J26" s="434" t="s">
        <v>652</v>
      </c>
      <c r="K26" s="434" t="s">
        <v>1275</v>
      </c>
      <c r="L26" s="435" t="s">
        <v>825</v>
      </c>
      <c r="M26" s="430" t="s">
        <v>876</v>
      </c>
      <c r="N26" s="430" t="str">
        <f>CONCATENATE(LEFT(petDefinitions[[#This Row],['[tidName']]],10),"_DESC")</f>
        <v>TID_PET_21_DESC</v>
      </c>
      <c r="O26" s="430">
        <v>21</v>
      </c>
      <c r="R26" s="67"/>
    </row>
    <row r="27" spans="1:18">
      <c r="A27" s="67"/>
      <c r="B27" s="431" t="s">
        <v>4</v>
      </c>
      <c r="C27" s="432" t="s">
        <v>841</v>
      </c>
      <c r="D27" s="433" t="s">
        <v>645</v>
      </c>
      <c r="E27" s="433" t="s">
        <v>1333</v>
      </c>
      <c r="F27" s="433">
        <v>4</v>
      </c>
      <c r="G27" s="433" t="b">
        <v>1</v>
      </c>
      <c r="H27" s="433" t="b">
        <v>0</v>
      </c>
      <c r="I27" s="434" t="s">
        <v>651</v>
      </c>
      <c r="J27" s="434" t="s">
        <v>652</v>
      </c>
      <c r="K27" s="434" t="s">
        <v>1275</v>
      </c>
      <c r="L27" s="435" t="s">
        <v>824</v>
      </c>
      <c r="M27" s="430" t="s">
        <v>877</v>
      </c>
      <c r="N27" s="430" t="str">
        <f>CONCATENATE(LEFT(petDefinitions[[#This Row],['[tidName']]],10),"_DESC")</f>
        <v>TID_PET_22_DESC</v>
      </c>
      <c r="O27" s="436">
        <v>22</v>
      </c>
      <c r="R27" s="67"/>
    </row>
    <row r="28" spans="1:18">
      <c r="A28" s="67"/>
      <c r="B28" s="437" t="s">
        <v>4</v>
      </c>
      <c r="C28" s="438" t="s">
        <v>842</v>
      </c>
      <c r="D28" s="439" t="s">
        <v>645</v>
      </c>
      <c r="E28" s="433" t="s">
        <v>1333</v>
      </c>
      <c r="F28" s="439">
        <v>5</v>
      </c>
      <c r="G28" s="433" t="b">
        <v>1</v>
      </c>
      <c r="H28" s="433" t="b">
        <v>0</v>
      </c>
      <c r="I28" s="434" t="s">
        <v>1128</v>
      </c>
      <c r="J28" s="434" t="s">
        <v>1137</v>
      </c>
      <c r="K28" s="434" t="s">
        <v>1279</v>
      </c>
      <c r="L28" s="435" t="s">
        <v>823</v>
      </c>
      <c r="M28" s="430" t="s">
        <v>878</v>
      </c>
      <c r="N28" s="436" t="str">
        <f>CONCATENATE(LEFT(petDefinitions[[#This Row],['[tidName']]],10),"_DESC")</f>
        <v>TID_PET_23_DESC</v>
      </c>
      <c r="O28" s="430">
        <v>23</v>
      </c>
      <c r="R28" s="67"/>
    </row>
    <row r="29" spans="1:18">
      <c r="A29" s="67"/>
      <c r="B29" s="437" t="s">
        <v>4</v>
      </c>
      <c r="C29" s="438" t="s">
        <v>844</v>
      </c>
      <c r="D29" s="439" t="s">
        <v>645</v>
      </c>
      <c r="E29" s="433" t="s">
        <v>818</v>
      </c>
      <c r="F29" s="433">
        <v>1</v>
      </c>
      <c r="G29" s="433" t="b">
        <v>1</v>
      </c>
      <c r="H29" s="433" t="b">
        <v>0</v>
      </c>
      <c r="I29" s="434" t="s">
        <v>1261</v>
      </c>
      <c r="J29" s="434" t="s">
        <v>1262</v>
      </c>
      <c r="K29" s="434" t="s">
        <v>1256</v>
      </c>
      <c r="L29" s="435" t="s">
        <v>389</v>
      </c>
      <c r="M29" s="430" t="s">
        <v>880</v>
      </c>
      <c r="N29" s="430" t="str">
        <f>CONCATENATE(LEFT(petDefinitions[[#This Row],['[tidName']]],10),"_DESC")</f>
        <v>TID_PET_25_DESC</v>
      </c>
      <c r="O29" s="436">
        <v>25</v>
      </c>
      <c r="R29" s="67"/>
    </row>
    <row r="30" spans="1:18">
      <c r="A30" s="67"/>
      <c r="B30" s="437" t="s">
        <v>4</v>
      </c>
      <c r="C30" s="438" t="s">
        <v>845</v>
      </c>
      <c r="D30" s="439" t="s">
        <v>645</v>
      </c>
      <c r="E30" s="433" t="s">
        <v>1337</v>
      </c>
      <c r="F30" s="433">
        <v>5</v>
      </c>
      <c r="G30" s="433" t="b">
        <v>1</v>
      </c>
      <c r="H30" s="433" t="b">
        <v>0</v>
      </c>
      <c r="I30" s="434" t="s">
        <v>651</v>
      </c>
      <c r="J30" s="440" t="s">
        <v>652</v>
      </c>
      <c r="K30" s="440" t="s">
        <v>1275</v>
      </c>
      <c r="L30" s="435" t="s">
        <v>794</v>
      </c>
      <c r="M30" s="430" t="s">
        <v>881</v>
      </c>
      <c r="N30" s="436" t="str">
        <f>CONCATENATE(LEFT(petDefinitions[[#This Row],['[tidName']]],10),"_DESC")</f>
        <v>TID_PET_26_DESC</v>
      </c>
      <c r="O30" s="430">
        <v>26</v>
      </c>
      <c r="R30" s="67"/>
    </row>
    <row r="31" spans="1:18">
      <c r="A31" s="67"/>
      <c r="B31" s="437" t="s">
        <v>4</v>
      </c>
      <c r="C31" s="438" t="s">
        <v>846</v>
      </c>
      <c r="D31" s="439" t="s">
        <v>645</v>
      </c>
      <c r="E31" s="433" t="s">
        <v>1333</v>
      </c>
      <c r="F31" s="439">
        <v>6</v>
      </c>
      <c r="G31" s="433" t="b">
        <v>1</v>
      </c>
      <c r="H31" s="433" t="b">
        <v>0</v>
      </c>
      <c r="I31" s="434" t="s">
        <v>1263</v>
      </c>
      <c r="J31" s="434" t="s">
        <v>1264</v>
      </c>
      <c r="K31" s="434" t="s">
        <v>1265</v>
      </c>
      <c r="L31" s="435" t="s">
        <v>797</v>
      </c>
      <c r="M31" s="430" t="s">
        <v>882</v>
      </c>
      <c r="N31" s="430" t="str">
        <f>CONCATENATE(LEFT(petDefinitions[[#This Row],['[tidName']]],10),"_DESC")</f>
        <v>TID_PET_27_DESC</v>
      </c>
      <c r="O31" s="430">
        <v>27</v>
      </c>
      <c r="Q31" s="67"/>
      <c r="R31" s="67"/>
    </row>
    <row r="32" spans="1:18">
      <c r="A32" s="67"/>
      <c r="B32" s="437" t="s">
        <v>4</v>
      </c>
      <c r="C32" s="438" t="s">
        <v>849</v>
      </c>
      <c r="D32" s="439" t="s">
        <v>645</v>
      </c>
      <c r="E32" s="433" t="s">
        <v>1333</v>
      </c>
      <c r="F32" s="439">
        <v>7</v>
      </c>
      <c r="G32" s="433" t="b">
        <v>1</v>
      </c>
      <c r="H32" s="433" t="b">
        <v>0</v>
      </c>
      <c r="I32" s="434" t="s">
        <v>1364</v>
      </c>
      <c r="J32" s="434" t="s">
        <v>1365</v>
      </c>
      <c r="K32" s="434" t="s">
        <v>1267</v>
      </c>
      <c r="L32" s="435" t="s">
        <v>838</v>
      </c>
      <c r="M32" s="430" t="s">
        <v>885</v>
      </c>
      <c r="N32" s="430" t="str">
        <f>CONCATENATE(LEFT(petDefinitions[[#This Row],['[tidName']]],10),"_DESC")</f>
        <v>TID_PET_30_DESC</v>
      </c>
      <c r="O32" s="430">
        <v>30</v>
      </c>
      <c r="R32" s="67"/>
    </row>
    <row r="33" spans="1:18">
      <c r="A33" s="67"/>
      <c r="B33" s="437" t="s">
        <v>4</v>
      </c>
      <c r="C33" s="438" t="s">
        <v>852</v>
      </c>
      <c r="D33" s="439" t="s">
        <v>647</v>
      </c>
      <c r="E33" s="433" t="s">
        <v>818</v>
      </c>
      <c r="F33" s="439">
        <v>3</v>
      </c>
      <c r="G33" s="433" t="b">
        <v>0</v>
      </c>
      <c r="H33" s="433" t="b">
        <v>1</v>
      </c>
      <c r="I33" s="434" t="s">
        <v>1362</v>
      </c>
      <c r="J33" s="434" t="s">
        <v>1363</v>
      </c>
      <c r="K33" s="434" t="s">
        <v>1384</v>
      </c>
      <c r="L33" s="435" t="s">
        <v>839</v>
      </c>
      <c r="M33" s="430" t="s">
        <v>888</v>
      </c>
      <c r="N33" s="430" t="str">
        <f>CONCATENATE(LEFT(petDefinitions[[#This Row],['[tidName']]],10),"_DESC")</f>
        <v>TID_PET_33_DESC</v>
      </c>
      <c r="O33" s="430">
        <v>33</v>
      </c>
      <c r="R33" s="67"/>
    </row>
    <row r="34" spans="1:18">
      <c r="A34" s="67">
        <v>30</v>
      </c>
      <c r="B34" s="437" t="s">
        <v>4</v>
      </c>
      <c r="C34" s="438" t="s">
        <v>853</v>
      </c>
      <c r="D34" s="439" t="s">
        <v>647</v>
      </c>
      <c r="E34" s="433" t="s">
        <v>818</v>
      </c>
      <c r="F34" s="439">
        <v>4</v>
      </c>
      <c r="G34" s="433" t="b">
        <v>0</v>
      </c>
      <c r="H34" s="433" t="b">
        <v>1</v>
      </c>
      <c r="I34" s="434" t="s">
        <v>910</v>
      </c>
      <c r="J34" s="434" t="s">
        <v>654</v>
      </c>
      <c r="K34" s="434" t="s">
        <v>927</v>
      </c>
      <c r="L34" s="435" t="s">
        <v>909</v>
      </c>
      <c r="M34" s="430" t="s">
        <v>889</v>
      </c>
      <c r="N34" s="430" t="str">
        <f>CONCATENATE(LEFT(petDefinitions[[#This Row],['[tidName']]],10),"_DESC")</f>
        <v>TID_PET_34_DESC</v>
      </c>
      <c r="O34" s="430">
        <v>34</v>
      </c>
      <c r="R34" s="67"/>
    </row>
    <row r="35" spans="1:18">
      <c r="A35" s="67">
        <v>31</v>
      </c>
      <c r="B35" s="437" t="s">
        <v>4</v>
      </c>
      <c r="C35" s="438" t="s">
        <v>854</v>
      </c>
      <c r="D35" s="439" t="s">
        <v>647</v>
      </c>
      <c r="E35" s="433" t="s">
        <v>818</v>
      </c>
      <c r="F35" s="439">
        <v>5</v>
      </c>
      <c r="G35" s="433" t="b">
        <v>0</v>
      </c>
      <c r="H35" s="433" t="b">
        <v>1</v>
      </c>
      <c r="I35" s="440" t="s">
        <v>1359</v>
      </c>
      <c r="J35" s="440" t="s">
        <v>1356</v>
      </c>
      <c r="K35" s="440" t="s">
        <v>1382</v>
      </c>
      <c r="L35" s="435" t="s">
        <v>798</v>
      </c>
      <c r="M35" s="430" t="s">
        <v>890</v>
      </c>
      <c r="N35" s="430" t="str">
        <f>CONCATENATE(LEFT(petDefinitions[[#This Row],['[tidName']]],10),"_DESC")</f>
        <v>TID_PET_35_DESC</v>
      </c>
      <c r="O35" s="430">
        <v>35</v>
      </c>
      <c r="R35" s="67"/>
    </row>
    <row r="36" spans="1:18">
      <c r="A36" s="67">
        <v>32</v>
      </c>
      <c r="B36" s="437" t="s">
        <v>4</v>
      </c>
      <c r="C36" s="438" t="s">
        <v>855</v>
      </c>
      <c r="D36" s="439" t="s">
        <v>647</v>
      </c>
      <c r="E36" s="433" t="s">
        <v>818</v>
      </c>
      <c r="F36" s="439">
        <v>6</v>
      </c>
      <c r="G36" s="433" t="b">
        <v>0</v>
      </c>
      <c r="H36" s="433" t="b">
        <v>1</v>
      </c>
      <c r="I36" s="434" t="s">
        <v>900</v>
      </c>
      <c r="J36" s="434" t="s">
        <v>652</v>
      </c>
      <c r="K36" s="434" t="s">
        <v>898</v>
      </c>
      <c r="L36" s="435" t="s">
        <v>907</v>
      </c>
      <c r="M36" s="430" t="s">
        <v>891</v>
      </c>
      <c r="N36" s="430" t="str">
        <f>CONCATENATE(LEFT(petDefinitions[[#This Row],['[tidName']]],10),"_DESC")</f>
        <v>TID_PET_36_DESC</v>
      </c>
      <c r="O36" s="430">
        <v>36</v>
      </c>
      <c r="R36" s="67"/>
    </row>
    <row r="37" spans="1:18">
      <c r="A37" s="67">
        <v>33</v>
      </c>
      <c r="B37" s="437" t="s">
        <v>4</v>
      </c>
      <c r="C37" s="438" t="s">
        <v>843</v>
      </c>
      <c r="D37" s="439" t="s">
        <v>646</v>
      </c>
      <c r="E37" s="433" t="s">
        <v>300</v>
      </c>
      <c r="F37" s="439">
        <v>5</v>
      </c>
      <c r="G37" s="433" t="b">
        <v>0</v>
      </c>
      <c r="H37" s="433" t="b">
        <v>0</v>
      </c>
      <c r="I37" s="434" t="s">
        <v>651</v>
      </c>
      <c r="J37" s="434" t="s">
        <v>653</v>
      </c>
      <c r="K37" s="434" t="s">
        <v>899</v>
      </c>
      <c r="L37" s="435" t="s">
        <v>914</v>
      </c>
      <c r="M37" s="430" t="s">
        <v>879</v>
      </c>
      <c r="N37" s="430" t="str">
        <f>CONCATENATE(LEFT(petDefinitions[[#This Row],['[tidName']]],10),"_DESC")</f>
        <v>TID_PET_24_DESC</v>
      </c>
      <c r="O37" s="430">
        <v>24</v>
      </c>
      <c r="R37" s="67"/>
    </row>
    <row r="38" spans="1:18">
      <c r="A38" s="67">
        <v>34</v>
      </c>
      <c r="B38" s="437" t="s">
        <v>4</v>
      </c>
      <c r="C38" s="438" t="s">
        <v>847</v>
      </c>
      <c r="D38" s="439" t="s">
        <v>646</v>
      </c>
      <c r="E38" s="433" t="s">
        <v>836</v>
      </c>
      <c r="F38" s="439">
        <v>1</v>
      </c>
      <c r="G38" s="433" t="b">
        <v>0</v>
      </c>
      <c r="H38" s="433" t="b">
        <v>0</v>
      </c>
      <c r="I38" s="434" t="s">
        <v>651</v>
      </c>
      <c r="J38" s="434" t="s">
        <v>652</v>
      </c>
      <c r="K38" s="434" t="s">
        <v>896</v>
      </c>
      <c r="L38" s="435" t="s">
        <v>835</v>
      </c>
      <c r="M38" s="430" t="s">
        <v>883</v>
      </c>
      <c r="N38" s="430" t="str">
        <f>CONCATENATE(LEFT(petDefinitions[[#This Row],['[tidName']]],10),"_DESC")</f>
        <v>TID_PET_28_DESC</v>
      </c>
      <c r="O38" s="430">
        <v>28</v>
      </c>
      <c r="R38" s="67"/>
    </row>
    <row r="39" spans="1:18">
      <c r="A39" s="67">
        <v>35</v>
      </c>
      <c r="B39" s="437" t="s">
        <v>4</v>
      </c>
      <c r="C39" s="438" t="s">
        <v>848</v>
      </c>
      <c r="D39" s="439" t="s">
        <v>646</v>
      </c>
      <c r="E39" s="433" t="s">
        <v>836</v>
      </c>
      <c r="F39" s="439">
        <v>0</v>
      </c>
      <c r="G39" s="433" t="b">
        <v>0</v>
      </c>
      <c r="H39" s="433" t="b">
        <v>0</v>
      </c>
      <c r="I39" s="440" t="s">
        <v>895</v>
      </c>
      <c r="J39" s="440" t="s">
        <v>653</v>
      </c>
      <c r="K39" s="440" t="s">
        <v>899</v>
      </c>
      <c r="L39" s="435" t="s">
        <v>837</v>
      </c>
      <c r="M39" s="430" t="s">
        <v>884</v>
      </c>
      <c r="N39" s="430" t="str">
        <f>CONCATENATE(LEFT(petDefinitions[[#This Row],['[tidName']]],10),"_DESC")</f>
        <v>TID_PET_29_DESC</v>
      </c>
      <c r="O39" s="430">
        <v>29</v>
      </c>
      <c r="R39" s="67"/>
    </row>
    <row r="40" spans="1:18">
      <c r="A40" s="67">
        <v>36</v>
      </c>
      <c r="B40" s="437" t="s">
        <v>4</v>
      </c>
      <c r="C40" s="438" t="s">
        <v>850</v>
      </c>
      <c r="D40" s="439" t="s">
        <v>646</v>
      </c>
      <c r="E40" s="433" t="s">
        <v>836</v>
      </c>
      <c r="F40" s="439">
        <v>2</v>
      </c>
      <c r="G40" s="433" t="b">
        <v>0</v>
      </c>
      <c r="H40" s="433" t="b">
        <v>0</v>
      </c>
      <c r="I40" s="434" t="s">
        <v>1357</v>
      </c>
      <c r="J40" s="434" t="s">
        <v>1358</v>
      </c>
      <c r="K40" s="434" t="s">
        <v>1383</v>
      </c>
      <c r="L40" s="435" t="s">
        <v>912</v>
      </c>
      <c r="M40" s="430" t="s">
        <v>886</v>
      </c>
      <c r="N40" s="430" t="str">
        <f>CONCATENATE(LEFT(petDefinitions[[#This Row],['[tidName']]],10),"_DESC")</f>
        <v>TID_PET_31_DESC</v>
      </c>
      <c r="O40" s="430">
        <v>31</v>
      </c>
      <c r="R40" s="67"/>
    </row>
    <row r="41" spans="1:18">
      <c r="A41" s="67">
        <v>37</v>
      </c>
      <c r="B41" s="437" t="s">
        <v>4</v>
      </c>
      <c r="C41" s="438" t="s">
        <v>851</v>
      </c>
      <c r="D41" s="439" t="s">
        <v>646</v>
      </c>
      <c r="E41" s="433" t="s">
        <v>818</v>
      </c>
      <c r="F41" s="439">
        <v>2</v>
      </c>
      <c r="G41" s="433" t="b">
        <v>0</v>
      </c>
      <c r="H41" s="433" t="b">
        <v>0</v>
      </c>
      <c r="I41" s="434" t="s">
        <v>651</v>
      </c>
      <c r="J41" s="434" t="s">
        <v>652</v>
      </c>
      <c r="K41" s="434" t="s">
        <v>896</v>
      </c>
      <c r="L41" s="435" t="s">
        <v>390</v>
      </c>
      <c r="M41" s="430" t="s">
        <v>887</v>
      </c>
      <c r="N41" s="430" t="str">
        <f>CONCATENATE(LEFT(petDefinitions[[#This Row],['[tidName']]],10),"_DESC")</f>
        <v>TID_PET_32_DESC</v>
      </c>
      <c r="O41" s="430">
        <v>32</v>
      </c>
      <c r="R41" s="67"/>
    </row>
    <row r="42" spans="1:18">
      <c r="A42" s="67">
        <v>38</v>
      </c>
      <c r="B42" s="437" t="s">
        <v>4</v>
      </c>
      <c r="C42" s="438" t="s">
        <v>856</v>
      </c>
      <c r="D42" s="439" t="s">
        <v>818</v>
      </c>
      <c r="E42" s="433" t="s">
        <v>818</v>
      </c>
      <c r="F42" s="439">
        <v>0</v>
      </c>
      <c r="G42" s="433" t="b">
        <v>0</v>
      </c>
      <c r="H42" s="433" t="b">
        <v>1</v>
      </c>
      <c r="I42" s="434" t="s">
        <v>1282</v>
      </c>
      <c r="J42" s="434" t="s">
        <v>653</v>
      </c>
      <c r="K42" s="434" t="s">
        <v>957</v>
      </c>
      <c r="L42" s="435" t="s">
        <v>1283</v>
      </c>
      <c r="M42" s="430" t="s">
        <v>892</v>
      </c>
      <c r="N42" s="430" t="str">
        <f>CONCATENATE(LEFT(petDefinitions[[#This Row],['[tidName']]],10),"_DESC")</f>
        <v>TID_PET_37_DESC</v>
      </c>
      <c r="O42" s="430">
        <v>37</v>
      </c>
      <c r="R42" s="67"/>
    </row>
    <row r="43" spans="1:18">
      <c r="A43" s="67">
        <v>39</v>
      </c>
      <c r="B43" s="437" t="s">
        <v>4</v>
      </c>
      <c r="C43" s="438" t="s">
        <v>857</v>
      </c>
      <c r="D43" s="439" t="s">
        <v>818</v>
      </c>
      <c r="E43" s="433" t="s">
        <v>818</v>
      </c>
      <c r="F43" s="439">
        <v>7</v>
      </c>
      <c r="G43" s="433" t="b">
        <v>0</v>
      </c>
      <c r="H43" s="433" t="b">
        <v>1</v>
      </c>
      <c r="I43" s="440" t="s">
        <v>1354</v>
      </c>
      <c r="J43" s="440" t="s">
        <v>1355</v>
      </c>
      <c r="K43" s="434" t="s">
        <v>1381</v>
      </c>
      <c r="L43" s="435" t="s">
        <v>913</v>
      </c>
      <c r="M43" s="430" t="s">
        <v>893</v>
      </c>
      <c r="N43" s="430" t="str">
        <f>CONCATENATE(LEFT(petDefinitions[[#This Row],['[tidName']]],10),"_DESC")</f>
        <v>TID_PET_38_DESC</v>
      </c>
      <c r="O43" s="430">
        <v>38</v>
      </c>
      <c r="R43" s="67"/>
    </row>
    <row r="44" spans="1:18">
      <c r="A44" s="67">
        <v>40</v>
      </c>
      <c r="B44" s="437" t="s">
        <v>4</v>
      </c>
      <c r="C44" s="438" t="s">
        <v>858</v>
      </c>
      <c r="D44" s="439" t="s">
        <v>818</v>
      </c>
      <c r="E44" s="433" t="s">
        <v>818</v>
      </c>
      <c r="F44" s="439">
        <v>8</v>
      </c>
      <c r="G44" s="433" t="b">
        <v>0</v>
      </c>
      <c r="H44" s="433" t="b">
        <v>1</v>
      </c>
      <c r="I44" s="434" t="s">
        <v>1000</v>
      </c>
      <c r="J44" s="434" t="s">
        <v>652</v>
      </c>
      <c r="K44" s="434" t="s">
        <v>956</v>
      </c>
      <c r="L44" s="435" t="s">
        <v>998</v>
      </c>
      <c r="M44" s="430" t="s">
        <v>894</v>
      </c>
      <c r="N44" s="430" t="str">
        <f>CONCATENATE(LEFT(petDefinitions[[#This Row],['[tidName']]],10),"_DESC")</f>
        <v>TID_PET_39_DESC</v>
      </c>
      <c r="O44" s="430">
        <v>39</v>
      </c>
      <c r="R44" s="67"/>
    </row>
    <row r="45" spans="1:18" ht="15.75" thickBot="1"/>
    <row r="46" spans="1:18" ht="23.25">
      <c r="B46" s="12" t="s">
        <v>1366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8" spans="1:18" ht="135">
      <c r="B48" s="506" t="s">
        <v>1367</v>
      </c>
      <c r="C48" s="506" t="s">
        <v>5</v>
      </c>
      <c r="D48" s="507" t="s">
        <v>1371</v>
      </c>
      <c r="E48" s="507" t="s">
        <v>1372</v>
      </c>
      <c r="F48" s="507" t="s">
        <v>1373</v>
      </c>
      <c r="G48" s="507" t="s">
        <v>1374</v>
      </c>
      <c r="H48" s="507" t="s">
        <v>1375</v>
      </c>
      <c r="I48" s="508" t="s">
        <v>1376</v>
      </c>
      <c r="J48" s="508" t="s">
        <v>1377</v>
      </c>
      <c r="K48" s="508" t="s">
        <v>1386</v>
      </c>
      <c r="L48" s="508" t="s">
        <v>1387</v>
      </c>
      <c r="M48" s="508" t="s">
        <v>1388</v>
      </c>
      <c r="N48" s="508" t="s">
        <v>1389</v>
      </c>
    </row>
    <row r="49" spans="2:14">
      <c r="B49" s="509" t="s">
        <v>4</v>
      </c>
      <c r="C49" s="505" t="s">
        <v>645</v>
      </c>
      <c r="D49" s="503">
        <v>1.1000000000000001</v>
      </c>
      <c r="E49" s="503">
        <v>8</v>
      </c>
      <c r="F49" s="503">
        <v>1.5</v>
      </c>
      <c r="G49" s="503">
        <v>1000</v>
      </c>
      <c r="H49" s="503">
        <v>0</v>
      </c>
      <c r="I49" s="504">
        <v>0.5</v>
      </c>
      <c r="J49" s="504"/>
      <c r="K49" s="504"/>
      <c r="L49" s="504" t="b">
        <v>0</v>
      </c>
      <c r="M49" s="504">
        <v>10</v>
      </c>
      <c r="N49" s="504">
        <v>2</v>
      </c>
    </row>
    <row r="50" spans="2:14">
      <c r="B50" s="509" t="s">
        <v>4</v>
      </c>
      <c r="C50" s="505" t="s">
        <v>1368</v>
      </c>
      <c r="D50" s="503">
        <v>1.1000000000000001</v>
      </c>
      <c r="E50" s="503">
        <v>8</v>
      </c>
      <c r="F50" s="503">
        <v>1.5</v>
      </c>
      <c r="G50" s="503">
        <v>1000</v>
      </c>
      <c r="H50" s="503">
        <v>0</v>
      </c>
      <c r="I50" s="504">
        <v>0.5</v>
      </c>
      <c r="J50" s="504" t="s">
        <v>1378</v>
      </c>
      <c r="K50" s="504"/>
      <c r="L50" s="504" t="b">
        <v>0</v>
      </c>
      <c r="M50" s="504">
        <v>10</v>
      </c>
      <c r="N50" s="504">
        <v>2</v>
      </c>
    </row>
    <row r="51" spans="2:14">
      <c r="B51" s="510" t="s">
        <v>4</v>
      </c>
      <c r="C51" s="502" t="s">
        <v>1369</v>
      </c>
      <c r="D51" s="503">
        <v>1.1000000000000001</v>
      </c>
      <c r="E51" s="503">
        <v>8</v>
      </c>
      <c r="F51" s="503">
        <v>1.5</v>
      </c>
      <c r="G51" s="503">
        <v>1000</v>
      </c>
      <c r="H51" s="503">
        <v>0.5</v>
      </c>
      <c r="I51" s="504">
        <v>0.5</v>
      </c>
      <c r="J51" s="504" t="s">
        <v>1379</v>
      </c>
      <c r="K51" s="504"/>
      <c r="L51" s="504" t="b">
        <v>0</v>
      </c>
      <c r="M51" s="504">
        <v>10</v>
      </c>
      <c r="N51" s="504">
        <v>2</v>
      </c>
    </row>
    <row r="52" spans="2:14">
      <c r="B52" s="510" t="s">
        <v>4</v>
      </c>
      <c r="C52" s="502" t="s">
        <v>1370</v>
      </c>
      <c r="D52" s="503">
        <v>1.1000000000000001</v>
      </c>
      <c r="E52" s="503">
        <v>8</v>
      </c>
      <c r="F52" s="503">
        <v>1.5</v>
      </c>
      <c r="G52" s="503">
        <v>1000</v>
      </c>
      <c r="H52" s="503">
        <v>10</v>
      </c>
      <c r="I52" s="504">
        <v>10</v>
      </c>
      <c r="J52" s="504"/>
      <c r="K52" s="504" t="s">
        <v>1380</v>
      </c>
      <c r="L52" s="504" t="b">
        <v>0</v>
      </c>
      <c r="M52" s="504">
        <v>4</v>
      </c>
      <c r="N52" s="504">
        <v>4</v>
      </c>
    </row>
    <row r="53" spans="2:14">
      <c r="B53" s="510" t="s">
        <v>4</v>
      </c>
      <c r="C53" s="502" t="s">
        <v>839</v>
      </c>
      <c r="D53" s="503">
        <v>1.1000000000000001</v>
      </c>
      <c r="E53" s="503">
        <v>8</v>
      </c>
      <c r="F53" s="503">
        <v>3</v>
      </c>
      <c r="G53" s="503">
        <v>1000</v>
      </c>
      <c r="H53" s="503"/>
      <c r="I53" s="504"/>
      <c r="J53" s="504"/>
      <c r="K53" s="504"/>
      <c r="L53" s="504" t="b">
        <v>0</v>
      </c>
      <c r="M53" s="504">
        <v>10</v>
      </c>
      <c r="N53" s="504">
        <v>2</v>
      </c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H44 D49:H53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L5:L44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A73" zoomScaleNormal="100" workbookViewId="0">
      <selection activeCell="H98" sqref="H9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381</v>
      </c>
      <c r="C3" s="191"/>
      <c r="D3" s="191"/>
      <c r="E3" s="191"/>
      <c r="F3" s="522"/>
      <c r="G3" s="522"/>
      <c r="H3" s="191"/>
      <c r="I3" s="172"/>
      <c r="J3" s="171"/>
    </row>
    <row r="4" spans="2:25" ht="134.25">
      <c r="B4" s="143" t="s">
        <v>355</v>
      </c>
      <c r="C4" s="144" t="s">
        <v>5</v>
      </c>
    </row>
    <row r="5" spans="2:25">
      <c r="B5" s="136" t="s">
        <v>4</v>
      </c>
      <c r="C5" s="13" t="s">
        <v>357</v>
      </c>
    </row>
    <row r="6" spans="2:25">
      <c r="B6" s="136" t="s">
        <v>4</v>
      </c>
      <c r="C6" s="13" t="s">
        <v>361</v>
      </c>
    </row>
    <row r="7" spans="2:25">
      <c r="B7" s="218" t="s">
        <v>4</v>
      </c>
      <c r="C7" s="13" t="s">
        <v>481</v>
      </c>
    </row>
    <row r="8" spans="2:25">
      <c r="B8" s="136" t="s">
        <v>4</v>
      </c>
      <c r="C8" s="13" t="s">
        <v>356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358</v>
      </c>
    </row>
    <row r="11" spans="2:25">
      <c r="B11" s="136" t="s">
        <v>4</v>
      </c>
      <c r="C11" s="189" t="s">
        <v>359</v>
      </c>
    </row>
    <row r="12" spans="2:25">
      <c r="B12" s="136" t="s">
        <v>4</v>
      </c>
      <c r="C12" s="13" t="s">
        <v>360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362</v>
      </c>
    </row>
    <row r="15" spans="2:25">
      <c r="B15" s="136" t="s">
        <v>4</v>
      </c>
      <c r="C15" s="189" t="s">
        <v>777</v>
      </c>
    </row>
    <row r="16" spans="2:25">
      <c r="B16" s="136" t="s">
        <v>4</v>
      </c>
      <c r="C16" s="189" t="s">
        <v>791</v>
      </c>
    </row>
    <row r="17" spans="2:32">
      <c r="B17" s="136" t="s">
        <v>4</v>
      </c>
      <c r="C17" s="189" t="s">
        <v>1138</v>
      </c>
    </row>
    <row r="19" spans="2:32" ht="15.75" thickBot="1"/>
    <row r="20" spans="2:32" ht="23.25">
      <c r="B20" s="12" t="s">
        <v>353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562</v>
      </c>
      <c r="D21" s="172"/>
      <c r="E21" s="192"/>
      <c r="F21" s="522"/>
      <c r="G21" s="522"/>
      <c r="H21" s="192"/>
      <c r="I21" s="172"/>
      <c r="J21" s="192"/>
      <c r="O21" s="5" t="s">
        <v>375</v>
      </c>
      <c r="R21" s="5" t="s">
        <v>376</v>
      </c>
      <c r="Y21" s="172" t="s">
        <v>410</v>
      </c>
      <c r="Z21" s="172"/>
      <c r="AA21" s="172"/>
      <c r="AB21" s="172"/>
    </row>
    <row r="22" spans="2:32" ht="126">
      <c r="B22" s="305" t="s">
        <v>352</v>
      </c>
      <c r="C22" s="299" t="s">
        <v>5</v>
      </c>
      <c r="D22" s="300" t="s">
        <v>363</v>
      </c>
      <c r="E22" s="290" t="s">
        <v>364</v>
      </c>
      <c r="F22" s="291" t="s">
        <v>365</v>
      </c>
      <c r="G22" s="291" t="s">
        <v>366</v>
      </c>
      <c r="H22" s="291" t="s">
        <v>367</v>
      </c>
      <c r="I22" s="291" t="s">
        <v>368</v>
      </c>
      <c r="J22" s="291" t="s">
        <v>369</v>
      </c>
      <c r="K22" s="291" t="s">
        <v>370</v>
      </c>
      <c r="L22" s="291" t="s">
        <v>371</v>
      </c>
      <c r="M22" s="292" t="s">
        <v>372</v>
      </c>
      <c r="N22" s="292" t="s">
        <v>485</v>
      </c>
      <c r="O22" s="292" t="s">
        <v>483</v>
      </c>
      <c r="P22" s="292" t="s">
        <v>373</v>
      </c>
      <c r="Q22" s="292" t="s">
        <v>538</v>
      </c>
      <c r="R22" s="292" t="s">
        <v>537</v>
      </c>
      <c r="S22" s="292" t="s">
        <v>482</v>
      </c>
      <c r="T22" s="292" t="s">
        <v>484</v>
      </c>
      <c r="U22" s="292" t="s">
        <v>446</v>
      </c>
      <c r="V22" s="292" t="s">
        <v>374</v>
      </c>
      <c r="W22" s="292" t="s">
        <v>901</v>
      </c>
      <c r="X22" s="293" t="s">
        <v>378</v>
      </c>
      <c r="Y22" s="293" t="s">
        <v>377</v>
      </c>
      <c r="Z22" s="293" t="s">
        <v>379</v>
      </c>
      <c r="AA22" s="294" t="s">
        <v>595</v>
      </c>
      <c r="AB22" s="284" t="s">
        <v>38</v>
      </c>
      <c r="AC22" s="285" t="s">
        <v>406</v>
      </c>
      <c r="AD22" s="286" t="s">
        <v>407</v>
      </c>
      <c r="AE22" s="286" t="s">
        <v>408</v>
      </c>
      <c r="AF22" s="287" t="s">
        <v>594</v>
      </c>
    </row>
    <row r="23" spans="2:32">
      <c r="B23" s="307" t="s">
        <v>4</v>
      </c>
      <c r="C23" s="303" t="s">
        <v>1042</v>
      </c>
      <c r="D23" s="304" t="s">
        <v>358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521</v>
      </c>
      <c r="AC23" s="475" t="s">
        <v>702</v>
      </c>
      <c r="AD23" s="476" t="s">
        <v>720</v>
      </c>
      <c r="AE23" s="475" t="s">
        <v>734</v>
      </c>
      <c r="AF23" s="475" t="s">
        <v>736</v>
      </c>
    </row>
    <row r="24" spans="2:32">
      <c r="B24" s="307" t="s">
        <v>4</v>
      </c>
      <c r="C24" s="303" t="s">
        <v>1043</v>
      </c>
      <c r="D24" s="304" t="s">
        <v>358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576</v>
      </c>
      <c r="AC24" s="475" t="s">
        <v>703</v>
      </c>
      <c r="AD24" s="476" t="s">
        <v>760</v>
      </c>
      <c r="AE24" s="475" t="s">
        <v>735</v>
      </c>
      <c r="AF24" s="475" t="s">
        <v>737</v>
      </c>
    </row>
    <row r="25" spans="2:32" s="27" customFormat="1">
      <c r="B25" s="306" t="s">
        <v>4</v>
      </c>
      <c r="C25" s="301" t="s">
        <v>1067</v>
      </c>
      <c r="D25" s="302" t="s">
        <v>357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1293</v>
      </c>
      <c r="AC25" s="375" t="s">
        <v>693</v>
      </c>
      <c r="AD25" s="469" t="s">
        <v>726</v>
      </c>
      <c r="AE25" s="375"/>
      <c r="AF25" s="467"/>
    </row>
    <row r="26" spans="2:32">
      <c r="B26" s="307" t="s">
        <v>4</v>
      </c>
      <c r="C26" s="303" t="s">
        <v>1044</v>
      </c>
      <c r="D26" s="304" t="s">
        <v>358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1285</v>
      </c>
      <c r="AC26" s="475" t="s">
        <v>1302</v>
      </c>
      <c r="AD26" s="476" t="s">
        <v>1312</v>
      </c>
      <c r="AE26" s="475" t="s">
        <v>1320</v>
      </c>
      <c r="AF26" s="475" t="s">
        <v>1328</v>
      </c>
    </row>
    <row r="27" spans="2:32" s="27" customFormat="1">
      <c r="B27" s="306" t="s">
        <v>4</v>
      </c>
      <c r="C27" s="301" t="s">
        <v>1010</v>
      </c>
      <c r="D27" s="302" t="s">
        <v>357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566</v>
      </c>
      <c r="AC27" s="372" t="s">
        <v>683</v>
      </c>
      <c r="AD27" s="477" t="s">
        <v>710</v>
      </c>
      <c r="AE27" s="372" t="s">
        <v>728</v>
      </c>
      <c r="AF27" s="372" t="s">
        <v>738</v>
      </c>
    </row>
    <row r="28" spans="2:32" s="27" customFormat="1">
      <c r="B28" s="306" t="s">
        <v>4</v>
      </c>
      <c r="C28" s="301" t="s">
        <v>1011</v>
      </c>
      <c r="D28" s="302" t="s">
        <v>357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565</v>
      </c>
      <c r="AC28" s="372" t="s">
        <v>684</v>
      </c>
      <c r="AD28" s="477" t="s">
        <v>711</v>
      </c>
      <c r="AE28" s="375"/>
      <c r="AF28" s="471"/>
    </row>
    <row r="29" spans="2:32" s="27" customFormat="1">
      <c r="B29" s="307" t="s">
        <v>4</v>
      </c>
      <c r="C29" s="303" t="s">
        <v>1045</v>
      </c>
      <c r="D29" s="304" t="s">
        <v>358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522</v>
      </c>
      <c r="AC29" s="475" t="s">
        <v>707</v>
      </c>
      <c r="AD29" s="476" t="s">
        <v>770</v>
      </c>
      <c r="AE29" s="466"/>
      <c r="AF29" s="472"/>
    </row>
    <row r="30" spans="2:32" s="27" customFormat="1">
      <c r="B30" s="307" t="s">
        <v>4</v>
      </c>
      <c r="C30" s="303" t="s">
        <v>1037</v>
      </c>
      <c r="D30" s="304" t="s">
        <v>777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1219</v>
      </c>
      <c r="AC30" s="475" t="s">
        <v>1299</v>
      </c>
      <c r="AD30" s="476" t="s">
        <v>1309</v>
      </c>
      <c r="AE30" s="475" t="s">
        <v>1318</v>
      </c>
      <c r="AF30" s="478" t="s">
        <v>1326</v>
      </c>
    </row>
    <row r="31" spans="2:32" s="27" customFormat="1">
      <c r="B31" s="306" t="s">
        <v>4</v>
      </c>
      <c r="C31" s="301" t="s">
        <v>1012</v>
      </c>
      <c r="D31" s="302" t="s">
        <v>357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596</v>
      </c>
      <c r="AC31" s="372" t="s">
        <v>685</v>
      </c>
      <c r="AD31" s="477" t="s">
        <v>758</v>
      </c>
      <c r="AE31" s="375"/>
      <c r="AF31" s="471"/>
    </row>
    <row r="32" spans="2:32" s="27" customFormat="1">
      <c r="B32" s="306" t="s">
        <v>4</v>
      </c>
      <c r="C32" s="301" t="s">
        <v>1013</v>
      </c>
      <c r="D32" s="302" t="s">
        <v>357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597</v>
      </c>
      <c r="AC32" s="372" t="s">
        <v>685</v>
      </c>
      <c r="AD32" s="477" t="s">
        <v>759</v>
      </c>
      <c r="AE32" s="375"/>
      <c r="AF32" s="471"/>
    </row>
    <row r="33" spans="1:32" s="27" customFormat="1">
      <c r="B33" s="306" t="s">
        <v>4</v>
      </c>
      <c r="C33" s="301" t="s">
        <v>1014</v>
      </c>
      <c r="D33" s="302" t="s">
        <v>357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598</v>
      </c>
      <c r="AC33" s="372" t="s">
        <v>685</v>
      </c>
      <c r="AD33" s="477" t="s">
        <v>721</v>
      </c>
      <c r="AE33" s="375"/>
      <c r="AF33" s="471"/>
    </row>
    <row r="34" spans="1:32" s="27" customFormat="1">
      <c r="B34" s="306" t="s">
        <v>4</v>
      </c>
      <c r="C34" s="301" t="s">
        <v>1015</v>
      </c>
      <c r="D34" s="302" t="s">
        <v>357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599</v>
      </c>
      <c r="AC34" s="372" t="s">
        <v>685</v>
      </c>
      <c r="AD34" s="477" t="s">
        <v>722</v>
      </c>
      <c r="AE34" s="375"/>
      <c r="AF34" s="471"/>
    </row>
    <row r="35" spans="1:32">
      <c r="B35" s="307" t="s">
        <v>4</v>
      </c>
      <c r="C35" s="303" t="s">
        <v>1046</v>
      </c>
      <c r="D35" s="304" t="s">
        <v>358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1225</v>
      </c>
      <c r="AC35" s="466" t="s">
        <v>707</v>
      </c>
      <c r="AD35" s="468" t="s">
        <v>770</v>
      </c>
      <c r="AE35" s="466"/>
      <c r="AF35" s="470"/>
    </row>
    <row r="36" spans="1:32">
      <c r="B36" s="306" t="s">
        <v>4</v>
      </c>
      <c r="C36" s="301" t="s">
        <v>1047</v>
      </c>
      <c r="D36" s="302" t="s">
        <v>357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517</v>
      </c>
      <c r="AC36" s="372" t="s">
        <v>686</v>
      </c>
      <c r="AD36" s="477" t="s">
        <v>723</v>
      </c>
      <c r="AE36" s="375"/>
      <c r="AF36" s="467"/>
    </row>
    <row r="37" spans="1:32">
      <c r="B37" s="306" t="s">
        <v>4</v>
      </c>
      <c r="C37" s="301" t="s">
        <v>1061</v>
      </c>
      <c r="D37" s="302" t="s">
        <v>357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1226</v>
      </c>
      <c r="AC37" s="375" t="s">
        <v>700</v>
      </c>
      <c r="AD37" s="469" t="s">
        <v>724</v>
      </c>
      <c r="AE37" s="375" t="s">
        <v>747</v>
      </c>
      <c r="AF37" s="375" t="s">
        <v>746</v>
      </c>
    </row>
    <row r="38" spans="1:32" s="27" customFormat="1">
      <c r="B38" s="306" t="s">
        <v>4</v>
      </c>
      <c r="C38" s="364" t="s">
        <v>1016</v>
      </c>
      <c r="D38" s="365" t="s">
        <v>357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1227</v>
      </c>
      <c r="AC38" s="372" t="s">
        <v>687</v>
      </c>
      <c r="AD38" s="477" t="s">
        <v>712</v>
      </c>
      <c r="AE38" s="375"/>
      <c r="AF38" s="471"/>
    </row>
    <row r="39" spans="1:32" s="27" customFormat="1">
      <c r="B39" s="307" t="s">
        <v>4</v>
      </c>
      <c r="C39" s="303" t="s">
        <v>1048</v>
      </c>
      <c r="D39" s="304" t="s">
        <v>358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1286</v>
      </c>
      <c r="AC39" s="475" t="s">
        <v>1307</v>
      </c>
      <c r="AD39" s="476" t="s">
        <v>758</v>
      </c>
      <c r="AE39" s="466"/>
      <c r="AF39" s="472"/>
    </row>
    <row r="40" spans="1:32">
      <c r="B40" s="307" t="s">
        <v>4</v>
      </c>
      <c r="C40" s="303" t="s">
        <v>1017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1287</v>
      </c>
      <c r="AC40" s="475" t="s">
        <v>688</v>
      </c>
      <c r="AD40" s="476" t="s">
        <v>714</v>
      </c>
      <c r="AE40" s="475" t="s">
        <v>772</v>
      </c>
      <c r="AF40" s="478" t="s">
        <v>739</v>
      </c>
    </row>
    <row r="41" spans="1:32">
      <c r="A41" s="239"/>
      <c r="B41" s="307" t="s">
        <v>4</v>
      </c>
      <c r="C41" s="303" t="s">
        <v>1018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1288</v>
      </c>
      <c r="AC41" s="475" t="s">
        <v>688</v>
      </c>
      <c r="AD41" s="476" t="s">
        <v>714</v>
      </c>
      <c r="AE41" s="475" t="s">
        <v>772</v>
      </c>
      <c r="AF41" s="478" t="s">
        <v>739</v>
      </c>
    </row>
    <row r="42" spans="1:32">
      <c r="B42" s="307" t="s">
        <v>4</v>
      </c>
      <c r="C42" s="303" t="s">
        <v>1019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1289</v>
      </c>
      <c r="AC42" s="475" t="s">
        <v>688</v>
      </c>
      <c r="AD42" s="476" t="s">
        <v>714</v>
      </c>
      <c r="AE42" s="475" t="s">
        <v>772</v>
      </c>
      <c r="AF42" s="478" t="s">
        <v>739</v>
      </c>
    </row>
    <row r="43" spans="1:32">
      <c r="B43" s="307" t="s">
        <v>4</v>
      </c>
      <c r="C43" s="303" t="s">
        <v>1020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1290</v>
      </c>
      <c r="AC43" s="475" t="s">
        <v>688</v>
      </c>
      <c r="AD43" s="476" t="s">
        <v>714</v>
      </c>
      <c r="AE43" s="475" t="s">
        <v>772</v>
      </c>
      <c r="AF43" s="478" t="s">
        <v>739</v>
      </c>
    </row>
    <row r="44" spans="1:32">
      <c r="B44" s="307" t="s">
        <v>4</v>
      </c>
      <c r="C44" s="303" t="s">
        <v>1021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1291</v>
      </c>
      <c r="AC44" s="475" t="s">
        <v>688</v>
      </c>
      <c r="AD44" s="476" t="s">
        <v>714</v>
      </c>
      <c r="AE44" s="475" t="s">
        <v>772</v>
      </c>
      <c r="AF44" s="478" t="s">
        <v>739</v>
      </c>
    </row>
    <row r="45" spans="1:32" s="27" customFormat="1">
      <c r="B45" s="306" t="s">
        <v>4</v>
      </c>
      <c r="C45" s="301" t="s">
        <v>1062</v>
      </c>
      <c r="D45" s="302" t="s">
        <v>357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601</v>
      </c>
      <c r="AC45" s="372" t="s">
        <v>697</v>
      </c>
      <c r="AD45" s="477" t="s">
        <v>715</v>
      </c>
      <c r="AE45" s="375"/>
      <c r="AF45" s="471"/>
    </row>
    <row r="46" spans="1:32" s="27" customFormat="1">
      <c r="A46" s="240"/>
      <c r="B46" s="306" t="s">
        <v>4</v>
      </c>
      <c r="C46" s="301" t="s">
        <v>1063</v>
      </c>
      <c r="D46" s="302" t="s">
        <v>357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602</v>
      </c>
      <c r="AC46" s="372" t="s">
        <v>697</v>
      </c>
      <c r="AD46" s="477" t="s">
        <v>715</v>
      </c>
      <c r="AE46" s="375"/>
      <c r="AF46" s="471"/>
    </row>
    <row r="47" spans="1:32" s="27" customFormat="1">
      <c r="B47" s="306" t="s">
        <v>4</v>
      </c>
      <c r="C47" s="301" t="s">
        <v>1064</v>
      </c>
      <c r="D47" s="302" t="s">
        <v>357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603</v>
      </c>
      <c r="AC47" s="372" t="s">
        <v>697</v>
      </c>
      <c r="AD47" s="477" t="s">
        <v>715</v>
      </c>
      <c r="AE47" s="375"/>
      <c r="AF47" s="471"/>
    </row>
    <row r="48" spans="1:32" s="27" customFormat="1">
      <c r="B48" s="307" t="s">
        <v>4</v>
      </c>
      <c r="C48" s="303" t="s">
        <v>1022</v>
      </c>
      <c r="D48" s="304" t="s">
        <v>481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519</v>
      </c>
      <c r="AC48" s="475" t="s">
        <v>689</v>
      </c>
      <c r="AD48" s="476" t="s">
        <v>716</v>
      </c>
      <c r="AE48" s="466"/>
      <c r="AF48" s="472"/>
    </row>
    <row r="49" spans="1:32" s="27" customFormat="1">
      <c r="B49" s="306" t="s">
        <v>4</v>
      </c>
      <c r="C49" s="301" t="s">
        <v>1040</v>
      </c>
      <c r="D49" s="302" t="s">
        <v>791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1224</v>
      </c>
      <c r="AC49" s="375" t="s">
        <v>683</v>
      </c>
      <c r="AD49" s="469" t="s">
        <v>710</v>
      </c>
      <c r="AE49" s="375" t="s">
        <v>728</v>
      </c>
      <c r="AF49" s="474" t="s">
        <v>738</v>
      </c>
    </row>
    <row r="50" spans="1:32" s="27" customFormat="1">
      <c r="B50" s="306" t="s">
        <v>4</v>
      </c>
      <c r="C50" s="301" t="s">
        <v>1023</v>
      </c>
      <c r="D50" s="302" t="s">
        <v>791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600</v>
      </c>
      <c r="AC50" s="372" t="s">
        <v>690</v>
      </c>
      <c r="AD50" s="477" t="s">
        <v>717</v>
      </c>
      <c r="AE50" s="372" t="s">
        <v>729</v>
      </c>
      <c r="AF50" s="372" t="s">
        <v>740</v>
      </c>
    </row>
    <row r="51" spans="1:32" s="27" customFormat="1">
      <c r="B51" s="306" t="s">
        <v>4</v>
      </c>
      <c r="C51" s="301" t="s">
        <v>1024</v>
      </c>
      <c r="D51" s="302" t="s">
        <v>791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1228</v>
      </c>
      <c r="AC51" s="372" t="s">
        <v>690</v>
      </c>
      <c r="AD51" s="477" t="s">
        <v>717</v>
      </c>
      <c r="AE51" s="372" t="s">
        <v>729</v>
      </c>
      <c r="AF51" s="372" t="s">
        <v>740</v>
      </c>
    </row>
    <row r="52" spans="1:32">
      <c r="B52" s="306" t="s">
        <v>4</v>
      </c>
      <c r="C52" s="301" t="s">
        <v>1025</v>
      </c>
      <c r="D52" s="302" t="s">
        <v>791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1229</v>
      </c>
      <c r="AC52" s="372" t="s">
        <v>690</v>
      </c>
      <c r="AD52" s="477" t="s">
        <v>717</v>
      </c>
      <c r="AE52" s="372" t="s">
        <v>729</v>
      </c>
      <c r="AF52" s="479" t="s">
        <v>740</v>
      </c>
    </row>
    <row r="53" spans="1:32">
      <c r="B53" s="306" t="s">
        <v>4</v>
      </c>
      <c r="C53" s="303" t="s">
        <v>1139</v>
      </c>
      <c r="D53" s="302" t="s">
        <v>1138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1231</v>
      </c>
      <c r="AC53" s="466" t="s">
        <v>703</v>
      </c>
      <c r="AD53" s="468" t="s">
        <v>760</v>
      </c>
      <c r="AE53" s="466" t="s">
        <v>735</v>
      </c>
      <c r="AF53" s="473" t="s">
        <v>737</v>
      </c>
    </row>
    <row r="54" spans="1:32" s="27" customFormat="1">
      <c r="B54" s="307" t="s">
        <v>4</v>
      </c>
      <c r="C54" s="303" t="s">
        <v>1068</v>
      </c>
      <c r="D54" s="304" t="s">
        <v>481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520</v>
      </c>
      <c r="AC54" s="475" t="s">
        <v>691</v>
      </c>
      <c r="AD54" s="476" t="s">
        <v>766</v>
      </c>
      <c r="AE54" s="466"/>
      <c r="AF54" s="472"/>
    </row>
    <row r="55" spans="1:32" s="27" customFormat="1">
      <c r="B55" s="307" t="s">
        <v>4</v>
      </c>
      <c r="C55" s="303" t="s">
        <v>1274</v>
      </c>
      <c r="D55" s="304" t="s">
        <v>481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1297</v>
      </c>
      <c r="AC55" s="466" t="s">
        <v>691</v>
      </c>
      <c r="AD55" s="468" t="s">
        <v>766</v>
      </c>
      <c r="AE55" s="466"/>
      <c r="AF55" s="472"/>
    </row>
    <row r="56" spans="1:32" s="27" customFormat="1">
      <c r="B56" s="306" t="s">
        <v>4</v>
      </c>
      <c r="C56" s="301" t="s">
        <v>1026</v>
      </c>
      <c r="D56" s="302" t="s">
        <v>357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1230</v>
      </c>
      <c r="AC56" s="372" t="s">
        <v>698</v>
      </c>
      <c r="AD56" s="477" t="s">
        <v>713</v>
      </c>
      <c r="AE56" s="372" t="s">
        <v>742</v>
      </c>
      <c r="AF56" s="372" t="s">
        <v>741</v>
      </c>
    </row>
    <row r="57" spans="1:32" s="27" customFormat="1">
      <c r="B57" s="306" t="s">
        <v>4</v>
      </c>
      <c r="C57" s="301" t="s">
        <v>1049</v>
      </c>
      <c r="D57" s="302" t="s">
        <v>357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516</v>
      </c>
      <c r="AC57" s="372" t="s">
        <v>692</v>
      </c>
      <c r="AD57" s="477" t="s">
        <v>718</v>
      </c>
      <c r="AE57" s="375"/>
      <c r="AF57" s="467"/>
    </row>
    <row r="58" spans="1:32" s="27" customFormat="1">
      <c r="B58" s="307" t="s">
        <v>4</v>
      </c>
      <c r="C58" s="303" t="s">
        <v>1036</v>
      </c>
      <c r="D58" s="304" t="s">
        <v>777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1218</v>
      </c>
      <c r="AC58" s="475" t="s">
        <v>1300</v>
      </c>
      <c r="AD58" s="476" t="s">
        <v>1310</v>
      </c>
      <c r="AE58" s="475" t="s">
        <v>1319</v>
      </c>
      <c r="AF58" s="475" t="s">
        <v>1327</v>
      </c>
    </row>
    <row r="59" spans="1:32">
      <c r="A59" s="239"/>
      <c r="B59" s="306" t="s">
        <v>4</v>
      </c>
      <c r="C59" s="301" t="s">
        <v>1027</v>
      </c>
      <c r="D59" s="302" t="s">
        <v>357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1294</v>
      </c>
      <c r="AC59" s="375" t="s">
        <v>690</v>
      </c>
      <c r="AD59" s="469" t="s">
        <v>717</v>
      </c>
      <c r="AE59" s="375" t="s">
        <v>729</v>
      </c>
      <c r="AF59" s="474" t="s">
        <v>740</v>
      </c>
    </row>
    <row r="60" spans="1:32">
      <c r="B60" s="307" t="s">
        <v>4</v>
      </c>
      <c r="C60" s="303" t="s">
        <v>1050</v>
      </c>
      <c r="D60" s="304" t="s">
        <v>358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1221</v>
      </c>
      <c r="AC60" s="475" t="s">
        <v>1303</v>
      </c>
      <c r="AD60" s="476" t="s">
        <v>1313</v>
      </c>
      <c r="AE60" s="475" t="s">
        <v>1321</v>
      </c>
      <c r="AF60" s="478" t="s">
        <v>1329</v>
      </c>
    </row>
    <row r="61" spans="1:32">
      <c r="B61" s="306" t="s">
        <v>4</v>
      </c>
      <c r="C61" s="301" t="s">
        <v>1028</v>
      </c>
      <c r="D61" s="302" t="s">
        <v>359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573</v>
      </c>
      <c r="AC61" s="372" t="s">
        <v>727</v>
      </c>
      <c r="AD61" s="477" t="s">
        <v>768</v>
      </c>
      <c r="AE61" s="372" t="s">
        <v>745</v>
      </c>
      <c r="AF61" s="479" t="s">
        <v>744</v>
      </c>
    </row>
    <row r="62" spans="1:32" s="27" customFormat="1">
      <c r="B62" s="306" t="s">
        <v>4</v>
      </c>
      <c r="C62" s="301" t="s">
        <v>1030</v>
      </c>
      <c r="D62" s="302" t="s">
        <v>359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1232</v>
      </c>
      <c r="AC62" s="372" t="s">
        <v>727</v>
      </c>
      <c r="AD62" s="477" t="s">
        <v>768</v>
      </c>
      <c r="AE62" s="372" t="s">
        <v>745</v>
      </c>
      <c r="AF62" s="372" t="s">
        <v>744</v>
      </c>
    </row>
    <row r="63" spans="1:32" s="27" customFormat="1">
      <c r="B63" s="306" t="s">
        <v>4</v>
      </c>
      <c r="C63" s="301" t="s">
        <v>1029</v>
      </c>
      <c r="D63" s="302" t="s">
        <v>359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572</v>
      </c>
      <c r="AC63" s="372" t="s">
        <v>727</v>
      </c>
      <c r="AD63" s="477" t="s">
        <v>767</v>
      </c>
      <c r="AE63" s="372" t="s">
        <v>730</v>
      </c>
      <c r="AF63" s="372" t="s">
        <v>743</v>
      </c>
    </row>
    <row r="64" spans="1:32" s="27" customFormat="1">
      <c r="B64" s="306" t="s">
        <v>4</v>
      </c>
      <c r="C64" s="301" t="s">
        <v>1031</v>
      </c>
      <c r="D64" s="302" t="s">
        <v>357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1217</v>
      </c>
      <c r="AC64" s="372" t="s">
        <v>699</v>
      </c>
      <c r="AD64" s="477" t="s">
        <v>719</v>
      </c>
      <c r="AE64" s="375"/>
      <c r="AF64" s="467"/>
    </row>
    <row r="65" spans="2:32" s="27" customFormat="1">
      <c r="B65" s="306" t="s">
        <v>4</v>
      </c>
      <c r="C65" s="301" t="s">
        <v>1032</v>
      </c>
      <c r="D65" s="302" t="s">
        <v>357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568</v>
      </c>
      <c r="AC65" s="372" t="s">
        <v>699</v>
      </c>
      <c r="AD65" s="477" t="s">
        <v>719</v>
      </c>
      <c r="AE65" s="375"/>
      <c r="AF65" s="467"/>
    </row>
    <row r="66" spans="2:32">
      <c r="B66" s="306" t="s">
        <v>4</v>
      </c>
      <c r="C66" s="301" t="s">
        <v>1065</v>
      </c>
      <c r="D66" s="302" t="s">
        <v>357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567</v>
      </c>
      <c r="AC66" s="372" t="s">
        <v>700</v>
      </c>
      <c r="AD66" s="477" t="s">
        <v>724</v>
      </c>
      <c r="AE66" s="372" t="s">
        <v>747</v>
      </c>
      <c r="AF66" s="372" t="s">
        <v>746</v>
      </c>
    </row>
    <row r="67" spans="2:32">
      <c r="B67" s="306" t="s">
        <v>4</v>
      </c>
      <c r="C67" s="301" t="s">
        <v>1033</v>
      </c>
      <c r="D67" s="302" t="s">
        <v>357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1295</v>
      </c>
      <c r="AC67" s="375" t="s">
        <v>693</v>
      </c>
      <c r="AD67" s="469" t="s">
        <v>726</v>
      </c>
      <c r="AE67" s="375"/>
      <c r="AF67" s="467"/>
    </row>
    <row r="68" spans="2:32">
      <c r="B68" s="306" t="s">
        <v>4</v>
      </c>
      <c r="C68" s="301" t="s">
        <v>1051</v>
      </c>
      <c r="D68" s="302" t="s">
        <v>357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1292</v>
      </c>
      <c r="AC68" s="372" t="s">
        <v>1306</v>
      </c>
      <c r="AD68" s="477" t="s">
        <v>1316</v>
      </c>
      <c r="AE68" s="375"/>
      <c r="AF68" s="467"/>
    </row>
    <row r="69" spans="2:32">
      <c r="B69" s="307" t="s">
        <v>4</v>
      </c>
      <c r="C69" s="303" t="s">
        <v>1054</v>
      </c>
      <c r="D69" s="304" t="s">
        <v>358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574</v>
      </c>
      <c r="AC69" s="475" t="s">
        <v>705</v>
      </c>
      <c r="AD69" s="476" t="s">
        <v>761</v>
      </c>
      <c r="AE69" s="466"/>
      <c r="AF69" s="470"/>
    </row>
    <row r="70" spans="2:32">
      <c r="B70" s="306" t="s">
        <v>4</v>
      </c>
      <c r="C70" s="301" t="s">
        <v>1066</v>
      </c>
      <c r="D70" s="302" t="s">
        <v>357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1296</v>
      </c>
      <c r="AC70" s="375" t="s">
        <v>700</v>
      </c>
      <c r="AD70" s="469" t="s">
        <v>724</v>
      </c>
      <c r="AE70" s="375" t="s">
        <v>747</v>
      </c>
      <c r="AF70" s="375" t="s">
        <v>746</v>
      </c>
    </row>
    <row r="71" spans="2:32" s="27" customFormat="1">
      <c r="B71" s="306" t="s">
        <v>4</v>
      </c>
      <c r="C71" s="301" t="s">
        <v>1052</v>
      </c>
      <c r="D71" s="302" t="s">
        <v>357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518</v>
      </c>
      <c r="AC71" s="372" t="s">
        <v>693</v>
      </c>
      <c r="AD71" s="477" t="s">
        <v>726</v>
      </c>
      <c r="AE71" s="375"/>
      <c r="AF71" s="467"/>
    </row>
    <row r="72" spans="2:32" s="27" customFormat="1">
      <c r="B72" s="307" t="s">
        <v>4</v>
      </c>
      <c r="C72" s="303" t="s">
        <v>1053</v>
      </c>
      <c r="D72" s="304" t="s">
        <v>358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1233</v>
      </c>
      <c r="AC72" s="475" t="s">
        <v>1304</v>
      </c>
      <c r="AD72" s="476" t="s">
        <v>1314</v>
      </c>
      <c r="AE72" s="466"/>
      <c r="AF72" s="466"/>
    </row>
    <row r="73" spans="2:32" s="27" customFormat="1">
      <c r="B73" s="307" t="s">
        <v>4</v>
      </c>
      <c r="C73" s="303" t="s">
        <v>1055</v>
      </c>
      <c r="D73" s="304" t="s">
        <v>358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575</v>
      </c>
      <c r="AC73" s="475" t="s">
        <v>704</v>
      </c>
      <c r="AD73" s="476" t="s">
        <v>762</v>
      </c>
      <c r="AE73" s="475" t="s">
        <v>748</v>
      </c>
      <c r="AF73" s="475" t="s">
        <v>749</v>
      </c>
    </row>
    <row r="74" spans="2:32" s="27" customFormat="1">
      <c r="B74" s="307" t="s">
        <v>4</v>
      </c>
      <c r="C74" s="303" t="s">
        <v>1038</v>
      </c>
      <c r="D74" s="304" t="s">
        <v>777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1223</v>
      </c>
      <c r="AC74" s="475" t="s">
        <v>1298</v>
      </c>
      <c r="AD74" s="476" t="s">
        <v>1308</v>
      </c>
      <c r="AE74" s="475" t="s">
        <v>1317</v>
      </c>
      <c r="AF74" s="475" t="s">
        <v>1325</v>
      </c>
    </row>
    <row r="75" spans="2:32" s="27" customFormat="1">
      <c r="B75" s="306" t="s">
        <v>4</v>
      </c>
      <c r="C75" s="301" t="s">
        <v>1056</v>
      </c>
      <c r="D75" s="302" t="s">
        <v>357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571</v>
      </c>
      <c r="AC75" s="372" t="s">
        <v>695</v>
      </c>
      <c r="AD75" s="477" t="s">
        <v>764</v>
      </c>
      <c r="AE75" s="372" t="s">
        <v>750</v>
      </c>
      <c r="AF75" s="372" t="s">
        <v>731</v>
      </c>
    </row>
    <row r="76" spans="2:32" s="27" customFormat="1">
      <c r="B76" s="306" t="s">
        <v>4</v>
      </c>
      <c r="C76" s="301" t="s">
        <v>1057</v>
      </c>
      <c r="D76" s="302" t="s">
        <v>357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570</v>
      </c>
      <c r="AC76" s="372" t="s">
        <v>696</v>
      </c>
      <c r="AD76" s="477" t="s">
        <v>763</v>
      </c>
      <c r="AE76" s="372" t="s">
        <v>750</v>
      </c>
      <c r="AF76" s="372" t="s">
        <v>732</v>
      </c>
    </row>
    <row r="77" spans="2:32">
      <c r="B77" s="306" t="s">
        <v>4</v>
      </c>
      <c r="C77" s="301" t="s">
        <v>1058</v>
      </c>
      <c r="D77" s="302" t="s">
        <v>357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569</v>
      </c>
      <c r="AC77" s="372" t="s">
        <v>709</v>
      </c>
      <c r="AD77" s="477" t="s">
        <v>725</v>
      </c>
      <c r="AE77" s="375"/>
      <c r="AF77" s="471"/>
    </row>
    <row r="78" spans="2:32">
      <c r="B78" s="306" t="s">
        <v>4</v>
      </c>
      <c r="C78" s="301" t="s">
        <v>1034</v>
      </c>
      <c r="D78" s="302" t="s">
        <v>357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577</v>
      </c>
      <c r="AC78" s="372" t="s">
        <v>694</v>
      </c>
      <c r="AD78" s="477" t="s">
        <v>765</v>
      </c>
      <c r="AE78" s="375"/>
      <c r="AF78" s="471"/>
    </row>
    <row r="79" spans="2:32">
      <c r="B79" s="306" t="s">
        <v>4</v>
      </c>
      <c r="C79" s="301" t="s">
        <v>1041</v>
      </c>
      <c r="D79" s="302" t="s">
        <v>791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1220</v>
      </c>
      <c r="AC79" s="372" t="s">
        <v>1305</v>
      </c>
      <c r="AD79" s="477" t="s">
        <v>1315</v>
      </c>
      <c r="AE79" s="372" t="s">
        <v>1324</v>
      </c>
      <c r="AF79" s="479" t="s">
        <v>1330</v>
      </c>
    </row>
    <row r="80" spans="2:32">
      <c r="B80" s="307" t="s">
        <v>4</v>
      </c>
      <c r="C80" s="303" t="s">
        <v>1059</v>
      </c>
      <c r="D80" s="304" t="s">
        <v>358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522</v>
      </c>
      <c r="AC80" s="475" t="s">
        <v>706</v>
      </c>
      <c r="AD80" s="476" t="s">
        <v>769</v>
      </c>
      <c r="AE80" s="466"/>
      <c r="AF80" s="472"/>
    </row>
    <row r="81" spans="2:32">
      <c r="B81" s="307" t="s">
        <v>4</v>
      </c>
      <c r="C81" s="303" t="s">
        <v>1060</v>
      </c>
      <c r="D81" s="304" t="s">
        <v>358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522</v>
      </c>
      <c r="AC81" s="475" t="s">
        <v>707</v>
      </c>
      <c r="AD81" s="476" t="s">
        <v>770</v>
      </c>
      <c r="AE81" s="466"/>
      <c r="AF81" s="472"/>
    </row>
    <row r="82" spans="2:32">
      <c r="B82" s="306" t="s">
        <v>4</v>
      </c>
      <c r="C82" s="301" t="s">
        <v>1035</v>
      </c>
      <c r="D82" s="302" t="s">
        <v>791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523</v>
      </c>
      <c r="AC82" s="372" t="s">
        <v>708</v>
      </c>
      <c r="AD82" s="477" t="s">
        <v>771</v>
      </c>
      <c r="AE82" s="372" t="s">
        <v>751</v>
      </c>
      <c r="AF82" s="479" t="s">
        <v>752</v>
      </c>
    </row>
    <row r="83" spans="2:32" ht="15.75" thickBot="1">
      <c r="B83" s="307" t="s">
        <v>4</v>
      </c>
      <c r="C83" s="303" t="s">
        <v>1039</v>
      </c>
      <c r="D83" s="304" t="s">
        <v>777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1222</v>
      </c>
      <c r="AC83" s="475" t="s">
        <v>1301</v>
      </c>
      <c r="AD83" s="476" t="s">
        <v>1311</v>
      </c>
      <c r="AE83" s="466"/>
      <c r="AF83" s="473"/>
    </row>
    <row r="84" spans="2:32" s="27" customFormat="1">
      <c r="B84" s="480" t="s">
        <v>4</v>
      </c>
      <c r="C84" s="419" t="s">
        <v>1338</v>
      </c>
      <c r="D84" s="481" t="s">
        <v>357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596</v>
      </c>
      <c r="AC84" s="376" t="s">
        <v>685</v>
      </c>
      <c r="AD84" s="486" t="s">
        <v>758</v>
      </c>
      <c r="AE84" s="487"/>
      <c r="AF84" s="488"/>
    </row>
    <row r="85" spans="2:32" ht="15.75" thickBot="1"/>
    <row r="86" spans="2:32" ht="23.25">
      <c r="B86" s="12" t="s">
        <v>560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22"/>
      <c r="H87" s="522"/>
      <c r="I87" s="172" t="s">
        <v>376</v>
      </c>
      <c r="J87" s="172"/>
      <c r="K87" s="232"/>
      <c r="N87" s="5" t="s">
        <v>410</v>
      </c>
      <c r="AB87" s="172"/>
      <c r="AC87" s="172"/>
      <c r="AD87" s="172"/>
      <c r="AE87" s="172"/>
    </row>
    <row r="88" spans="2:32" ht="145.5">
      <c r="B88" s="143" t="s">
        <v>564</v>
      </c>
      <c r="C88" s="143" t="s">
        <v>5</v>
      </c>
      <c r="D88" s="143" t="s">
        <v>363</v>
      </c>
      <c r="E88" s="154" t="s">
        <v>1252</v>
      </c>
      <c r="F88" s="154" t="s">
        <v>1239</v>
      </c>
      <c r="G88" s="154" t="s">
        <v>561</v>
      </c>
      <c r="H88" s="154" t="s">
        <v>492</v>
      </c>
      <c r="I88" s="154" t="s">
        <v>377</v>
      </c>
      <c r="J88" s="154" t="s">
        <v>380</v>
      </c>
      <c r="K88" s="154" t="s">
        <v>641</v>
      </c>
      <c r="L88" s="154" t="s">
        <v>640</v>
      </c>
      <c r="M88" s="154" t="s">
        <v>364</v>
      </c>
      <c r="N88" s="149" t="s">
        <v>38</v>
      </c>
      <c r="O88" s="149" t="s">
        <v>407</v>
      </c>
      <c r="P88" s="149" t="s">
        <v>409</v>
      </c>
    </row>
    <row r="89" spans="2:32">
      <c r="B89" s="334" t="s">
        <v>4</v>
      </c>
      <c r="C89" s="189" t="s">
        <v>1240</v>
      </c>
      <c r="D89" s="189" t="s">
        <v>356</v>
      </c>
      <c r="E89" s="335" t="s">
        <v>1253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630</v>
      </c>
      <c r="O89" s="238" t="s">
        <v>733</v>
      </c>
      <c r="P89" s="235" t="s">
        <v>701</v>
      </c>
      <c r="Q89" s="5"/>
      <c r="R89" s="5"/>
    </row>
    <row r="90" spans="2:32">
      <c r="B90" s="334" t="s">
        <v>4</v>
      </c>
      <c r="C90" s="189" t="s">
        <v>1241</v>
      </c>
      <c r="D90" s="189" t="s">
        <v>356</v>
      </c>
      <c r="E90" s="335" t="s">
        <v>312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630</v>
      </c>
      <c r="O90" s="238" t="s">
        <v>733</v>
      </c>
      <c r="P90" s="235" t="s">
        <v>701</v>
      </c>
      <c r="Q90" s="5"/>
      <c r="R90" s="5"/>
    </row>
    <row r="91" spans="2:32">
      <c r="B91" s="334" t="s">
        <v>4</v>
      </c>
      <c r="C91" s="189" t="s">
        <v>1242</v>
      </c>
      <c r="D91" s="189" t="s">
        <v>362</v>
      </c>
      <c r="E91" s="335" t="s">
        <v>1253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630</v>
      </c>
      <c r="O91" s="238" t="s">
        <v>733</v>
      </c>
      <c r="P91" s="235" t="s">
        <v>701</v>
      </c>
      <c r="Q91" s="5"/>
      <c r="R91" s="5"/>
    </row>
    <row r="92" spans="2:32">
      <c r="B92" s="334" t="s">
        <v>4</v>
      </c>
      <c r="C92" s="189" t="s">
        <v>1243</v>
      </c>
      <c r="D92" s="189" t="s">
        <v>362</v>
      </c>
      <c r="E92" s="335" t="s">
        <v>312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630</v>
      </c>
      <c r="O92" s="238" t="s">
        <v>733</v>
      </c>
      <c r="P92" s="235" t="s">
        <v>701</v>
      </c>
      <c r="Q92" s="5"/>
      <c r="R92" s="5"/>
    </row>
    <row r="93" spans="2:32">
      <c r="B93" s="334" t="s">
        <v>4</v>
      </c>
      <c r="C93" s="189" t="s">
        <v>1244</v>
      </c>
      <c r="D93" s="189" t="s">
        <v>359</v>
      </c>
      <c r="E93" s="335" t="s">
        <v>1253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630</v>
      </c>
      <c r="O93" s="238" t="s">
        <v>733</v>
      </c>
      <c r="P93" s="235" t="s">
        <v>701</v>
      </c>
      <c r="Q93" s="5"/>
      <c r="R93" s="5"/>
    </row>
    <row r="94" spans="2:32">
      <c r="B94" s="334" t="s">
        <v>4</v>
      </c>
      <c r="C94" s="189" t="s">
        <v>1245</v>
      </c>
      <c r="D94" s="189" t="s">
        <v>359</v>
      </c>
      <c r="E94" s="335" t="s">
        <v>312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630</v>
      </c>
      <c r="O94" s="238" t="s">
        <v>733</v>
      </c>
      <c r="P94" s="235" t="s">
        <v>701</v>
      </c>
      <c r="Q94" s="5"/>
      <c r="R94" s="5"/>
    </row>
    <row r="95" spans="2:32">
      <c r="B95" s="334" t="s">
        <v>4</v>
      </c>
      <c r="C95" s="189" t="s">
        <v>1246</v>
      </c>
      <c r="D95" s="189" t="s">
        <v>359</v>
      </c>
      <c r="E95" s="335" t="s">
        <v>1254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630</v>
      </c>
      <c r="O95" s="238" t="s">
        <v>733</v>
      </c>
      <c r="P95" s="235" t="s">
        <v>701</v>
      </c>
      <c r="Q95" s="5"/>
      <c r="R95" s="5"/>
    </row>
    <row r="96" spans="2:32">
      <c r="B96" s="334" t="s">
        <v>4</v>
      </c>
      <c r="C96" s="189" t="s">
        <v>1247</v>
      </c>
      <c r="D96" s="189" t="s">
        <v>361</v>
      </c>
      <c r="E96" s="335" t="s">
        <v>1253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630</v>
      </c>
      <c r="O96" s="238" t="s">
        <v>733</v>
      </c>
      <c r="P96" s="235" t="s">
        <v>701</v>
      </c>
      <c r="Q96" s="5"/>
      <c r="R96" s="5"/>
    </row>
    <row r="97" spans="2:18">
      <c r="B97" s="334" t="s">
        <v>4</v>
      </c>
      <c r="C97" s="189" t="s">
        <v>1248</v>
      </c>
      <c r="D97" s="189" t="s">
        <v>361</v>
      </c>
      <c r="E97" s="335" t="s">
        <v>312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630</v>
      </c>
      <c r="O97" s="238" t="s">
        <v>733</v>
      </c>
      <c r="P97" s="235" t="s">
        <v>701</v>
      </c>
      <c r="Q97" s="5"/>
      <c r="R97" s="5"/>
    </row>
    <row r="98" spans="2:18">
      <c r="B98" s="334" t="s">
        <v>4</v>
      </c>
      <c r="C98" s="189" t="s">
        <v>1249</v>
      </c>
      <c r="D98" s="189" t="s">
        <v>361</v>
      </c>
      <c r="E98" s="335" t="s">
        <v>1254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630</v>
      </c>
      <c r="O98" s="238" t="s">
        <v>733</v>
      </c>
      <c r="P98" s="235" t="s">
        <v>701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447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448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337</v>
      </c>
      <c r="H104" s="147" t="s">
        <v>403</v>
      </c>
      <c r="I104" s="147" t="s">
        <v>453</v>
      </c>
    </row>
    <row r="105" spans="2:18">
      <c r="B105" s="237" t="s">
        <v>4</v>
      </c>
      <c r="C105" s="194" t="s">
        <v>449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450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451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452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472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631</v>
      </c>
      <c r="D4" s="318" t="s">
        <v>632</v>
      </c>
      <c r="E4" s="148" t="s">
        <v>636</v>
      </c>
      <c r="F4" s="148" t="s">
        <v>1072</v>
      </c>
      <c r="G4" s="148" t="s">
        <v>1073</v>
      </c>
      <c r="H4" s="148" t="s">
        <v>1074</v>
      </c>
      <c r="I4" s="148" t="s">
        <v>1120</v>
      </c>
      <c r="J4" s="148" t="s">
        <v>1121</v>
      </c>
      <c r="K4" s="148" t="s">
        <v>1075</v>
      </c>
      <c r="L4" s="148" t="s">
        <v>1077</v>
      </c>
      <c r="M4" s="148" t="s">
        <v>1078</v>
      </c>
      <c r="N4" s="148" t="s">
        <v>1079</v>
      </c>
      <c r="O4" s="148" t="s">
        <v>1080</v>
      </c>
      <c r="P4" s="148" t="s">
        <v>1081</v>
      </c>
      <c r="Q4" s="148" t="s">
        <v>1082</v>
      </c>
      <c r="R4" s="148" t="s">
        <v>1083</v>
      </c>
      <c r="S4" s="148" t="s">
        <v>1084</v>
      </c>
      <c r="T4" s="148" t="s">
        <v>1085</v>
      </c>
      <c r="U4" s="148" t="s">
        <v>1184</v>
      </c>
      <c r="V4" s="148" t="s">
        <v>1185</v>
      </c>
      <c r="W4" s="320" t="s">
        <v>633</v>
      </c>
      <c r="X4" s="322" t="s">
        <v>634</v>
      </c>
      <c r="Y4" s="323" t="s">
        <v>635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637</v>
      </c>
      <c r="F5" s="15" t="s">
        <v>1122</v>
      </c>
      <c r="G5" s="15" t="s">
        <v>1385</v>
      </c>
      <c r="H5" s="15" t="s">
        <v>678</v>
      </c>
      <c r="I5" s="15" t="s">
        <v>1123</v>
      </c>
      <c r="J5" s="15" t="s">
        <v>1124</v>
      </c>
      <c r="K5" s="15" t="s">
        <v>1076</v>
      </c>
      <c r="L5" s="15" t="s">
        <v>1076</v>
      </c>
      <c r="M5" s="15" t="s">
        <v>1076</v>
      </c>
      <c r="N5" s="15" t="s">
        <v>1076</v>
      </c>
      <c r="O5" s="15" t="s">
        <v>1076</v>
      </c>
      <c r="P5" s="15" t="s">
        <v>1076</v>
      </c>
      <c r="Q5" s="15" t="s">
        <v>1076</v>
      </c>
      <c r="R5" s="15" t="s">
        <v>1076</v>
      </c>
      <c r="S5" s="15" t="s">
        <v>1076</v>
      </c>
      <c r="T5" s="15" t="s">
        <v>1076</v>
      </c>
      <c r="U5" s="15" t="s">
        <v>1187</v>
      </c>
      <c r="V5" s="15" t="s">
        <v>1186</v>
      </c>
      <c r="W5" s="321" t="b">
        <v>0</v>
      </c>
      <c r="X5" s="324" t="s">
        <v>510</v>
      </c>
      <c r="Y5" s="325" t="s">
        <v>473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638</v>
      </c>
      <c r="F6" s="15" t="s">
        <v>1086</v>
      </c>
      <c r="G6" s="15"/>
      <c r="H6" s="15" t="s">
        <v>509</v>
      </c>
      <c r="I6" s="15"/>
      <c r="J6" s="15"/>
      <c r="K6" s="15" t="s">
        <v>1076</v>
      </c>
      <c r="L6" s="15" t="s">
        <v>1076</v>
      </c>
      <c r="M6" s="15" t="s">
        <v>1076</v>
      </c>
      <c r="N6" s="15" t="s">
        <v>1076</v>
      </c>
      <c r="O6" s="15" t="s">
        <v>1076</v>
      </c>
      <c r="P6" s="15" t="s">
        <v>1076</v>
      </c>
      <c r="Q6" s="15" t="s">
        <v>1076</v>
      </c>
      <c r="R6" s="15" t="s">
        <v>1076</v>
      </c>
      <c r="S6" s="15" t="s">
        <v>1076</v>
      </c>
      <c r="T6" s="15" t="s">
        <v>1076</v>
      </c>
      <c r="U6" s="15"/>
      <c r="V6" s="15"/>
      <c r="W6" s="321" t="b">
        <v>0</v>
      </c>
      <c r="X6" s="324" t="s">
        <v>486</v>
      </c>
      <c r="Y6" s="325" t="s">
        <v>473</v>
      </c>
    </row>
    <row r="7" spans="1:25" s="67" customFormat="1">
      <c r="A7" s="136" t="s">
        <v>4</v>
      </c>
      <c r="B7" s="136" t="s">
        <v>475</v>
      </c>
      <c r="C7" s="326">
        <v>2</v>
      </c>
      <c r="D7" s="327">
        <v>0</v>
      </c>
      <c r="E7" s="15" t="s">
        <v>639</v>
      </c>
      <c r="F7" s="328" t="s">
        <v>1087</v>
      </c>
      <c r="G7" s="329"/>
      <c r="H7" s="329" t="s">
        <v>592</v>
      </c>
      <c r="I7" s="329"/>
      <c r="J7" s="329"/>
      <c r="K7" s="328" t="s">
        <v>1076</v>
      </c>
      <c r="L7" s="328" t="s">
        <v>1076</v>
      </c>
      <c r="M7" s="328" t="s">
        <v>1076</v>
      </c>
      <c r="N7" s="328" t="s">
        <v>1076</v>
      </c>
      <c r="O7" s="328" t="s">
        <v>1076</v>
      </c>
      <c r="P7" s="328" t="s">
        <v>1076</v>
      </c>
      <c r="Q7" s="328" t="s">
        <v>1076</v>
      </c>
      <c r="R7" s="328" t="s">
        <v>1076</v>
      </c>
      <c r="S7" s="328" t="s">
        <v>1076</v>
      </c>
      <c r="T7" s="328" t="s">
        <v>1076</v>
      </c>
      <c r="U7" s="328"/>
      <c r="V7" s="328"/>
      <c r="W7" s="330" t="b">
        <v>0</v>
      </c>
      <c r="X7" s="331" t="s">
        <v>593</v>
      </c>
      <c r="Y7" s="332" t="s">
        <v>593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1164</v>
      </c>
      <c r="F3" s="463" t="s">
        <v>1163</v>
      </c>
      <c r="G3" s="10"/>
      <c r="J3" s="522" t="s">
        <v>307</v>
      </c>
      <c r="K3" s="522"/>
      <c r="M3" s="522"/>
      <c r="N3" s="522"/>
      <c r="O3" s="522"/>
      <c r="P3" s="522"/>
    </row>
    <row r="4" spans="2:16" customFormat="1" ht="106.5">
      <c r="B4" s="452" t="s">
        <v>1176</v>
      </c>
      <c r="C4" s="453" t="s">
        <v>5</v>
      </c>
      <c r="D4" s="454" t="s">
        <v>204</v>
      </c>
      <c r="E4" s="454" t="s">
        <v>1150</v>
      </c>
      <c r="F4" s="454" t="s">
        <v>1151</v>
      </c>
      <c r="G4" s="454" t="s">
        <v>1152</v>
      </c>
      <c r="H4" s="454" t="s">
        <v>1153</v>
      </c>
      <c r="I4" s="455" t="s">
        <v>23</v>
      </c>
      <c r="J4" s="455" t="s">
        <v>1189</v>
      </c>
    </row>
    <row r="5" spans="2:16">
      <c r="B5" s="456" t="s">
        <v>4</v>
      </c>
      <c r="C5" s="450" t="s">
        <v>1234</v>
      </c>
      <c r="D5" s="450" t="s">
        <v>302</v>
      </c>
      <c r="E5" s="450">
        <v>0</v>
      </c>
      <c r="F5" s="450" t="s">
        <v>1070</v>
      </c>
      <c r="G5" s="450">
        <v>30</v>
      </c>
      <c r="H5" s="457">
        <v>30</v>
      </c>
      <c r="I5" s="457" t="s">
        <v>1178</v>
      </c>
      <c r="J5" s="457" t="s">
        <v>1166</v>
      </c>
    </row>
    <row r="6" spans="2:16">
      <c r="B6" s="456" t="s">
        <v>4</v>
      </c>
      <c r="C6" s="450" t="s">
        <v>1235</v>
      </c>
      <c r="D6" s="451" t="s">
        <v>301</v>
      </c>
      <c r="E6" s="450">
        <v>0</v>
      </c>
      <c r="F6" s="450"/>
      <c r="G6" s="450">
        <v>60</v>
      </c>
      <c r="H6" s="457">
        <v>60</v>
      </c>
      <c r="I6" s="457" t="s">
        <v>1182</v>
      </c>
      <c r="J6" s="457"/>
    </row>
    <row r="7" spans="2:16">
      <c r="B7" s="456" t="s">
        <v>4</v>
      </c>
      <c r="C7" s="450" t="s">
        <v>1236</v>
      </c>
      <c r="D7" s="450" t="s">
        <v>300</v>
      </c>
      <c r="E7" s="450">
        <v>0</v>
      </c>
      <c r="F7" s="450"/>
      <c r="G7" s="450">
        <v>10000</v>
      </c>
      <c r="H7" s="457">
        <v>10000</v>
      </c>
      <c r="I7" s="457" t="s">
        <v>1183</v>
      </c>
      <c r="J7" s="457"/>
    </row>
    <row r="8" spans="2:16" customFormat="1">
      <c r="B8" s="456" t="s">
        <v>4</v>
      </c>
      <c r="C8" s="450" t="s">
        <v>1154</v>
      </c>
      <c r="D8" s="450" t="s">
        <v>302</v>
      </c>
      <c r="E8" s="450">
        <v>1</v>
      </c>
      <c r="F8" s="450" t="s">
        <v>1070</v>
      </c>
      <c r="G8" s="450">
        <v>30</v>
      </c>
      <c r="H8" s="457">
        <v>50</v>
      </c>
      <c r="I8" s="457" t="s">
        <v>1178</v>
      </c>
      <c r="J8" s="457" t="s">
        <v>1166</v>
      </c>
    </row>
    <row r="9" spans="2:16" customFormat="1">
      <c r="B9" s="456" t="s">
        <v>4</v>
      </c>
      <c r="C9" s="450" t="s">
        <v>1155</v>
      </c>
      <c r="D9" s="450" t="s">
        <v>302</v>
      </c>
      <c r="E9" s="450">
        <v>1</v>
      </c>
      <c r="F9" s="450" t="s">
        <v>1069</v>
      </c>
      <c r="G9" s="450">
        <v>3</v>
      </c>
      <c r="H9" s="457">
        <v>5</v>
      </c>
      <c r="I9" s="457" t="s">
        <v>1179</v>
      </c>
      <c r="J9" s="457" t="s">
        <v>1165</v>
      </c>
    </row>
    <row r="10" spans="2:16" customFormat="1">
      <c r="B10" s="456" t="s">
        <v>4</v>
      </c>
      <c r="C10" s="450" t="s">
        <v>1156</v>
      </c>
      <c r="D10" s="450" t="s">
        <v>990</v>
      </c>
      <c r="E10" s="450">
        <v>1</v>
      </c>
      <c r="F10" s="450" t="s">
        <v>1250</v>
      </c>
      <c r="G10" s="450">
        <v>1</v>
      </c>
      <c r="H10" s="457">
        <v>1.5</v>
      </c>
      <c r="I10" s="457" t="s">
        <v>1272</v>
      </c>
      <c r="J10" s="457" t="s">
        <v>1168</v>
      </c>
    </row>
    <row r="11" spans="2:16">
      <c r="B11" s="456" t="s">
        <v>4</v>
      </c>
      <c r="C11" s="450" t="s">
        <v>1251</v>
      </c>
      <c r="D11" s="451" t="s">
        <v>990</v>
      </c>
      <c r="E11" s="451">
        <v>1</v>
      </c>
      <c r="F11" s="451" t="s">
        <v>1240</v>
      </c>
      <c r="G11" s="450">
        <v>1</v>
      </c>
      <c r="H11" s="451">
        <v>1.5</v>
      </c>
      <c r="I11" s="457" t="s">
        <v>1270</v>
      </c>
      <c r="J11" s="457" t="s">
        <v>1168</v>
      </c>
    </row>
    <row r="12" spans="2:16" customFormat="1">
      <c r="B12" s="456" t="s">
        <v>4</v>
      </c>
      <c r="C12" s="450" t="s">
        <v>325</v>
      </c>
      <c r="D12" s="450" t="s">
        <v>994</v>
      </c>
      <c r="E12" s="450">
        <v>1</v>
      </c>
      <c r="F12" s="450" t="s">
        <v>325</v>
      </c>
      <c r="G12" s="450">
        <v>50</v>
      </c>
      <c r="H12" s="457">
        <v>100</v>
      </c>
      <c r="I12" s="457" t="s">
        <v>1269</v>
      </c>
      <c r="J12" s="457" t="s">
        <v>1237</v>
      </c>
    </row>
    <row r="13" spans="2:16" customFormat="1">
      <c r="B13" s="458" t="s">
        <v>4</v>
      </c>
      <c r="C13" s="451" t="s">
        <v>1157</v>
      </c>
      <c r="D13" s="450" t="s">
        <v>994</v>
      </c>
      <c r="E13" s="450">
        <v>1</v>
      </c>
      <c r="F13" s="451" t="s">
        <v>1157</v>
      </c>
      <c r="G13" s="450">
        <v>1</v>
      </c>
      <c r="H13" s="457">
        <v>2</v>
      </c>
      <c r="I13" s="457" t="s">
        <v>1271</v>
      </c>
      <c r="J13" s="457" t="s">
        <v>1238</v>
      </c>
    </row>
    <row r="14" spans="2:16" customFormat="1">
      <c r="B14" s="458" t="s">
        <v>4</v>
      </c>
      <c r="C14" s="450" t="s">
        <v>1158</v>
      </c>
      <c r="D14" s="450" t="s">
        <v>302</v>
      </c>
      <c r="E14" s="450">
        <v>1</v>
      </c>
      <c r="F14" s="450" t="s">
        <v>1159</v>
      </c>
      <c r="G14" s="450">
        <v>2</v>
      </c>
      <c r="H14" s="457">
        <v>5</v>
      </c>
      <c r="I14" s="457" t="s">
        <v>1180</v>
      </c>
      <c r="J14" s="457" t="s">
        <v>1167</v>
      </c>
    </row>
    <row r="15" spans="2:16" customFormat="1">
      <c r="B15" s="458" t="s">
        <v>4</v>
      </c>
      <c r="C15" s="450" t="s">
        <v>1160</v>
      </c>
      <c r="D15" s="450" t="s">
        <v>628</v>
      </c>
      <c r="E15" s="450">
        <v>1</v>
      </c>
      <c r="F15" s="450"/>
      <c r="G15" s="450">
        <v>1</v>
      </c>
      <c r="H15" s="457">
        <v>2</v>
      </c>
      <c r="I15" s="457" t="s">
        <v>1268</v>
      </c>
      <c r="J15" s="457"/>
    </row>
    <row r="16" spans="2:16">
      <c r="B16" s="458" t="s">
        <v>4</v>
      </c>
      <c r="C16" s="450" t="s">
        <v>389</v>
      </c>
      <c r="D16" s="451" t="s">
        <v>389</v>
      </c>
      <c r="E16" s="450">
        <v>1</v>
      </c>
      <c r="F16" s="450"/>
      <c r="G16" s="450">
        <v>5</v>
      </c>
      <c r="H16" s="457">
        <v>10</v>
      </c>
      <c r="I16" s="457" t="s">
        <v>1181</v>
      </c>
      <c r="J16" s="457"/>
    </row>
    <row r="17" spans="2:13">
      <c r="B17" s="458" t="s">
        <v>4</v>
      </c>
      <c r="C17" s="451" t="s">
        <v>301</v>
      </c>
      <c r="D17" s="451" t="s">
        <v>301</v>
      </c>
      <c r="E17" s="450">
        <v>1</v>
      </c>
      <c r="F17" s="450"/>
      <c r="G17" s="450">
        <v>60</v>
      </c>
      <c r="H17" s="457">
        <v>90</v>
      </c>
      <c r="I17" s="457" t="s">
        <v>1182</v>
      </c>
      <c r="J17" s="457"/>
    </row>
    <row r="18" spans="2:13" customFormat="1">
      <c r="B18" s="458" t="s">
        <v>4</v>
      </c>
      <c r="C18" s="450" t="s">
        <v>300</v>
      </c>
      <c r="D18" s="450" t="s">
        <v>300</v>
      </c>
      <c r="E18" s="450">
        <v>1</v>
      </c>
      <c r="F18" s="450"/>
      <c r="G18" s="450">
        <v>10000</v>
      </c>
      <c r="H18" s="457">
        <v>20000</v>
      </c>
      <c r="I18" s="457" t="s">
        <v>1183</v>
      </c>
      <c r="J18" s="457"/>
    </row>
    <row r="19" spans="2:13" customFormat="1" ht="15.75" thickBot="1"/>
    <row r="20" spans="2:13" ht="23.25">
      <c r="B20" s="12" t="s">
        <v>304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23"/>
      <c r="G21" s="523"/>
      <c r="H21" s="523"/>
      <c r="I21" s="173"/>
      <c r="J21" s="173"/>
    </row>
    <row r="22" spans="2:13" customFormat="1" ht="96">
      <c r="B22" s="452" t="s">
        <v>305</v>
      </c>
      <c r="C22" s="453" t="s">
        <v>5</v>
      </c>
      <c r="D22" s="459" t="s">
        <v>1161</v>
      </c>
      <c r="E22" s="459" t="s">
        <v>1150</v>
      </c>
      <c r="F22" s="460" t="s">
        <v>1162</v>
      </c>
      <c r="G22" s="453" t="s">
        <v>306</v>
      </c>
      <c r="H22" s="453" t="s">
        <v>308</v>
      </c>
    </row>
    <row r="23" spans="2:13" customFormat="1">
      <c r="B23" s="456" t="s">
        <v>4</v>
      </c>
      <c r="C23" s="450" t="s">
        <v>302</v>
      </c>
      <c r="D23" s="450">
        <v>0</v>
      </c>
      <c r="E23" s="450">
        <v>2</v>
      </c>
      <c r="F23" s="461" t="b">
        <v>1</v>
      </c>
      <c r="G23" s="461" t="s">
        <v>1169</v>
      </c>
      <c r="H23" s="461" t="s">
        <v>1170</v>
      </c>
    </row>
    <row r="24" spans="2:13" customFormat="1">
      <c r="B24" s="456" t="s">
        <v>4</v>
      </c>
      <c r="C24" s="450" t="s">
        <v>628</v>
      </c>
      <c r="D24" s="450">
        <v>0</v>
      </c>
      <c r="E24" s="450">
        <v>1</v>
      </c>
      <c r="F24" s="461" t="b">
        <v>1</v>
      </c>
      <c r="G24" s="461" t="s">
        <v>1190</v>
      </c>
      <c r="H24" s="461" t="s">
        <v>1188</v>
      </c>
    </row>
    <row r="25" spans="2:13" customFormat="1">
      <c r="B25" s="456" t="s">
        <v>4</v>
      </c>
      <c r="C25" s="450" t="s">
        <v>300</v>
      </c>
      <c r="D25" s="450">
        <v>0</v>
      </c>
      <c r="E25" s="450">
        <v>2</v>
      </c>
      <c r="F25" s="461" t="b">
        <v>1</v>
      </c>
      <c r="G25" s="461" t="s">
        <v>1171</v>
      </c>
      <c r="H25" s="461" t="s">
        <v>1172</v>
      </c>
    </row>
    <row r="26" spans="2:13" customFormat="1">
      <c r="B26" s="456" t="s">
        <v>4</v>
      </c>
      <c r="C26" s="450" t="s">
        <v>990</v>
      </c>
      <c r="D26" s="450">
        <v>0</v>
      </c>
      <c r="E26" s="450">
        <v>1</v>
      </c>
      <c r="F26" s="461" t="b">
        <v>1</v>
      </c>
      <c r="G26" s="461" t="s">
        <v>1192</v>
      </c>
      <c r="H26" s="461" t="s">
        <v>1191</v>
      </c>
    </row>
    <row r="27" spans="2:13" customFormat="1">
      <c r="B27" s="458" t="s">
        <v>4</v>
      </c>
      <c r="C27" s="451" t="s">
        <v>301</v>
      </c>
      <c r="D27" s="451">
        <v>0</v>
      </c>
      <c r="E27" s="451">
        <v>1</v>
      </c>
      <c r="F27" s="461" t="b">
        <v>0</v>
      </c>
      <c r="G27" s="461" t="s">
        <v>1173</v>
      </c>
      <c r="H27" s="461" t="s">
        <v>1174</v>
      </c>
    </row>
    <row r="28" spans="2:13" customFormat="1">
      <c r="B28" s="458" t="s">
        <v>4</v>
      </c>
      <c r="C28" s="450" t="s">
        <v>994</v>
      </c>
      <c r="D28" s="450">
        <v>0</v>
      </c>
      <c r="E28" s="450">
        <v>1</v>
      </c>
      <c r="F28" s="461" t="b">
        <v>0</v>
      </c>
      <c r="G28" s="461" t="s">
        <v>1193</v>
      </c>
      <c r="H28" s="461" t="s">
        <v>1194</v>
      </c>
    </row>
    <row r="29" spans="2:13">
      <c r="B29" s="458" t="s">
        <v>4</v>
      </c>
      <c r="C29" s="450" t="s">
        <v>996</v>
      </c>
      <c r="D29" s="450">
        <v>0</v>
      </c>
      <c r="E29" s="450">
        <v>0</v>
      </c>
      <c r="F29" s="461" t="b">
        <v>1</v>
      </c>
      <c r="G29" s="461" t="s">
        <v>1352</v>
      </c>
      <c r="H29" s="461" t="s">
        <v>1353</v>
      </c>
    </row>
    <row r="30" spans="2:13" customFormat="1">
      <c r="B30" s="458" t="s">
        <v>4</v>
      </c>
      <c r="C30" s="451" t="s">
        <v>389</v>
      </c>
      <c r="D30" s="451">
        <v>0</v>
      </c>
      <c r="E30" s="451">
        <v>1</v>
      </c>
      <c r="F30" s="462" t="b">
        <v>0</v>
      </c>
      <c r="G30" s="462" t="s">
        <v>1195</v>
      </c>
      <c r="H30" s="462" t="s">
        <v>1196</v>
      </c>
    </row>
    <row r="31" spans="2:13" ht="15.75" thickBot="1"/>
    <row r="32" spans="2:13" ht="23.25">
      <c r="B32" s="12" t="s">
        <v>309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316</v>
      </c>
      <c r="G33" s="524" t="s">
        <v>314</v>
      </c>
      <c r="H33" s="524"/>
      <c r="I33" s="173"/>
    </row>
    <row r="34" spans="2:11" ht="142.5">
      <c r="B34" s="184" t="s">
        <v>310</v>
      </c>
      <c r="C34" s="184" t="s">
        <v>5</v>
      </c>
      <c r="D34" s="144" t="s">
        <v>320</v>
      </c>
      <c r="E34" s="154" t="s">
        <v>242</v>
      </c>
      <c r="F34" s="154" t="s">
        <v>319</v>
      </c>
      <c r="G34" s="154" t="s">
        <v>315</v>
      </c>
      <c r="H34" s="146" t="s">
        <v>317</v>
      </c>
      <c r="I34" s="146" t="s">
        <v>318</v>
      </c>
      <c r="J34" s="149" t="s">
        <v>38</v>
      </c>
      <c r="K34" s="145" t="s">
        <v>430</v>
      </c>
    </row>
    <row r="35" spans="2:11">
      <c r="B35" s="156" t="s">
        <v>4</v>
      </c>
      <c r="C35" s="182" t="s">
        <v>311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427</v>
      </c>
      <c r="K35" s="132" t="s">
        <v>431</v>
      </c>
    </row>
    <row r="36" spans="2:11">
      <c r="B36" s="156" t="s">
        <v>4</v>
      </c>
      <c r="C36" s="182" t="s">
        <v>312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428</v>
      </c>
      <c r="K36" s="132" t="s">
        <v>432</v>
      </c>
    </row>
    <row r="37" spans="2:11">
      <c r="B37" s="156" t="s">
        <v>4</v>
      </c>
      <c r="C37" s="182" t="s">
        <v>313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429</v>
      </c>
      <c r="K37" s="138" t="s">
        <v>433</v>
      </c>
    </row>
    <row r="39" spans="2:11" ht="15.75" thickBot="1"/>
    <row r="40" spans="2:11" ht="23.25">
      <c r="B40" s="12" t="s">
        <v>1143</v>
      </c>
      <c r="C40" s="12"/>
      <c r="D40" s="12"/>
      <c r="E40" s="12"/>
      <c r="F40" s="12"/>
      <c r="G40" s="12"/>
    </row>
    <row r="42" spans="2:11" ht="135.75">
      <c r="B42" s="445" t="s">
        <v>1144</v>
      </c>
      <c r="C42" s="446" t="s">
        <v>5</v>
      </c>
      <c r="D42" s="447" t="s">
        <v>1145</v>
      </c>
    </row>
    <row r="43" spans="2:11">
      <c r="B43" s="448" t="s">
        <v>4</v>
      </c>
      <c r="C43" s="449" t="s">
        <v>426</v>
      </c>
      <c r="D43" s="449">
        <v>1</v>
      </c>
    </row>
    <row r="44" spans="2:11">
      <c r="B44" s="448" t="s">
        <v>4</v>
      </c>
      <c r="C44" s="449" t="s">
        <v>418</v>
      </c>
      <c r="D44" s="449">
        <v>2</v>
      </c>
    </row>
    <row r="45" spans="2:11">
      <c r="B45" s="448" t="s">
        <v>4</v>
      </c>
      <c r="C45" s="449" t="s">
        <v>421</v>
      </c>
      <c r="D45" s="449">
        <v>2</v>
      </c>
    </row>
    <row r="46" spans="2:11">
      <c r="B46" s="448" t="s">
        <v>4</v>
      </c>
      <c r="C46" s="449" t="s">
        <v>417</v>
      </c>
      <c r="D46" s="449">
        <v>2</v>
      </c>
    </row>
    <row r="47" spans="2:11">
      <c r="B47" s="448" t="s">
        <v>4</v>
      </c>
      <c r="C47" s="449" t="s">
        <v>419</v>
      </c>
      <c r="D47" s="449">
        <v>3</v>
      </c>
    </row>
    <row r="48" spans="2:11">
      <c r="B48" s="448" t="s">
        <v>4</v>
      </c>
      <c r="C48" s="449" t="s">
        <v>420</v>
      </c>
      <c r="D48" s="449">
        <v>3</v>
      </c>
    </row>
    <row r="49" spans="2:7">
      <c r="B49" s="448" t="s">
        <v>4</v>
      </c>
      <c r="C49" s="449" t="s">
        <v>422</v>
      </c>
      <c r="D49" s="449">
        <v>3</v>
      </c>
    </row>
    <row r="50" spans="2:7">
      <c r="B50" s="448" t="s">
        <v>4</v>
      </c>
      <c r="C50" s="449" t="s">
        <v>423</v>
      </c>
      <c r="D50" s="449">
        <v>4</v>
      </c>
    </row>
    <row r="51" spans="2:7">
      <c r="B51" s="448" t="s">
        <v>4</v>
      </c>
      <c r="C51" s="449" t="s">
        <v>424</v>
      </c>
      <c r="D51" s="449">
        <v>4</v>
      </c>
    </row>
    <row r="52" spans="2:7">
      <c r="B52" s="448" t="s">
        <v>4</v>
      </c>
      <c r="C52" s="449" t="s">
        <v>425</v>
      </c>
      <c r="D52" s="449">
        <v>5</v>
      </c>
    </row>
    <row r="53" spans="2:7" ht="15.75" thickBot="1"/>
    <row r="54" spans="2:7" ht="23.25">
      <c r="B54" s="12" t="s">
        <v>1146</v>
      </c>
      <c r="C54" s="12"/>
      <c r="D54" s="12"/>
      <c r="E54" s="12"/>
      <c r="F54" s="12"/>
      <c r="G54" s="12"/>
    </row>
    <row r="56" spans="2:7" ht="142.5">
      <c r="B56" s="445" t="s">
        <v>1147</v>
      </c>
      <c r="C56" s="446" t="s">
        <v>5</v>
      </c>
      <c r="D56" s="447" t="s">
        <v>1145</v>
      </c>
    </row>
    <row r="57" spans="2:7">
      <c r="B57" s="448" t="s">
        <v>4</v>
      </c>
      <c r="C57" s="449" t="s">
        <v>311</v>
      </c>
      <c r="D57" s="449">
        <v>0.3</v>
      </c>
    </row>
    <row r="58" spans="2:7">
      <c r="B58" s="448" t="s">
        <v>4</v>
      </c>
      <c r="C58" s="449" t="s">
        <v>312</v>
      </c>
      <c r="D58" s="449">
        <v>0.6</v>
      </c>
    </row>
    <row r="59" spans="2:7">
      <c r="B59" s="448" t="s">
        <v>4</v>
      </c>
      <c r="C59" s="449" t="s">
        <v>313</v>
      </c>
      <c r="D59" s="449">
        <v>1</v>
      </c>
    </row>
    <row r="60" spans="2:7" ht="15.75" thickBot="1"/>
    <row r="61" spans="2:7" ht="23.25">
      <c r="B61" s="12" t="s">
        <v>1148</v>
      </c>
      <c r="C61" s="12"/>
      <c r="D61" s="12"/>
      <c r="E61" s="12"/>
      <c r="F61" s="12"/>
      <c r="G61" s="12"/>
    </row>
    <row r="63" spans="2:7" ht="132">
      <c r="B63" s="445" t="s">
        <v>1149</v>
      </c>
      <c r="C63" s="446" t="s">
        <v>5</v>
      </c>
      <c r="D63" s="447" t="s">
        <v>1145</v>
      </c>
    </row>
    <row r="64" spans="2:7">
      <c r="B64" s="448" t="s">
        <v>4</v>
      </c>
      <c r="C64" s="449" t="s">
        <v>1175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2017-06-16T10:59:04Z</dcterms:modified>
</cp:coreProperties>
</file>