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 activeTab="7"/>
  </bookViews>
  <sheets>
    <sheet name="dragons" sheetId="9" r:id="rId1"/>
    <sheet name="shop" sheetId="8" r:id="rId2"/>
    <sheet name="pet" sheetId="7" r:id="rId3"/>
    <sheet name="missions" sheetId="2" r:id="rId4"/>
    <sheet name="gacha" sheetId="3" r:id="rId5"/>
    <sheet name="chests" sheetId="4" r:id="rId6"/>
    <sheet name="disguises" sheetId="5" r:id="rId7"/>
    <sheet name="powerups" sheetId="6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J6" i="8" l="1"/>
  <c r="K6" i="8"/>
  <c r="J7" i="8"/>
  <c r="K7" i="8"/>
  <c r="J8" i="8"/>
  <c r="K8" i="8"/>
  <c r="J9" i="8"/>
  <c r="K9" i="8"/>
  <c r="J10" i="8"/>
  <c r="K10" i="8"/>
  <c r="J11" i="8"/>
  <c r="K11" i="8"/>
  <c r="H12" i="8"/>
  <c r="J12" i="8"/>
  <c r="K12" i="8"/>
  <c r="H13" i="8"/>
  <c r="J13" i="8"/>
  <c r="K13" i="8"/>
  <c r="H14" i="8"/>
  <c r="J14" i="8"/>
  <c r="K14" i="8"/>
  <c r="H15" i="8"/>
  <c r="J15" i="8"/>
  <c r="K15" i="8"/>
  <c r="H16" i="8"/>
  <c r="J16" i="8"/>
  <c r="K16" i="8"/>
  <c r="H17" i="8"/>
  <c r="J17" i="8"/>
  <c r="K17" i="8"/>
  <c r="H18" i="8"/>
  <c r="K18" i="8"/>
  <c r="H19" i="8"/>
  <c r="K19" i="8"/>
  <c r="H20" i="8"/>
  <c r="K20" i="8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Q44" i="7"/>
  <c r="S43" i="7"/>
  <c r="Q43" i="7"/>
  <c r="S42" i="7"/>
  <c r="Q42" i="7"/>
  <c r="S41" i="7"/>
  <c r="Q41" i="7"/>
  <c r="S40" i="7"/>
  <c r="Q40" i="7"/>
  <c r="S39" i="7"/>
  <c r="Q39" i="7"/>
  <c r="S38" i="7"/>
  <c r="Q38" i="7"/>
  <c r="S37" i="7"/>
  <c r="Q37" i="7"/>
  <c r="S36" i="7"/>
  <c r="Q36" i="7"/>
  <c r="S35" i="7"/>
  <c r="Q35" i="7"/>
  <c r="S34" i="7"/>
  <c r="Q34" i="7"/>
  <c r="S33" i="7"/>
  <c r="Q33" i="7"/>
  <c r="S32" i="7"/>
  <c r="Q32" i="7"/>
  <c r="S31" i="7"/>
  <c r="Q31" i="7"/>
  <c r="S30" i="7"/>
  <c r="S29" i="7"/>
  <c r="Q29" i="7"/>
  <c r="S28" i="7"/>
  <c r="Q28" i="7"/>
  <c r="S27" i="7"/>
  <c r="Q27" i="7"/>
  <c r="S26" i="7"/>
  <c r="Q26" i="7"/>
  <c r="S25" i="7"/>
  <c r="Q25" i="7"/>
  <c r="S24" i="7"/>
  <c r="Q24" i="7"/>
  <c r="S23" i="7"/>
  <c r="Q23" i="7"/>
  <c r="S22" i="7"/>
  <c r="Q22" i="7"/>
  <c r="S21" i="7"/>
  <c r="Q21" i="7"/>
  <c r="S20" i="7"/>
  <c r="Q20" i="7"/>
  <c r="S19" i="7"/>
  <c r="Q19" i="7"/>
  <c r="S18" i="7"/>
  <c r="Q18" i="7"/>
  <c r="S17" i="7"/>
  <c r="Q17" i="7"/>
  <c r="S16" i="7"/>
  <c r="Q16" i="7"/>
  <c r="S15" i="7"/>
  <c r="Q15" i="7"/>
  <c r="S14" i="7"/>
  <c r="Q14" i="7"/>
  <c r="S13" i="7"/>
  <c r="Q13" i="7"/>
  <c r="S12" i="7"/>
  <c r="Q12" i="7"/>
  <c r="S11" i="7"/>
  <c r="Q11" i="7"/>
  <c r="S10" i="7"/>
  <c r="Q10" i="7"/>
  <c r="S9" i="7"/>
  <c r="Q9" i="7"/>
  <c r="S8" i="7"/>
  <c r="Q8" i="7"/>
  <c r="S7" i="7"/>
  <c r="Q7" i="7"/>
  <c r="S6" i="7"/>
  <c r="Q6" i="7"/>
  <c r="S5" i="7"/>
  <c r="Q5" i="7"/>
  <c r="M49" i="6"/>
  <c r="L49" i="6"/>
  <c r="K49" i="6"/>
  <c r="L48" i="6"/>
  <c r="M48" i="6" s="1"/>
  <c r="K48" i="6"/>
  <c r="M46" i="6"/>
  <c r="L46" i="6"/>
  <c r="K46" i="6"/>
  <c r="I46" i="6"/>
  <c r="M45" i="6"/>
  <c r="L45" i="6"/>
  <c r="K45" i="6"/>
  <c r="L44" i="6"/>
  <c r="M44" i="6" s="1"/>
  <c r="K44" i="6"/>
  <c r="M43" i="6"/>
  <c r="L43" i="6"/>
  <c r="K43" i="6"/>
  <c r="L42" i="6"/>
  <c r="M42" i="6" s="1"/>
  <c r="K42" i="6"/>
  <c r="M41" i="6"/>
  <c r="L41" i="6"/>
  <c r="K41" i="6"/>
  <c r="L40" i="6"/>
  <c r="M40" i="6" s="1"/>
  <c r="K40" i="6"/>
  <c r="M39" i="6"/>
  <c r="L39" i="6"/>
  <c r="K39" i="6"/>
  <c r="L38" i="6"/>
  <c r="M38" i="6" s="1"/>
  <c r="K38" i="6"/>
  <c r="M37" i="6"/>
  <c r="L37" i="6"/>
  <c r="K37" i="6"/>
  <c r="L36" i="6"/>
  <c r="M36" i="6" s="1"/>
  <c r="K36" i="6"/>
  <c r="L35" i="6"/>
  <c r="M35" i="6" s="1"/>
  <c r="K35" i="6"/>
  <c r="L34" i="6"/>
  <c r="M34" i="6" s="1"/>
  <c r="K34" i="6"/>
  <c r="L33" i="6"/>
  <c r="M33" i="6" s="1"/>
  <c r="K33" i="6"/>
  <c r="L32" i="6"/>
  <c r="M32" i="6" s="1"/>
  <c r="K32" i="6"/>
  <c r="L31" i="6"/>
  <c r="M31" i="6" s="1"/>
  <c r="K31" i="6"/>
  <c r="L30" i="6"/>
  <c r="M30" i="6" s="1"/>
  <c r="K30" i="6"/>
  <c r="L29" i="6"/>
  <c r="M29" i="6" s="1"/>
  <c r="K29" i="6"/>
  <c r="I29" i="6"/>
  <c r="M28" i="6"/>
  <c r="L28" i="6"/>
  <c r="K28" i="6"/>
  <c r="I28" i="6"/>
  <c r="M27" i="6"/>
  <c r="L27" i="6"/>
  <c r="K27" i="6"/>
  <c r="I27" i="6"/>
  <c r="L26" i="6"/>
  <c r="M26" i="6" s="1"/>
  <c r="K26" i="6"/>
  <c r="I26" i="6"/>
  <c r="M25" i="6"/>
  <c r="L25" i="6"/>
  <c r="K25" i="6"/>
  <c r="L24" i="6"/>
  <c r="M24" i="6" s="1"/>
  <c r="K24" i="6"/>
  <c r="I24" i="6"/>
  <c r="L23" i="6"/>
  <c r="M23" i="6" s="1"/>
  <c r="K23" i="6"/>
  <c r="I23" i="6"/>
  <c r="L22" i="6"/>
  <c r="M22" i="6" s="1"/>
  <c r="K22" i="6"/>
  <c r="I22" i="6"/>
  <c r="L21" i="6"/>
  <c r="M21" i="6" s="1"/>
  <c r="K21" i="6"/>
  <c r="I21" i="6"/>
  <c r="L20" i="6"/>
  <c r="M20" i="6" s="1"/>
  <c r="K20" i="6"/>
  <c r="I20" i="6"/>
  <c r="L19" i="6"/>
  <c r="M19" i="6" s="1"/>
  <c r="K19" i="6"/>
  <c r="I19" i="6"/>
  <c r="L18" i="6"/>
  <c r="M18" i="6" s="1"/>
  <c r="K18" i="6"/>
  <c r="I18" i="6"/>
  <c r="L17" i="6"/>
  <c r="M17" i="6" s="1"/>
  <c r="K17" i="6"/>
  <c r="M16" i="6"/>
  <c r="L16" i="6"/>
  <c r="K16" i="6"/>
  <c r="I16" i="6"/>
  <c r="L15" i="6"/>
  <c r="M15" i="6" s="1"/>
  <c r="K15" i="6"/>
  <c r="I15" i="6"/>
  <c r="M14" i="6"/>
  <c r="L14" i="6"/>
  <c r="K14" i="6"/>
  <c r="I14" i="6"/>
  <c r="M13" i="6"/>
  <c r="L13" i="6"/>
  <c r="K13" i="6"/>
  <c r="I13" i="6"/>
  <c r="L12" i="6"/>
  <c r="M12" i="6" s="1"/>
  <c r="K12" i="6"/>
  <c r="I12" i="6"/>
  <c r="M11" i="6"/>
  <c r="L11" i="6"/>
  <c r="K11" i="6"/>
  <c r="I11" i="6"/>
  <c r="M10" i="6"/>
  <c r="L10" i="6"/>
  <c r="K10" i="6"/>
  <c r="I10" i="6"/>
  <c r="L9" i="6"/>
  <c r="M9" i="6" s="1"/>
  <c r="K9" i="6"/>
  <c r="I9" i="6"/>
  <c r="M8" i="6"/>
  <c r="L8" i="6"/>
  <c r="K8" i="6"/>
  <c r="I8" i="6"/>
  <c r="M7" i="6"/>
  <c r="L7" i="6"/>
  <c r="K7" i="6"/>
  <c r="I7" i="6"/>
  <c r="L6" i="6"/>
  <c r="M6" i="6" s="1"/>
  <c r="K6" i="6"/>
  <c r="I6" i="6"/>
  <c r="M5" i="6"/>
  <c r="L5" i="6"/>
  <c r="K5" i="6"/>
  <c r="I5" i="6"/>
  <c r="M4" i="6"/>
  <c r="L4" i="6"/>
  <c r="K4" i="6"/>
  <c r="I4" i="6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O7" i="5"/>
  <c r="P6" i="5"/>
  <c r="O6" i="5"/>
  <c r="P5" i="5"/>
  <c r="O5" i="5"/>
</calcChain>
</file>

<file path=xl/sharedStrings.xml><?xml version="1.0" encoding="utf-8"?>
<sst xmlns="http://schemas.openxmlformats.org/spreadsheetml/2006/main" count="2015" uniqueCount="987">
  <si>
    <t>MISSIONS DEFINITIONS</t>
  </si>
  <si>
    <t>% chance to generate this mission type</t>
  </si>
  <si>
    <t>Optional list, separate with semicolons.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</si>
  <si>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</si>
  <si>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{missionsDefinitions}</t>
  </si>
  <si>
    <t>[sku]</t>
  </si>
  <si>
    <t>[type]</t>
  </si>
  <si>
    <t>[weight]</t>
  </si>
  <si>
    <t>[params]</t>
  </si>
  <si>
    <t>[objectiveBaseQuantityMin]</t>
  </si>
  <si>
    <t>[objectiveBaseQuantityMax]</t>
  </si>
  <si>
    <t>[icon]</t>
  </si>
  <si>
    <t>[tidObjective]</t>
  </si>
  <si>
    <t>[trackingSku]</t>
  </si>
  <si>
    <t>&lt;Definition&gt;</t>
  </si>
  <si>
    <t>ftux1</t>
  </si>
  <si>
    <t>kill</t>
  </si>
  <si>
    <t>Canary01_Flock;Canary02_Flock;Canary03_Flock;Canary04_Flock</t>
  </si>
  <si>
    <t>icon_canary</t>
  </si>
  <si>
    <t>TID_MISSION_CANARIES_DESC</t>
  </si>
  <si>
    <t>id</t>
  </si>
  <si>
    <t>ftux2</t>
  </si>
  <si>
    <t>survive_time</t>
  </si>
  <si>
    <t>icon_clock</t>
  </si>
  <si>
    <t>ftux3</t>
  </si>
  <si>
    <t>score</t>
  </si>
  <si>
    <t>icon_score</t>
  </si>
  <si>
    <t>birds</t>
  </si>
  <si>
    <t>villagers</t>
  </si>
  <si>
    <t>icon_humans</t>
  </si>
  <si>
    <t>TID_MISSION_VILLAGERS_DESC</t>
  </si>
  <si>
    <t>houses</t>
  </si>
  <si>
    <t>burn</t>
  </si>
  <si>
    <t>building_small;building_medium;building_big</t>
  </si>
  <si>
    <t>icon_destroy</t>
  </si>
  <si>
    <t>TID_MISSION_HOUSES_DESC</t>
  </si>
  <si>
    <t>small_decos</t>
  </si>
  <si>
    <t>icon_cart</t>
  </si>
  <si>
    <t>coins</t>
  </si>
  <si>
    <t>collect</t>
  </si>
  <si>
    <t>icon_money</t>
  </si>
  <si>
    <t>TID_MISSION_COINS_DESC</t>
  </si>
  <si>
    <t>eggs</t>
  </si>
  <si>
    <t>icon_egg</t>
  </si>
  <si>
    <t>TID_MISSION_EGGS_DESC</t>
  </si>
  <si>
    <t>dragons</t>
  </si>
  <si>
    <t>EnemyTier0;EnemyTier1;EnemyTier2;EnemyTier3;EnemyTier4</t>
  </si>
  <si>
    <t>icon_dragon</t>
  </si>
  <si>
    <t>TID_MISSION_DRAGONS_DESC</t>
  </si>
  <si>
    <t>fire_rushes</t>
  </si>
  <si>
    <t>fire_rush</t>
  </si>
  <si>
    <t>icon_fireRush</t>
  </si>
  <si>
    <t>dive</t>
  </si>
  <si>
    <t>icon_dive</t>
  </si>
  <si>
    <t>spiders</t>
  </si>
  <si>
    <t>SpiderSmall;SpiderRed;SpiderGreenTurret</t>
  </si>
  <si>
    <t>icon_spiders</t>
  </si>
  <si>
    <t>TID_MISSION_SPIDERS_DESC</t>
  </si>
  <si>
    <t>goblins</t>
  </si>
  <si>
    <t>Spartakus;Worker;WorkerWagon;Guardian;Bomber;Kamikaze</t>
  </si>
  <si>
    <t>icon_goblins</t>
  </si>
  <si>
    <t>TID_MISSION_GOBLINS_DESC</t>
  </si>
  <si>
    <t>distance</t>
  </si>
  <si>
    <t>icon_run</t>
  </si>
  <si>
    <t>MISSION TYPE DEFINITIONS</t>
  </si>
  <si>
    <t>{missionTypeDefinitions}</t>
  </si>
  <si>
    <t>[canBeDuringOneRun]</t>
  </si>
  <si>
    <t>[tidDescSingleRun]</t>
  </si>
  <si>
    <t>[tidDescMultiRun]</t>
  </si>
  <si>
    <t>TID_MISSION_OBJECTIVE_KILL_DESC_SINGLE_RUN</t>
  </si>
  <si>
    <t>TID_MISSION_OBJECTIVE_KILL_DESC_MULTI_RUN</t>
  </si>
  <si>
    <t>TID_MISSION_OBJECTIVE_FIRERUSH_DESC_SINGLE_RUN</t>
  </si>
  <si>
    <t>TID_MISSION_OBJECTIVE_FIRERUSH_DESC_MULTI_RUN</t>
  </si>
  <si>
    <t>TID_MISSION_OBJECTIVE_SCORE_DESC_SINGLE_RUN</t>
  </si>
  <si>
    <t>TID_MISSION_OBJECTIVE_SCORE_DESC_MULTI_RUN</t>
  </si>
  <si>
    <t>TID_MISSION_OBJECTIVE_DESTROY_DESC_SINGLE_RUN</t>
  </si>
  <si>
    <t>TID_MISSION_OBJECTIVE_DESTROY_DESC_MULTI_RUN</t>
  </si>
  <si>
    <t>TID_MISSION_OBJECTIVE_SURVIVE_DESC_SINGLE_RUN</t>
  </si>
  <si>
    <t>TID_MISSION_OBJECTIVE_SURVIVE_DESC_MULTI_RUN</t>
  </si>
  <si>
    <t>TID_MISSION_OBJECTIVE_COLLECT_DESC_SINGLE_RUN</t>
  </si>
  <si>
    <t>TID_MISSION_OBJECTIVE_COLLECT_DESC_MULTI_RUN</t>
  </si>
  <si>
    <t>TID_MISSION_OBJECTIVE_DISTANCE_DESC_SINGLE_RUN</t>
  </si>
  <si>
    <t>TID_MISSION_OBJECTIVE_DISTANCE_DESC_MULTI_RUN</t>
  </si>
  <si>
    <t>TID_MISSION_OBJECTIVE_DIVE_DESC_SINGLE_RUN</t>
  </si>
  <si>
    <t>TID_MISSION_OBJECTIVE_DIVE_DESC_MULTI_RUN</t>
  </si>
  <si>
    <t>MISSION DIFFICULTY DEFINITIONS</t>
  </si>
  <si>
    <t>rewardCoins = ownedDragons/totalDragons * maxRewardCoins</t>
  </si>
  <si>
    <t>removeCostPC = ownedDragons * coefA + coefB</t>
  </si>
  <si>
    <t>{missionDifficultyDefinitions}</t>
  </si>
  <si>
    <t>[index]</t>
  </si>
  <si>
    <t>[dragonsToUnlock]</t>
  </si>
  <si>
    <t>[cooldownMinutes]</t>
  </si>
  <si>
    <t>[maxRewardCoins]</t>
  </si>
  <si>
    <t>[removeMissionPCCoefA]</t>
  </si>
  <si>
    <t>[removeMissionPCCoefB]</t>
  </si>
  <si>
    <t>[tidName]</t>
  </si>
  <si>
    <t>[color]</t>
  </si>
  <si>
    <t>easy</t>
  </si>
  <si>
    <t>TID_MISSION_DIFFICULTY_EASY</t>
  </si>
  <si>
    <t>ffc000</t>
  </si>
  <si>
    <t>medium</t>
  </si>
  <si>
    <t>TID_MISSION_DIFFICULTY_MEDIUM</t>
  </si>
  <si>
    <t>ff8800</t>
  </si>
  <si>
    <t>hard</t>
  </si>
  <si>
    <t>TID_MISSION_DIFFICULTY_HARD</t>
  </si>
  <si>
    <t>ff5800</t>
  </si>
  <si>
    <t>Mission Dragon Modifiers Definitions</t>
  </si>
  <si>
    <t>{missionDragonModifiersDefinitions}</t>
  </si>
  <si>
    <t>[quantityModifier]</t>
  </si>
  <si>
    <t>[missionSCRewardMultiplier]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</si>
  <si>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</si>
  <si>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</si>
  <si>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</si>
  <si>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</si>
  <si>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</si>
  <si>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</si>
  <si>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</si>
  <si>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</si>
  <si>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</si>
  <si>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</si>
  <si>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</si>
  <si>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</si>
  <si>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</si>
  <si>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</si>
  <si>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single_run</t>
  </si>
  <si>
    <t>EGG DEFINITIONS</t>
  </si>
  <si>
    <t>{eggDefinitions}</t>
  </si>
  <si>
    <t>[pricePC]</t>
  </si>
  <si>
    <t>[incubationMinutes]</t>
  </si>
  <si>
    <t>[prefabPath]</t>
  </si>
  <si>
    <t>egg_standard</t>
  </si>
  <si>
    <t>PF_EggStandard</t>
  </si>
  <si>
    <t>TID_EGG</t>
  </si>
  <si>
    <t>egg_premium</t>
  </si>
  <si>
    <t>PF_EggPremium</t>
  </si>
  <si>
    <t>TID_EGG_PREMIUM</t>
  </si>
  <si>
    <t>icon_egg_premium</t>
  </si>
  <si>
    <t>egg_golden</t>
  </si>
  <si>
    <t>PF_EggGolden</t>
  </si>
  <si>
    <t>TID_GOLDEN_EGG</t>
  </si>
  <si>
    <t>icon_egg_golden</t>
  </si>
  <si>
    <t>egg_event</t>
  </si>
  <si>
    <t>GOLDEN EGG DEFINITIONS</t>
  </si>
  <si>
    <t>{goldenEggDefinitions}</t>
  </si>
  <si>
    <t>[order]</t>
  </si>
  <si>
    <t>[fragmentsRequired]</t>
  </si>
  <si>
    <t>golden_egg_0</t>
  </si>
  <si>
    <t>golden_egg_1</t>
  </si>
  <si>
    <t>golden_egg_2</t>
  </si>
  <si>
    <t>EGG REWARD DEFINITIONS</t>
  </si>
  <si>
    <t>golden egg fragments given when duplicate</t>
  </si>
  <si>
    <t>coins given when duplicate and all golden eggs have been opened</t>
  </si>
  <si>
    <t>{eggRewardDefinitions}</t>
  </si>
  <si>
    <t>[rarity]</t>
  </si>
  <si>
    <t>[droprate]</t>
  </si>
  <si>
    <t>[duplicateFragmentsGiven]</t>
  </si>
  <si>
    <t>[duplicateCoinsGiven]</t>
  </si>
  <si>
    <t>pet_common</t>
  </si>
  <si>
    <t>pet</t>
  </si>
  <si>
    <t>common</t>
  </si>
  <si>
    <t>TID_EGG_REWARD_PET_COMMON_NAME</t>
  </si>
  <si>
    <t>pet_rare</t>
  </si>
  <si>
    <t>rare</t>
  </si>
  <si>
    <t>TID_EGG_REWARD_PET_RARE_NAME</t>
  </si>
  <si>
    <t>pet_epic</t>
  </si>
  <si>
    <t>epic</t>
  </si>
  <si>
    <t>TID_EGG_REWARD_PET_EPIC_NAME</t>
  </si>
  <si>
    <t>pet_special</t>
  </si>
  <si>
    <t>special</t>
  </si>
  <si>
    <t>TID_EGG_REWARD_PET_SPECIAL_NAME</t>
  </si>
  <si>
    <t>RARITY DEFINITIONS</t>
  </si>
  <si>
    <t>Used to correlate with enum in code</t>
  </si>
  <si>
    <t>{rarityDefinitions}</t>
  </si>
  <si>
    <t>TID_SKIN_RARITY_COMMON_NAME</t>
  </si>
  <si>
    <t>TID_SKIN_RARITY_RARE_NAME</t>
  </si>
  <si>
    <t>TID_SKIN_RARITY_EPIC_NAME</t>
  </si>
  <si>
    <t>TID_SKIN_RARITY_SPECIAL_NAME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</si>
  <si>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</si>
  <si>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</si>
  <si>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</si>
  <si>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</si>
  <si>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</si>
  <si>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</si>
  <si>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</si>
  <si>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</si>
  <si>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</si>
  <si>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</si>
  <si>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</si>
  <si>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</si>
  <si>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</si>
  <si>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</si>
  <si>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</si>
  <si>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</si>
  <si>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</si>
  <si>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</si>
  <si>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</si>
  <si>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</si>
  <si>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</si>
  <si>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</si>
  <si>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</si>
  <si>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</si>
  <si>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</si>
  <si>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</si>
  <si>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</si>
  <si>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</si>
  <si>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</si>
  <si>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</si>
  <si>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</si>
  <si>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</si>
  <si>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</si>
  <si>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</si>
  <si>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</si>
  <si>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</si>
  <si>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</si>
  <si>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</si>
  <si>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</si>
  <si>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</si>
  <si>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</si>
  <si>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</si>
  <si>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</si>
  <si>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</si>
  <si>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</si>
  <si>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</si>
  <si>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</si>
  <si>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</si>
  <si>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</si>
  <si>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</si>
  <si>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</si>
  <si>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</si>
  <si>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</si>
  <si>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</si>
  <si>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</si>
  <si>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</si>
  <si>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</si>
  <si>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</si>
  <si>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PF_Rapper_Hat;PF_Rapper_Bowtie;PF_Rapper_Clock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</si>
  <si>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</si>
  <si>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</si>
  <si>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</si>
  <si>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</si>
  <si>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</si>
  <si>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</si>
  <si>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</si>
  <si>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</si>
  <si>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</si>
  <si>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</si>
  <si>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</si>
  <si>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</si>
  <si>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</si>
  <si>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</si>
  <si>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</si>
  <si>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</si>
  <si>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</si>
  <si>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</si>
  <si>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</si>
  <si>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</si>
  <si>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</si>
  <si>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</si>
  <si>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</si>
  <si>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</si>
  <si>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</si>
  <si>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</si>
  <si>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</si>
  <si>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</si>
  <si>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</si>
  <si>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</si>
  <si>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</si>
  <si>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</si>
  <si>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</si>
  <si>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</si>
  <si>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</si>
  <si>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</si>
  <si>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</si>
  <si>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</si>
  <si>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</si>
  <si>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</si>
  <si>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</si>
  <si>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</si>
  <si>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</si>
  <si>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</si>
  <si>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</si>
  <si>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</si>
  <si>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</si>
  <si>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</si>
  <si>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</si>
  <si>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</si>
  <si>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</si>
  <si>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</si>
  <si>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</si>
  <si>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</si>
  <si>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</si>
  <si>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</si>
  <si>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</si>
  <si>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</si>
  <si>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</si>
  <si>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</si>
  <si>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</si>
  <si>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</si>
  <si>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</si>
  <si>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</si>
  <si>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</si>
  <si>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</si>
  <si>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</si>
  <si>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dragon_balrog_5</t>
  </si>
  <si>
    <t>PF_Mold_Neck_2;PF_Mold_Neck_3</t>
  </si>
  <si>
    <t>balrog_mold</t>
  </si>
  <si>
    <t>dragon_balrog_2</t>
  </si>
  <si>
    <t>PF_Green_Chest;PF_Green_Head;PF_Green_Neck;PF_Green_Tail_1;PF_Green_Tail_6</t>
  </si>
  <si>
    <t>balrog_green</t>
  </si>
  <si>
    <t>dragon_balrog_3</t>
  </si>
  <si>
    <t>speed</t>
  </si>
  <si>
    <t>PF_Tattoo_Head;PF_Tattoo_Neck_3;PF_Tattoo_Tail_6</t>
  </si>
  <si>
    <t>balrog_tattoo</t>
  </si>
  <si>
    <t>dragon_balrog_4</t>
  </si>
  <si>
    <t>PF_Red_Head;PF_Red_Neck;PF_Red_Tail_6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</si>
  <si>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</si>
  <si>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</si>
  <si>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</si>
  <si>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</si>
  <si>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</si>
  <si>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</si>
  <si>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</si>
  <si>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</si>
  <si>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</si>
  <si>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</si>
  <si>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</si>
  <si>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</si>
  <si>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</si>
  <si>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</si>
  <si>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</si>
  <si>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</si>
  <si>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</si>
  <si>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</si>
  <si>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</si>
  <si>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</si>
  <si>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</si>
  <si>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</si>
  <si>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</si>
  <si>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</si>
  <si>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</si>
  <si>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</si>
  <si>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</si>
  <si>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</si>
  <si>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</si>
  <si>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</si>
  <si>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</si>
  <si>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</si>
  <si>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</si>
  <si>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</si>
  <si>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</si>
  <si>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</si>
  <si>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</si>
  <si>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</si>
  <si>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</si>
  <si>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</si>
  <si>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</si>
  <si>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</si>
  <si>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</si>
  <si>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</si>
  <si>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</si>
  <si>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</si>
  <si>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</si>
  <si>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</si>
  <si>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</si>
  <si>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</si>
  <si>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</si>
  <si>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</si>
  <si>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</si>
  <si>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</si>
  <si>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</si>
  <si>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</si>
  <si>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</si>
  <si>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</si>
  <si>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</si>
  <si>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</si>
  <si>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</si>
  <si>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</si>
  <si>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</si>
  <si>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</si>
  <si>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</si>
  <si>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</si>
  <si>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</si>
  <si>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</si>
  <si>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</si>
  <si>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</si>
  <si>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</si>
  <si>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</si>
  <si>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</si>
  <si>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</si>
  <si>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</si>
  <si>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</si>
  <si>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</si>
  <si>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</si>
  <si>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</si>
  <si>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</si>
  <si>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</si>
  <si>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</si>
  <si>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</si>
  <si>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</si>
  <si>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</si>
  <si>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</si>
  <si>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</si>
  <si>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</si>
  <si>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</si>
  <si>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</si>
  <si>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</si>
  <si>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</si>
  <si>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</si>
  <si>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</si>
  <si>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</si>
  <si>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</si>
  <si>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</si>
  <si>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</si>
  <si>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</si>
  <si>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</si>
  <si>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</si>
  <si>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</si>
  <si>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</si>
  <si>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</si>
  <si>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</si>
  <si>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</si>
  <si>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</si>
  <si>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</si>
  <si>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</si>
  <si>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</si>
  <si>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</si>
  <si>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</si>
  <si>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</si>
  <si>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</si>
  <si>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</si>
  <si>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</si>
  <si>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</si>
  <si>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</si>
  <si>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</si>
  <si>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</si>
  <si>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</si>
  <si>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</si>
  <si>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</si>
  <si>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</si>
  <si>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</si>
  <si>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</si>
  <si>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</si>
  <si>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</si>
  <si>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</si>
  <si>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</si>
  <si>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</si>
  <si>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</si>
  <si>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</si>
  <si>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</si>
  <si>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</si>
  <si>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</si>
  <si>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</si>
  <si>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</si>
  <si>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</si>
  <si>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</si>
  <si>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</si>
  <si>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</si>
  <si>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</si>
  <si>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</si>
  <si>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</si>
  <si>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</si>
  <si>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</si>
  <si>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</si>
  <si>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</si>
  <si>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</si>
  <si>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</si>
  <si>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</si>
  <si>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</si>
  <si>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</si>
  <si>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</si>
  <si>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</si>
  <si>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</si>
  <si>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</si>
  <si>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</si>
  <si>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</si>
  <si>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</si>
  <si>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</si>
  <si>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</si>
  <si>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</si>
  <si>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</si>
  <si>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</si>
  <si>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</si>
  <si>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</si>
  <si>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</si>
  <si>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</si>
  <si>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</si>
  <si>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</si>
  <si>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</si>
  <si>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</si>
  <si>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</si>
  <si>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</si>
  <si>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</si>
  <si>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</si>
  <si>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</si>
  <si>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</si>
  <si>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</si>
  <si>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</si>
  <si>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</si>
  <si>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</si>
  <si>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</si>
  <si>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</si>
  <si>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</si>
  <si>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</si>
  <si>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</si>
  <si>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</si>
  <si>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</si>
  <si>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</si>
  <si>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</si>
  <si>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</si>
  <si>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</si>
  <si>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</si>
  <si>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</si>
  <si>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</si>
  <si>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</si>
  <si>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</si>
  <si>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</si>
  <si>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</si>
  <si>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</si>
  <si>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</si>
  <si>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</si>
  <si>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</si>
  <si>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</si>
  <si>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</si>
  <si>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</si>
  <si>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</si>
  <si>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</si>
  <si>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</si>
  <si>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</si>
  <si>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</si>
  <si>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</si>
  <si>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</si>
  <si>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</si>
  <si>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</si>
  <si>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</si>
  <si>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</si>
  <si>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</si>
  <si>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</si>
  <si>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</si>
  <si>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</si>
  <si>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</si>
  <si>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</si>
  <si>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</si>
  <si>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</si>
  <si>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</si>
  <si>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</si>
  <si>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</si>
  <si>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</si>
  <si>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</si>
  <si>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</si>
  <si>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</si>
  <si>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</si>
  <si>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</si>
  <si>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</si>
  <si>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</si>
  <si>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</si>
  <si>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</si>
  <si>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</si>
  <si>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</si>
  <si>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</si>
  <si>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</si>
  <si>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</si>
  <si>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</si>
  <si>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</si>
  <si>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</si>
  <si>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</si>
  <si>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</si>
  <si>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</si>
  <si>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</si>
  <si>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</si>
  <si>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</si>
  <si>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</si>
  <si>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</si>
  <si>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</si>
  <si>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</si>
  <si>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</si>
  <si>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</si>
  <si>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</si>
  <si>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</si>
  <si>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</si>
  <si>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</si>
  <si>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</si>
  <si>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</si>
  <si>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</si>
  <si>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</si>
  <si>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</si>
  <si>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</si>
  <si>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</si>
  <si>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</si>
  <si>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</si>
  <si>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</si>
  <si>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</si>
  <si>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</si>
  <si>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</si>
  <si>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</si>
  <si>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</si>
  <si>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</si>
  <si>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</si>
  <si>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</si>
  <si>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</si>
  <si>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</si>
  <si>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</si>
  <si>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</si>
  <si>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</si>
  <si>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</si>
  <si>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</si>
  <si>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</si>
  <si>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</si>
  <si>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</si>
  <si>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</si>
  <si>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</si>
  <si>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</si>
  <si>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</si>
  <si>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</si>
  <si>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</si>
  <si>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</si>
  <si>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</si>
  <si>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</si>
  <si>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</si>
  <si>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</si>
  <si>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</si>
  <si>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</si>
  <si>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</si>
  <si>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</si>
  <si>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</si>
  <si>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</si>
  <si>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</si>
  <si>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</si>
  <si>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</si>
  <si>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</si>
  <si>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</si>
  <si>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</si>
  <si>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</si>
  <si>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</si>
  <si>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</si>
  <si>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</si>
  <si>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</si>
  <si>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</si>
  <si>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</si>
  <si>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</si>
  <si>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</si>
  <si>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</si>
  <si>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</si>
  <si>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</si>
  <si>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</si>
  <si>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</si>
  <si>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</si>
  <si>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</si>
  <si>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</si>
  <si>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</si>
  <si>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</si>
  <si>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</si>
  <si>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</si>
  <si>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</si>
  <si>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</si>
  <si>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</si>
  <si>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</si>
  <si>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</si>
  <si>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</si>
  <si>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</si>
  <si>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</si>
  <si>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</si>
  <si>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</si>
  <si>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</si>
  <si>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</si>
  <si>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</si>
  <si>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</si>
  <si>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</si>
  <si>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</si>
  <si>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</si>
  <si>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</si>
  <si>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</si>
  <si>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</si>
  <si>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</si>
  <si>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</si>
  <si>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</si>
  <si>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</si>
  <si>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</si>
  <si>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</si>
  <si>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</si>
  <si>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</si>
  <si>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</si>
  <si>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</si>
  <si>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</si>
  <si>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</si>
  <si>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</si>
  <si>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</si>
  <si>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</si>
  <si>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</si>
  <si>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</si>
  <si>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</si>
  <si>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</si>
  <si>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</si>
  <si>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</si>
  <si>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</si>
  <si>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</si>
  <si>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</si>
  <si>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</si>
  <si>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</si>
  <si>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PF_PetFindLetter</t>
  </si>
  <si>
    <t>TID_PET_55_NAME</t>
  </si>
  <si>
    <t>TID_PET_55_DESC</t>
  </si>
  <si>
    <t>pet_56</t>
  </si>
  <si>
    <t>PF_PetFindChest</t>
  </si>
  <si>
    <t>TID_PET_56_NAME</t>
  </si>
  <si>
    <t>TID_PET_56_DESC</t>
  </si>
  <si>
    <t>pet_57</t>
  </si>
  <si>
    <t>PF_PetFindEgg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</si>
  <si>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</si>
  <si>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</si>
  <si>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</si>
  <si>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</si>
  <si>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</si>
  <si>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</si>
  <si>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</si>
  <si>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</si>
  <si>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</si>
  <si>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</si>
  <si>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</si>
  <si>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</si>
  <si>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</si>
  <si>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</si>
  <si>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</si>
  <si>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</si>
  <si>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</si>
  <si>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</si>
  <si>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</si>
  <si>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</si>
  <si>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</si>
  <si>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</si>
  <si>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</si>
  <si>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</si>
  <si>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</si>
  <si>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</si>
  <si>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</si>
  <si>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</si>
  <si>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</si>
  <si>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</si>
  <si>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</si>
  <si>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</si>
  <si>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</si>
  <si>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</si>
  <si>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</si>
  <si>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</si>
  <si>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</si>
  <si>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</si>
  <si>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</si>
  <si>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</si>
  <si>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</si>
  <si>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</si>
  <si>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</si>
  <si>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</si>
  <si>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</si>
  <si>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</si>
  <si>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</si>
  <si>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</si>
  <si>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</si>
  <si>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</si>
  <si>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</si>
  <si>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</si>
  <si>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</si>
  <si>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</si>
  <si>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</si>
  <si>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</si>
  <si>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</si>
  <si>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</si>
  <si>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</si>
  <si>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</si>
  <si>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shop_pack_keys_2</t>
  </si>
  <si>
    <t>PF_IconShopKeys_2</t>
  </si>
  <si>
    <t>hc</t>
  </si>
  <si>
    <t>keys</t>
  </si>
  <si>
    <t>shop_pack_keys_1</t>
  </si>
  <si>
    <t>PF_IconShopKeys_1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</si>
  <si>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</si>
  <si>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</si>
  <si>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</si>
  <si>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</si>
  <si>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</si>
  <si>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</si>
  <si>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</si>
  <si>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</si>
  <si>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</si>
  <si>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</si>
  <si>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</si>
  <si>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</si>
  <si>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</si>
  <si>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</si>
  <si>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</si>
  <si>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</si>
  <si>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</si>
  <si>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</si>
  <si>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</si>
  <si>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</si>
  <si>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</si>
  <si>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</si>
  <si>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</si>
  <si>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</si>
  <si>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</si>
  <si>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</si>
  <si>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</si>
  <si>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</si>
  <si>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</si>
  <si>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</si>
  <si>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</si>
  <si>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</si>
  <si>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</si>
  <si>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</si>
  <si>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</si>
  <si>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</si>
  <si>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</si>
  <si>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</si>
  <si>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</si>
  <si>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</si>
  <si>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/>
  </si>
  <si>
    <t>[xpLevel19]</t>
  </si>
  <si>
    <t>[xpLevel18]</t>
  </si>
  <si>
    <t>[xpLevel17]</t>
  </si>
  <si>
    <t>[xpLevel16]</t>
  </si>
  <si>
    <t>[xpLevel15]</t>
  </si>
  <si>
    <t>[xpLevel14]</t>
  </si>
  <si>
    <t>[xpLevel13]</t>
  </si>
  <si>
    <t>[xpLevel12]</t>
  </si>
  <si>
    <t>[xpLevel11]</t>
  </si>
  <si>
    <t>[xpLevel10]</t>
  </si>
  <si>
    <t>[xpLevel9]</t>
  </si>
  <si>
    <t>[xpLevel8]</t>
  </si>
  <si>
    <t>[xpLevel7]</t>
  </si>
  <si>
    <t>[xpLevel6]</t>
  </si>
  <si>
    <t>[xpLevel5]</t>
  </si>
  <si>
    <t>[xpLevel4]</t>
  </si>
  <si>
    <t>[xpLevel3]</t>
  </si>
  <si>
    <t>[xpLevel2]</t>
  </si>
  <si>
    <t>[xpLevel1]</t>
  </si>
  <si>
    <t>[maxLevel]</t>
  </si>
  <si>
    <t>{dragonProgressionDefinitions}</t>
  </si>
  <si>
    <t>Calculation XP need to at this level to reach next one. This is total XP for this Dragon /!\ NOT THE XP STEPS !!</t>
  </si>
  <si>
    <t>DRAGON PROGRESSION DEFINITIONS</t>
  </si>
  <si>
    <t>TID_FEEDBACK_HP_CRITICAL</t>
  </si>
  <si>
    <t>health_modifier_critical</t>
  </si>
  <si>
    <t>TID_FEEDBACK_HP_STARVING</t>
  </si>
  <si>
    <t>health_modifier_starving</t>
  </si>
  <si>
    <t>TID_FEEDBACK_HP_EATMORE</t>
  </si>
  <si>
    <t>health_modifier_eatmore</t>
  </si>
  <si>
    <t>[tid]</t>
  </si>
  <si>
    <t>[modifier]</t>
  </si>
  <si>
    <t>[threshold]</t>
  </si>
  <si>
    <t>{dragonHealthModifiersDefinitions}</t>
  </si>
  <si>
    <t>health drain modifier</t>
  </si>
  <si>
    <t>percentage of max health required to trigger the modifier</t>
  </si>
  <si>
    <t>DRAGON HEALTH MODIFIERS</t>
  </si>
  <si>
    <t>dragonSettings</t>
  </si>
  <si>
    <t>[superFuryDamageModifier]</t>
  </si>
  <si>
    <t>[superFuryDurationModifier]</t>
  </si>
  <si>
    <t>[superFuryCoinsMultiplier]</t>
  </si>
  <si>
    <t>[superFuryLengthModifier]</t>
  </si>
  <si>
    <t>[superfuryMax]</t>
  </si>
  <si>
    <t>[energyRequiredToBoost]</t>
  </si>
  <si>
    <t>{dragonSettings}</t>
  </si>
  <si>
    <t>percentage of energyMax required to be able to boost</t>
  </si>
  <si>
    <t>DRAGON SETTINGS</t>
  </si>
  <si>
    <t>GRAVITY</t>
  </si>
  <si>
    <t>EAT</t>
  </si>
  <si>
    <t>FURY</t>
  </si>
  <si>
    <t>ENERGY</t>
  </si>
  <si>
    <t>SPEED</t>
  </si>
  <si>
    <t>SIZE</t>
  </si>
  <si>
    <t>HEALTH</t>
  </si>
  <si>
    <t>CAMERA</t>
  </si>
  <si>
    <t>TID_DRAGON_TITAN_DESC</t>
  </si>
  <si>
    <t>TID_DRAGON_TITAN_NAME</t>
  </si>
  <si>
    <t>PF_DragonTitanMenu</t>
  </si>
  <si>
    <t>PF_DragonTitan</t>
  </si>
  <si>
    <t>tier_4</t>
  </si>
  <si>
    <t>TID_DRAGON_BALROG_DESC</t>
  </si>
  <si>
    <t>TID_DRAGON_BALROG_NAME</t>
  </si>
  <si>
    <t>PF_DragonBalrogMenu</t>
  </si>
  <si>
    <t>PF_DragonBalrog</t>
  </si>
  <si>
    <t>tier_3</t>
  </si>
  <si>
    <t>TID_DRAGON_DEVIL_DESC</t>
  </si>
  <si>
    <t>TID_DRAGON_DEVIL_NAME</t>
  </si>
  <si>
    <t>PF_DragonDevilMenu</t>
  </si>
  <si>
    <t>PF_DragonDevil</t>
  </si>
  <si>
    <t>TID_DRAGON_CLASSIC_DESC</t>
  </si>
  <si>
    <t>TID_DRAGON_CLASSIC_NAME</t>
  </si>
  <si>
    <t>PF_DragonClassicMenu</t>
  </si>
  <si>
    <t>PF_DragonClassic</t>
  </si>
  <si>
    <t>tier_2</t>
  </si>
  <si>
    <t>TID_DRAGON_CHINESE_DESC</t>
  </si>
  <si>
    <t>TID_DRAGON_CHINESE_NAME</t>
  </si>
  <si>
    <t>PF_DragonChineseResults</t>
  </si>
  <si>
    <t>PF_DragonChineseMenu</t>
  </si>
  <si>
    <t>PF_DragonChinese</t>
  </si>
  <si>
    <t>TID_DRAGON_BUG_DESC</t>
  </si>
  <si>
    <t>TID_DRAGON_BUG_NAME</t>
  </si>
  <si>
    <t>PF_DragonBugMenu</t>
  </si>
  <si>
    <t>PF_DragonBug</t>
  </si>
  <si>
    <t>TID_DRAGON_FAT_DESC</t>
  </si>
  <si>
    <t>TID_DRAGON_FAT_NAME</t>
  </si>
  <si>
    <t>PF_DragonFatMenu</t>
  </si>
  <si>
    <t>PF_DragonFat</t>
  </si>
  <si>
    <t>tier_1</t>
  </si>
  <si>
    <t>TID_DRAGON_REPTILE_DESC</t>
  </si>
  <si>
    <t>TID_DRAGON_REPTILE_NAME</t>
  </si>
  <si>
    <t>PF_DragonReptileResults</t>
  </si>
  <si>
    <t>PF_DragonReptileMenu</t>
  </si>
  <si>
    <t>PF_DragonReptile</t>
  </si>
  <si>
    <t>TID_DRAGON_CROCODILE_DESC</t>
  </si>
  <si>
    <t>TID_DRAGON_CROCODILE_NAME</t>
  </si>
  <si>
    <t>PF_DragonCrocodileMenu</t>
  </si>
  <si>
    <t>PF_DragonCrocodile</t>
  </si>
  <si>
    <t>TID_DRAGON_BABY_DESC</t>
  </si>
  <si>
    <t>TID_DRAGON_BABY_NAME</t>
  </si>
  <si>
    <t>PF_DragonBabyMenu</t>
  </si>
  <si>
    <t>PF_DragonBaby</t>
  </si>
  <si>
    <t>tier_0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</si>
  <si>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</si>
  <si>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</si>
  <si>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</si>
  <si>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</si>
  <si>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</si>
  <si>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</si>
  <si>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</si>
  <si>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</si>
  <si>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</si>
  <si>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</si>
  <si>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</si>
  <si>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</si>
  <si>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</si>
  <si>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</si>
  <si>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</si>
  <si>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</si>
  <si>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</si>
  <si>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</si>
  <si>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</si>
  <si>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</si>
  <si>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</si>
  <si>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</si>
  <si>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</si>
  <si>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</si>
  <si>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</si>
  <si>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</si>
  <si>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</si>
  <si>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</si>
  <si>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</si>
  <si>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[furyBaseDamage]</t>
  </si>
  <si>
    <t>[energyRefillRate]</t>
  </si>
  <si>
    <t>[energyDrain]</t>
  </si>
  <si>
    <t>[energyBase]</t>
  </si>
  <si>
    <t>[boostMultiplier]</t>
  </si>
  <si>
    <t>[speedBase]</t>
  </si>
  <si>
    <t>[scaleMax]</t>
  </si>
  <si>
    <t>[scaleMin]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</si>
  <si>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</si>
  <si>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</si>
  <si>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</si>
  <si>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</si>
  <si>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</si>
  <si>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[healthMax]</t>
  </si>
  <si>
    <t>[healthMin]</t>
  </si>
  <si>
    <t>[cameraFrameWidthModifier]</t>
  </si>
  <si>
    <t>[defaultSize]</t>
  </si>
  <si>
    <t>[cameraFarZoom]</t>
  </si>
  <si>
    <t>[cameraDefaultZoom]</t>
  </si>
  <si>
    <t>[unlockPricePC]</t>
  </si>
  <si>
    <t>[unlockPriceCoins]</t>
  </si>
  <si>
    <t>[previousDragonSku]</t>
  </si>
  <si>
    <t>{dragonDefinitions}</t>
  </si>
  <si>
    <t>eatTime (s) = eatSpeedFactor * preyBiteResistance</t>
  </si>
  <si>
    <t>energy per second</t>
  </si>
  <si>
    <t>hp per second</t>
  </si>
  <si>
    <t>xp to complete level X = ([order] + 1)*[xpCoefA] + X*[xpCoefB]</t>
  </si>
  <si>
    <t>DRAGON DEFINITIONS</t>
  </si>
  <si>
    <t>icon_xl</t>
  </si>
  <si>
    <t>icon_l</t>
  </si>
  <si>
    <t>icon_m</t>
  </si>
  <si>
    <t>icon_s</t>
  </si>
  <si>
    <t>icon_xs</t>
  </si>
  <si>
    <t>[maxPetEquipped]</t>
  </si>
  <si>
    <t>{dragonTierDefinitions}</t>
  </si>
  <si>
    <t>DRAGON TIER DEFINITIONS</t>
  </si>
  <si>
    <t>Villager01;Villager02;BadFarmer;DrunkenMan;Merida;BoatFisher</t>
  </si>
  <si>
    <t>[maxTier]</t>
  </si>
  <si>
    <t>[minTier]</t>
  </si>
  <si>
    <t>pet_alien_59</t>
  </si>
  <si>
    <t>PF_PetAlien_59</t>
  </si>
  <si>
    <t>PF_PetAlienMenu_59</t>
  </si>
  <si>
    <t>icon_stun_enemies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</si>
</sst>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23">
    <xf numFmtId="0" fontId="0" fillId="0" borderId="0" xfId="0"/>
    <xf numFmtId="0" fontId="4" fillId="2" borderId="1" xfId="0" applyFont="1" applyFill="1" applyBorder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0" fillId="3" borderId="2" xfId="0" applyFill="1" applyBorder="1" applyAlignment="1">
      <alignment horizontal="center" vertical="center" textRotation="45"/>
    </xf>
    <xf numFmtId="0" fontId="0" fillId="3" borderId="3" xfId="0" applyFill="1" applyBorder="1" applyAlignment="1">
      <alignment horizontal="center" vertical="center" textRotation="45"/>
    </xf>
    <xf numFmtId="0" fontId="0" fillId="4" borderId="3" xfId="0" applyFill="1" applyBorder="1" applyAlignment="1">
      <alignment horizontal="center" vertical="center" textRotation="45"/>
    </xf>
    <xf numFmtId="0" fontId="7" fillId="5" borderId="3" xfId="0" applyFont="1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 textRotation="45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 textRotation="45"/>
    </xf>
    <xf numFmtId="0" fontId="0" fillId="6" borderId="9" xfId="0" applyFill="1" applyBorder="1" applyAlignment="1">
      <alignment horizontal="center" vertical="center" textRotation="45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12" xfId="0" applyFont="1" applyBorder="1" applyAlignment="1">
      <alignment wrapText="1"/>
    </xf>
    <xf numFmtId="0" fontId="7" fillId="7" borderId="5" xfId="0" applyFont="1" applyFill="1" applyBorder="1" applyAlignment="1">
      <alignment textRotation="45"/>
    </xf>
    <xf numFmtId="0" fontId="7" fillId="7" borderId="3" xfId="0" applyFont="1" applyFill="1" applyBorder="1" applyAlignment="1">
      <alignment textRotation="45"/>
    </xf>
    <xf numFmtId="0" fontId="7" fillId="8" borderId="3" xfId="0" applyFont="1" applyFill="1" applyBorder="1" applyAlignment="1">
      <alignment textRotation="45"/>
    </xf>
    <xf numFmtId="0" fontId="7" fillId="9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2" borderId="3" xfId="0" applyFont="1" applyFill="1" applyBorder="1" applyAlignment="1">
      <alignment textRotation="45"/>
    </xf>
    <xf numFmtId="0" fontId="3" fillId="10" borderId="5" xfId="0" applyFont="1" applyFill="1" applyBorder="1"/>
    <xf numFmtId="0" fontId="0" fillId="10" borderId="5" xfId="0" applyFont="1" applyFill="1" applyBorder="1"/>
    <xf numFmtId="0" fontId="0" fillId="11" borderId="5" xfId="0" applyFill="1" applyBorder="1"/>
    <xf numFmtId="0" fontId="0" fillId="12" borderId="5" xfId="0" applyFill="1" applyBorder="1"/>
    <xf numFmtId="0" fontId="0" fillId="13" borderId="10" xfId="0" applyFill="1" applyBorder="1"/>
    <xf numFmtId="0" fontId="0" fillId="14" borderId="5" xfId="0" applyFill="1" applyBorder="1"/>
    <xf numFmtId="0" fontId="0" fillId="14" borderId="6" xfId="0" applyFill="1" applyBorder="1"/>
    <xf numFmtId="0" fontId="0" fillId="3" borderId="2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7" fillId="7" borderId="2" xfId="0" applyFont="1" applyFill="1" applyBorder="1" applyAlignment="1">
      <alignment textRotation="45"/>
    </xf>
    <xf numFmtId="49" fontId="7" fillId="9" borderId="3" xfId="0" applyNumberFormat="1" applyFont="1" applyFill="1" applyBorder="1" applyAlignment="1">
      <alignment textRotation="45"/>
    </xf>
    <xf numFmtId="0" fontId="7" fillId="16" borderId="3" xfId="0" applyFont="1" applyFill="1" applyBorder="1" applyAlignment="1">
      <alignment textRotation="45"/>
    </xf>
    <xf numFmtId="0" fontId="3" fillId="10" borderId="4" xfId="0" applyFont="1" applyFill="1" applyBorder="1"/>
    <xf numFmtId="0" fontId="0" fillId="10" borderId="4" xfId="0" applyFont="1" applyFill="1" applyBorder="1"/>
    <xf numFmtId="0" fontId="0" fillId="12" borderId="5" xfId="0" applyNumberFormat="1" applyFill="1" applyBorder="1"/>
    <xf numFmtId="0" fontId="0" fillId="17" borderId="5" xfId="0" applyFill="1" applyBorder="1"/>
    <xf numFmtId="0" fontId="0" fillId="13" borderId="5" xfId="0" applyFill="1" applyBorder="1"/>
    <xf numFmtId="0" fontId="0" fillId="10" borderId="7" xfId="0" applyNumberFormat="1" applyFont="1" applyFill="1" applyBorder="1"/>
    <xf numFmtId="0" fontId="3" fillId="10" borderId="7" xfId="0" applyFont="1" applyFill="1" applyBorder="1"/>
    <xf numFmtId="0" fontId="0" fillId="12" borderId="6" xfId="0" applyFill="1" applyBorder="1"/>
    <xf numFmtId="0" fontId="0" fillId="12" borderId="6" xfId="0" applyNumberFormat="1" applyFill="1" applyBorder="1"/>
    <xf numFmtId="0" fontId="0" fillId="17" borderId="6" xfId="0" applyFill="1" applyBorder="1"/>
    <xf numFmtId="0" fontId="0" fillId="13" borderId="6" xfId="0" applyNumberFormat="1" applyFill="1" applyBorder="1"/>
    <xf numFmtId="0" fontId="0" fillId="0" borderId="0" xfId="0" applyBorder="1"/>
    <xf numFmtId="0" fontId="6" fillId="0" borderId="0" xfId="0" applyFont="1"/>
    <xf numFmtId="0" fontId="7" fillId="9" borderId="9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0" fillId="10" borderId="5" xfId="0" applyFill="1" applyBorder="1"/>
    <xf numFmtId="0" fontId="0" fillId="12" borderId="10" xfId="0" applyFill="1" applyBorder="1"/>
    <xf numFmtId="0" fontId="7" fillId="7" borderId="9" xfId="0" applyFont="1" applyFill="1" applyBorder="1" applyAlignment="1">
      <alignment textRotation="45"/>
    </xf>
    <xf numFmtId="0" fontId="0" fillId="10" borderId="10" xfId="0" applyFill="1" applyBorder="1"/>
    <xf numFmtId="0" fontId="0" fillId="12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10" borderId="6" xfId="0" applyFill="1" applyBorder="1"/>
    <xf numFmtId="0" fontId="0" fillId="11" borderId="6" xfId="0" applyFill="1" applyBorder="1"/>
    <xf numFmtId="0" fontId="0" fillId="10" borderId="16" xfId="0" applyFont="1" applyFill="1" applyBorder="1"/>
    <xf numFmtId="0" fontId="0" fillId="11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7" borderId="14" xfId="0" applyFont="1" applyFill="1" applyBorder="1" applyAlignment="1">
      <alignment horizontal="left" textRotation="45"/>
    </xf>
    <xf numFmtId="0" fontId="7" fillId="7" borderId="8" xfId="0" applyFont="1" applyFill="1" applyBorder="1" applyAlignment="1">
      <alignment horizontal="left" textRotation="45"/>
    </xf>
    <xf numFmtId="0" fontId="7" fillId="9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8" borderId="8" xfId="0" applyFont="1" applyFill="1" applyBorder="1" applyAlignment="1">
      <alignment horizontal="right" textRotation="45"/>
    </xf>
    <xf numFmtId="0" fontId="7" fillId="16" borderId="8" xfId="0" applyFont="1" applyFill="1" applyBorder="1" applyAlignment="1">
      <alignment horizontal="left" textRotation="45"/>
    </xf>
    <xf numFmtId="0" fontId="7" fillId="5" borderId="8" xfId="0" applyFont="1" applyFill="1" applyBorder="1" applyAlignment="1">
      <alignment horizontal="left" textRotation="45"/>
    </xf>
    <xf numFmtId="0" fontId="7" fillId="5" borderId="13" xfId="0" applyFont="1" applyFill="1" applyBorder="1" applyAlignment="1">
      <alignment horizontal="left" textRotation="45"/>
    </xf>
    <xf numFmtId="0" fontId="3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12" borderId="18" xfId="0" applyNumberFormat="1" applyFont="1" applyFill="1" applyBorder="1" applyAlignment="1">
      <alignment horizontal="center" vertical="center"/>
    </xf>
    <xf numFmtId="0" fontId="0" fillId="14" borderId="18" xfId="0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17" borderId="18" xfId="0" applyFont="1" applyFill="1" applyBorder="1" applyAlignment="1">
      <alignment horizontal="center" vertical="center"/>
    </xf>
    <xf numFmtId="0" fontId="0" fillId="17" borderId="19" xfId="0" applyFont="1" applyFill="1" applyBorder="1" applyAlignment="1">
      <alignment horizontal="center" vertical="center"/>
    </xf>
    <xf numFmtId="0" fontId="0" fillId="13" borderId="20" xfId="0" applyFont="1" applyFill="1" applyBorder="1" applyAlignment="1">
      <alignment horizontal="center" vertical="center"/>
    </xf>
    <xf numFmtId="0" fontId="0" fillId="13" borderId="21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  <xf numFmtId="0" fontId="0" fillId="12" borderId="8" xfId="0" applyNumberFormat="1" applyFont="1" applyFill="1" applyBorder="1" applyAlignment="1">
      <alignment horizontal="center" vertical="center"/>
    </xf>
    <xf numFmtId="0" fontId="0" fillId="14" borderId="8" xfId="0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7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3" xfId="0" applyFont="1" applyFill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0" fillId="10" borderId="23" xfId="0" applyFont="1" applyFill="1" applyBorder="1" applyAlignment="1">
      <alignment horizontal="center" vertical="center"/>
    </xf>
    <xf numFmtId="0" fontId="0" fillId="12" borderId="23" xfId="0" applyNumberFormat="1" applyFont="1" applyFill="1" applyBorder="1" applyAlignment="1">
      <alignment horizontal="center" vertical="center"/>
    </xf>
    <xf numFmtId="0" fontId="0" fillId="14" borderId="23" xfId="0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17" borderId="23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7" borderId="24" xfId="0" applyFont="1" applyFill="1" applyBorder="1" applyAlignment="1">
      <alignment horizontal="center" vertical="center"/>
    </xf>
    <xf numFmtId="0" fontId="0" fillId="12" borderId="16" xfId="0" applyFont="1" applyFill="1" applyBorder="1" applyAlignment="1">
      <alignment horizontal="center"/>
    </xf>
    <xf numFmtId="0" fontId="3" fillId="10" borderId="25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2" borderId="26" xfId="0" applyNumberFormat="1" applyFont="1" applyFill="1" applyBorder="1" applyAlignment="1">
      <alignment horizontal="center" vertical="center"/>
    </xf>
    <xf numFmtId="0" fontId="0" fillId="14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17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3" borderId="27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textRotation="45"/>
    </xf>
    <xf numFmtId="0" fontId="7" fillId="7" borderId="3" xfId="0" applyFont="1" applyFill="1" applyBorder="1" applyAlignment="1">
      <alignment horizontal="center" textRotation="45"/>
    </xf>
    <xf numFmtId="0" fontId="7" fillId="9" borderId="3" xfId="0" applyFont="1" applyFill="1" applyBorder="1" applyAlignment="1">
      <alignment horizontal="center" textRotation="45"/>
    </xf>
    <xf numFmtId="0" fontId="7" fillId="8" borderId="3" xfId="0" applyFont="1" applyFill="1" applyBorder="1" applyAlignment="1">
      <alignment horizontal="center" textRotation="45"/>
    </xf>
    <xf numFmtId="0" fontId="7" fillId="1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5" borderId="9" xfId="0" applyFont="1" applyFill="1" applyBorder="1" applyAlignment="1">
      <alignment horizontal="center" textRotation="45"/>
    </xf>
    <xf numFmtId="0" fontId="7" fillId="5" borderId="12" xfId="0" applyFont="1" applyFill="1" applyBorder="1" applyAlignment="1">
      <alignment horizontal="center" textRotation="45"/>
    </xf>
    <xf numFmtId="0" fontId="3" fillId="10" borderId="15" xfId="0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11" borderId="16" xfId="0" applyFont="1" applyFill="1" applyBorder="1" applyAlignment="1">
      <alignment horizontal="center"/>
    </xf>
    <xf numFmtId="0" fontId="0" fillId="17" borderId="5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3" borderId="10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1" borderId="6" xfId="0" applyFont="1" applyFill="1" applyBorder="1" applyAlignment="1">
      <alignment horizontal="center"/>
    </xf>
    <xf numFmtId="0" fontId="3" fillId="10" borderId="4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2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17" borderId="5" xfId="0" applyNumberFormat="1" applyFont="1" applyFill="1" applyBorder="1" applyAlignment="1">
      <alignment horizontal="center"/>
    </xf>
    <xf numFmtId="0" fontId="0" fillId="13" borderId="10" xfId="0" applyNumberFormat="1" applyFont="1" applyFill="1" applyBorder="1" applyAlignment="1">
      <alignment horizontal="center"/>
    </xf>
    <xf numFmtId="0" fontId="1" fillId="11" borderId="16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10" xfId="0" applyNumberFormat="1" applyFont="1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0" fontId="1" fillId="12" borderId="16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 vertical="center" wrapText="1"/>
    </xf>
    <xf numFmtId="0" fontId="0" fillId="10" borderId="16" xfId="0" applyFont="1" applyFill="1" applyBorder="1" applyAlignment="1">
      <alignment horizontal="center" vertical="center" wrapText="1"/>
    </xf>
    <xf numFmtId="0" fontId="0" fillId="12" borderId="16" xfId="0" applyFont="1" applyFill="1" applyBorder="1" applyAlignment="1">
      <alignment horizontal="center" vertical="center" wrapText="1"/>
    </xf>
    <xf numFmtId="0" fontId="0" fillId="11" borderId="16" xfId="0" applyFont="1" applyFill="1" applyBorder="1" applyAlignment="1">
      <alignment horizontal="center" vertical="center" wrapText="1"/>
    </xf>
    <xf numFmtId="0" fontId="0" fillId="17" borderId="5" xfId="0" applyNumberFormat="1" applyFont="1" applyFill="1" applyBorder="1" applyAlignment="1">
      <alignment horizontal="center" vertical="center" wrapText="1"/>
    </xf>
    <xf numFmtId="0" fontId="0" fillId="17" borderId="5" xfId="0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3" borderId="10" xfId="0" applyFont="1" applyFill="1" applyBorder="1" applyAlignment="1">
      <alignment horizontal="center" vertical="center" wrapText="1"/>
    </xf>
    <xf numFmtId="0" fontId="0" fillId="13" borderId="10" xfId="0" applyNumberFormat="1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/>
    </xf>
    <xf numFmtId="0" fontId="0" fillId="17" borderId="6" xfId="0" applyNumberFormat="1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0" fillId="13" borderId="11" xfId="0" applyFont="1" applyFill="1" applyBorder="1" applyAlignment="1">
      <alignment horizontal="center"/>
    </xf>
    <xf numFmtId="0" fontId="0" fillId="13" borderId="11" xfId="0" applyNumberFormat="1" applyFont="1" applyFill="1" applyBorder="1" applyAlignment="1">
      <alignment horizontal="center"/>
    </xf>
    <xf numFmtId="0" fontId="8" fillId="17" borderId="6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textRotation="45"/>
    </xf>
    <xf numFmtId="0" fontId="7" fillId="8" borderId="5" xfId="0" applyFont="1" applyFill="1" applyBorder="1" applyAlignment="1">
      <alignment textRotation="45"/>
    </xf>
    <xf numFmtId="0" fontId="3" fillId="10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9" borderId="5" xfId="0" applyFont="1" applyFill="1" applyBorder="1" applyAlignment="1">
      <alignment horizontal="center" textRotation="45"/>
    </xf>
    <xf numFmtId="0" fontId="0" fillId="13" borderId="10" xfId="0" applyFont="1" applyFill="1" applyBorder="1" applyAlignment="1">
      <alignment horizontal="center" vertical="center"/>
    </xf>
    <xf numFmtId="0" fontId="8" fillId="18" borderId="4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3" borderId="11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 vertical="center"/>
    </xf>
    <xf numFmtId="0" fontId="0" fillId="13" borderId="10" xfId="0" applyNumberFormat="1" applyFont="1" applyFill="1" applyBorder="1" applyAlignment="1">
      <alignment horizontal="center" vertical="center"/>
    </xf>
    <xf numFmtId="2" fontId="0" fillId="13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7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6" borderId="5" xfId="0" applyFont="1" applyFill="1" applyBorder="1" applyAlignment="1">
      <alignment horizontal="center" textRotation="45"/>
    </xf>
    <xf numFmtId="0" fontId="8" fillId="18" borderId="5" xfId="0" applyFont="1" applyFill="1" applyBorder="1" applyAlignment="1">
      <alignment horizontal="center"/>
    </xf>
    <xf numFmtId="0" fontId="0" fillId="18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8" fillId="18" borderId="16" xfId="0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left" vertical="center"/>
    </xf>
    <xf numFmtId="0" fontId="0" fillId="18" borderId="6" xfId="0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textRotation="45"/>
    </xf>
    <xf numFmtId="0" fontId="10" fillId="7" borderId="3" xfId="0" applyNumberFormat="1" applyFont="1" applyFill="1" applyBorder="1" applyAlignment="1">
      <alignment horizontal="center" vertical="center"/>
    </xf>
    <xf numFmtId="0" fontId="10" fillId="7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19" borderId="5" xfId="0" applyFont="1" applyFill="1" applyBorder="1" applyAlignment="1">
      <alignment horizontal="center" vertical="center"/>
    </xf>
    <xf numFmtId="0" fontId="10" fillId="7" borderId="7" xfId="0" applyNumberFormat="1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8" fillId="13" borderId="20" xfId="0" applyNumberFormat="1" applyFont="1" applyFill="1" applyBorder="1" applyAlignment="1">
      <alignment horizontal="center" vertical="center"/>
    </xf>
    <xf numFmtId="0" fontId="2" fillId="13" borderId="20" xfId="0" applyNumberFormat="1" applyFont="1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10" fillId="11" borderId="21" xfId="0" applyFont="1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12" borderId="20" xfId="0" applyNumberFormat="1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11" fillId="20" borderId="3" xfId="0" applyFont="1" applyFill="1" applyBorder="1" applyAlignment="1">
      <alignment horizontal="center" vertical="center"/>
    </xf>
    <xf numFmtId="0" fontId="0" fillId="10" borderId="28" xfId="0" applyNumberFormat="1" applyFont="1" applyFill="1" applyBorder="1" applyAlignment="1">
      <alignment horizontal="center" vertical="center"/>
    </xf>
    <xf numFmtId="0" fontId="0" fillId="10" borderId="28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8" fillId="13" borderId="3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10" fillId="11" borderId="10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5" xfId="0" applyNumberForma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11" fillId="20" borderId="24" xfId="0" applyFont="1" applyFill="1" applyBorder="1" applyAlignment="1">
      <alignment horizontal="center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11" fillId="20" borderId="5" xfId="0" applyFont="1" applyFill="1" applyBorder="1" applyAlignment="1">
      <alignment horizontal="center" vertical="center"/>
    </xf>
    <xf numFmtId="0" fontId="0" fillId="13" borderId="6" xfId="0" applyNumberFormat="1" applyFont="1" applyFill="1" applyBorder="1" applyAlignment="1">
      <alignment horizontal="center" vertical="center"/>
    </xf>
    <xf numFmtId="0" fontId="2" fillId="13" borderId="6" xfId="0" applyNumberFormat="1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0" borderId="7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textRotation="45"/>
    </xf>
    <xf numFmtId="0" fontId="7" fillId="8" borderId="9" xfId="0" applyFont="1" applyFill="1" applyBorder="1" applyAlignment="1">
      <alignment textRotation="45"/>
    </xf>
    <xf numFmtId="0" fontId="13" fillId="8" borderId="9" xfId="0" applyFont="1" applyFill="1" applyBorder="1" applyAlignment="1">
      <alignment textRotation="45" wrapText="1"/>
    </xf>
    <xf numFmtId="0" fontId="7" fillId="21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2" borderId="9" xfId="0" applyNumberFormat="1" applyFill="1" applyBorder="1"/>
    <xf numFmtId="0" fontId="0" fillId="0" borderId="0" xfId="0" applyFill="1"/>
    <xf numFmtId="0" fontId="4" fillId="0" borderId="0" xfId="0" applyFont="1" applyFill="1" applyBorder="1" applyAlignment="1"/>
    <xf numFmtId="0" fontId="4" fillId="22" borderId="30" xfId="0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16" borderId="32" xfId="0" applyFont="1" applyFill="1" applyBorder="1" applyAlignment="1"/>
    <xf numFmtId="49" fontId="0" fillId="10" borderId="6" xfId="0" applyNumberForma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3" borderId="11" xfId="0" applyNumberFormat="1" applyFill="1" applyBorder="1" applyAlignment="1">
      <alignment horizontal="center" vertical="center"/>
    </xf>
    <xf numFmtId="0" fontId="0" fillId="13" borderId="6" xfId="0" applyNumberFormat="1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11" borderId="34" xfId="0" applyFont="1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 vertical="center"/>
    </xf>
    <xf numFmtId="0" fontId="14" fillId="11" borderId="35" xfId="0" applyFont="1" applyFill="1" applyBorder="1" applyAlignment="1">
      <alignment horizontal="center" vertical="center"/>
    </xf>
    <xf numFmtId="0" fontId="0" fillId="11" borderId="10" xfId="0" applyFont="1" applyFill="1" applyBorder="1" applyAlignment="1">
      <alignment horizontal="center" vertical="center"/>
    </xf>
    <xf numFmtId="0" fontId="0" fillId="11" borderId="37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0" fillId="12" borderId="6" xfId="0" applyNumberForma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1" borderId="39" xfId="0" applyFont="1" applyFill="1" applyBorder="1" applyAlignment="1">
      <alignment horizontal="center" vertical="center"/>
    </xf>
    <xf numFmtId="0" fontId="0" fillId="11" borderId="40" xfId="0" applyFill="1" applyBorder="1" applyAlignment="1">
      <alignment horizontal="center" vertical="center"/>
    </xf>
    <xf numFmtId="0" fontId="0" fillId="11" borderId="41" xfId="0" applyFont="1" applyFill="1" applyBorder="1" applyAlignment="1">
      <alignment horizontal="center" vertical="center"/>
    </xf>
    <xf numFmtId="0" fontId="0" fillId="11" borderId="34" xfId="0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14" fillId="11" borderId="34" xfId="0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1" borderId="44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textRotation="45"/>
    </xf>
    <xf numFmtId="0" fontId="7" fillId="2" borderId="3" xfId="0" applyFont="1" applyFill="1" applyBorder="1" applyAlignment="1">
      <alignment horizontal="center" vertical="center" textRotation="45"/>
    </xf>
    <xf numFmtId="0" fontId="7" fillId="2" borderId="12" xfId="0" applyFont="1" applyFill="1" applyBorder="1" applyAlignment="1">
      <alignment horizontal="center" vertical="center" textRotation="45"/>
    </xf>
    <xf numFmtId="0" fontId="7" fillId="7" borderId="3" xfId="0" applyFont="1" applyFill="1" applyBorder="1" applyAlignment="1">
      <alignment horizontal="center" vertical="center" textRotation="45"/>
    </xf>
    <xf numFmtId="0" fontId="7" fillId="7" borderId="45" xfId="0" applyFont="1" applyFill="1" applyBorder="1" applyAlignment="1">
      <alignment horizontal="center" vertical="center" textRotation="45"/>
    </xf>
    <xf numFmtId="0" fontId="7" fillId="2" borderId="45" xfId="0" applyFont="1" applyFill="1" applyBorder="1" applyAlignment="1">
      <alignment horizontal="center" vertical="center" textRotation="45"/>
    </xf>
    <xf numFmtId="0" fontId="7" fillId="5" borderId="9" xfId="0" applyFont="1" applyFill="1" applyBorder="1" applyAlignment="1">
      <alignment horizontal="center" vertical="center" textRotation="45"/>
    </xf>
    <xf numFmtId="0" fontId="7" fillId="16" borderId="3" xfId="0" applyFont="1" applyFill="1" applyBorder="1" applyAlignment="1">
      <alignment horizontal="center" vertical="center" textRotation="45"/>
    </xf>
    <xf numFmtId="0" fontId="7" fillId="16" borderId="2" xfId="0" applyFont="1" applyFill="1" applyBorder="1" applyAlignment="1">
      <alignment horizontal="center" vertical="center" textRotation="45"/>
    </xf>
    <xf numFmtId="0" fontId="7" fillId="16" borderId="45" xfId="0" applyFont="1" applyFill="1" applyBorder="1" applyAlignment="1">
      <alignment horizontal="center" vertical="center" textRotation="45"/>
    </xf>
    <xf numFmtId="0" fontId="7" fillId="8" borderId="45" xfId="0" applyFont="1" applyFill="1" applyBorder="1" applyAlignment="1">
      <alignment horizontal="center" vertical="center" textRotation="45"/>
    </xf>
    <xf numFmtId="0" fontId="7" fillId="8" borderId="12" xfId="0" applyFont="1" applyFill="1" applyBorder="1" applyAlignment="1">
      <alignment horizontal="center" vertical="center" textRotation="45"/>
    </xf>
    <xf numFmtId="0" fontId="7" fillId="8" borderId="9" xfId="0" applyFont="1" applyFill="1" applyBorder="1" applyAlignment="1">
      <alignment horizontal="center" vertical="center" textRotation="45"/>
    </xf>
    <xf numFmtId="0" fontId="15" fillId="8" borderId="45" xfId="0" applyFont="1" applyFill="1" applyBorder="1" applyAlignment="1">
      <alignment horizontal="center" vertical="center" textRotation="45"/>
    </xf>
    <xf numFmtId="0" fontId="7" fillId="8" borderId="3" xfId="0" applyFont="1" applyFill="1" applyBorder="1" applyAlignment="1">
      <alignment horizontal="center" vertical="center" textRotation="45"/>
    </xf>
    <xf numFmtId="0" fontId="15" fillId="8" borderId="3" xfId="0" applyFont="1" applyFill="1" applyBorder="1" applyAlignment="1">
      <alignment horizontal="center" vertical="center" textRotation="45"/>
    </xf>
    <xf numFmtId="0" fontId="15" fillId="8" borderId="46" xfId="0" applyFont="1" applyFill="1" applyBorder="1" applyAlignment="1">
      <alignment horizontal="center" vertical="center" textRotation="45"/>
    </xf>
    <xf numFmtId="49" fontId="7" fillId="9" borderId="3" xfId="0" applyNumberFormat="1" applyFont="1" applyFill="1" applyBorder="1" applyAlignment="1">
      <alignment horizontal="center" vertical="center" textRotation="45"/>
    </xf>
    <xf numFmtId="0" fontId="7" fillId="9" borderId="3" xfId="0" applyFont="1" applyFill="1" applyBorder="1" applyAlignment="1">
      <alignment horizontal="center" vertical="center" textRotation="45"/>
    </xf>
    <xf numFmtId="0" fontId="0" fillId="13" borderId="5" xfId="0" applyNumberFormat="1" applyFill="1" applyBorder="1"/>
    <xf numFmtId="49" fontId="0" fillId="10" borderId="6" xfId="0" applyNumberFormat="1" applyFill="1" applyBorder="1"/>
    <xf numFmtId="0" fontId="0" fillId="13" borderId="6" xfId="0" applyFill="1" applyBorder="1"/>
    <xf numFmtId="0" fontId="4" fillId="7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4" fillId="8" borderId="32" xfId="0" applyFont="1" applyFill="1" applyBorder="1" applyAlignment="1">
      <alignment horizontal="center"/>
    </xf>
    <xf numFmtId="0" fontId="4" fillId="8" borderId="31" xfId="0" applyFont="1" applyFill="1" applyBorder="1" applyAlignment="1">
      <alignment horizontal="center"/>
    </xf>
    <xf numFmtId="0" fontId="4" fillId="8" borderId="30" xfId="0" applyFont="1" applyFill="1" applyBorder="1" applyAlignment="1">
      <alignment horizontal="center"/>
    </xf>
    <xf numFmtId="0" fontId="4" fillId="23" borderId="5" xfId="0" applyFont="1" applyFill="1" applyBorder="1" applyAlignment="1">
      <alignment horizontal="center"/>
    </xf>
    <xf numFmtId="0" fontId="4" fillId="23" borderId="10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16" borderId="31" xfId="0" applyFont="1" applyFill="1" applyBorder="1" applyAlignment="1">
      <alignment horizontal="center"/>
    </xf>
    <xf numFmtId="0" fontId="4" fillId="16" borderId="33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31" xfId="0" applyFont="1" applyFill="1" applyBorder="1" applyAlignment="1">
      <alignment horizontal="center"/>
    </xf>
    <xf numFmtId="0" fontId="4" fillId="9" borderId="30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12" xfId="0" applyFont="1" applyBorder="1" applyAlignment="1">
      <alignment wrapText="1"/>
    </xf>
  </cellXfs>
  <cellStyles count="1">
    <cellStyle name="Normal" xfId="0" builtinId="0"/>
  </cellStyles>
  <dxfs count="3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semroud\Documents\ContentSplit\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7" name="dragonDefinitions" displayName="dragonDefinitions" ref="B15:BI25" totalsRowShown="0" headerRowDxfId="296" dataDxfId="294" headerRowBorderDxfId="295" tableBorderDxfId="293" totalsRowBorderDxfId="292">
  <autoFilter ref="B15:BI25"/>
  <tableColumns count="60">
    <tableColumn id="1" name="{dragonDefinitions}" dataDxfId="291"/>
    <tableColumn id="2" name="[sku]" dataDxfId="290"/>
    <tableColumn id="9" name="[tier]" dataDxfId="289"/>
    <tableColumn id="3" name="[order]" dataDxfId="288"/>
    <tableColumn id="40" name="[previousDragonSku]" dataDxfId="287"/>
    <tableColumn id="4" name="[unlockPriceCoins]" dataDxfId="286"/>
    <tableColumn id="5" name="[unlockPricePC]" dataDxfId="285"/>
    <tableColumn id="11" name="[cameraDefaultZoom]" dataDxfId="284"/>
    <tableColumn id="16" name="[cameraFarZoom]" dataDxfId="283"/>
    <tableColumn id="39" name="[defaultSize]" dataDxfId="282"/>
    <tableColumn id="38" name="[cameraFrameWidthModifier]" dataDxfId="281"/>
    <tableColumn id="17" name="[healthMin]" dataDxfId="280"/>
    <tableColumn id="18" name="[healthMax]" dataDxfId="279"/>
    <tableColumn id="21" name="[healthDrain]" dataDxfId="278"/>
    <tableColumn id="52" name="[healthDrainSpacePlus]" dataDxfId="277"/>
    <tableColumn id="32" name="[healthDrainAmpPerSecond]" dataDxfId="276"/>
    <tableColumn id="31" name="[sessionStartHealthDrainTime]" dataDxfId="275"/>
    <tableColumn id="30" name="[sessionStartHealthDrainModifier]" dataDxfId="274"/>
    <tableColumn id="19" name="[scaleMin]" dataDxfId="273"/>
    <tableColumn id="20" name="[scaleMax]" dataDxfId="272"/>
    <tableColumn id="42" name="[speedBase]" dataDxfId="271"/>
    <tableColumn id="22" name="[boostMultiplier]" dataDxfId="270"/>
    <tableColumn id="41" name="[energyBase]" dataDxfId="269"/>
    <tableColumn id="23" name="[energyDrain]" dataDxfId="268"/>
    <tableColumn id="24" name="[energyRefillRate]" dataDxfId="267"/>
    <tableColumn id="29" name="[furyBaseDamage]" dataDxfId="266"/>
    <tableColumn id="33" name="[furyBaseLength]" dataDxfId="265"/>
    <tableColumn id="12" name="[furyScoreMultiplier]" dataDxfId="264"/>
    <tableColumn id="26" name="[furyBaseDuration]" dataDxfId="263"/>
    <tableColumn id="25" name="[furyMax]" dataDxfId="262"/>
    <tableColumn id="54" name="[scoreTextThresholdMultiplier]" dataDxfId="261"/>
    <tableColumn id="14" name="[eatSpeedFactor]" dataDxfId="260"/>
    <tableColumn id="15" name="[maxAlcohol]" dataDxfId="259"/>
    <tableColumn id="13" name="[alcoholDrain]" dataDxfId="258"/>
    <tableColumn id="6" name="[gamePrefab]" dataDxfId="257"/>
    <tableColumn id="10" name="[menuPrefab]" dataDxfId="256"/>
    <tableColumn id="60" name="[resultsPrefab]" dataDxfId="255"/>
    <tableColumn id="57" name="[shadowFromDragon]" dataDxfId="254"/>
    <tableColumn id="56" name="[revealFromDragon]" dataDxfId="253"/>
    <tableColumn id="49" name="[sizeUpMultiplier]" dataDxfId="252"/>
    <tableColumn id="50" name="[speedUpMultiplier]" dataDxfId="251"/>
    <tableColumn id="51" name="[biteUpMultiplier]" dataDxfId="250"/>
    <tableColumn id="47" name="[invincible]" dataDxfId="249"/>
    <tableColumn id="48" name="[infiniteBoost]" dataDxfId="248"/>
    <tableColumn id="45" name="[eatEverything]" dataDxfId="247"/>
    <tableColumn id="46" name="[modeDuration]" dataDxfId="246"/>
    <tableColumn id="53" name="[petScale]" dataDxfId="245"/>
    <tableColumn id="7" name="[tidName]" dataDxfId="244">
      <calculatedColumnFormula>CONCATENATE("TID_",UPPER(dragonDefinitions[[#This Row],['[sku']]]),"_NAME")</calculatedColumnFormula>
    </tableColumn>
    <tableColumn id="8" name="[tidDesc]" dataDxfId="243">
      <calculatedColumnFormula>CONCATENATE("TID_",UPPER(dragonDefinitions[[#This Row],['[sku']]]),"_DESC")</calculatedColumnFormula>
    </tableColumn>
    <tableColumn id="27" name="[statsBarRatio]" dataDxfId="242"/>
    <tableColumn id="28" name="[furyBarRatio]" dataDxfId="241"/>
    <tableColumn id="34" name="[force]" dataDxfId="240"/>
    <tableColumn id="35" name="[mass]" dataDxfId="239"/>
    <tableColumn id="36" name="[friction]" dataDxfId="238"/>
    <tableColumn id="37" name="[gravityModifier]" dataDxfId="237"/>
    <tableColumn id="43" name="[airGravityModifier]" dataDxfId="236"/>
    <tableColumn id="44" name="[waterGravityModifier]" dataDxfId="235"/>
    <tableColumn id="55" name="[damageAnimationThreshold]" dataDxfId="234"/>
    <tableColumn id="58" name="[dotAnimationThreshold]" dataDxfId="233"/>
    <tableColumn id="59" name="[trackingSku]" dataDxfId="232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id="2" name="Table13303132" displayName="Table13303132" ref="B45:E55" totalsRowShown="0" headerRowDxfId="143" dataDxfId="141" headerRowBorderDxfId="142" tableBorderDxfId="140" totalsRowBorderDxfId="139">
  <autoFilter ref="B45:E55"/>
  <tableColumns count="4">
    <tableColumn id="1" name="{missionDragonModifiersDefinitions}" dataDxfId="138"/>
    <tableColumn id="2" name="[sku]" dataDxfId="137"/>
    <tableColumn id="7" name="[quantityModifier]" dataDxfId="136"/>
    <tableColumn id="3" name="[missionSCRewardMultiplier]" dataDxfId="135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id="3" name="Table1330313234" displayName="Table1330313234" ref="B59:D62" totalsRowShown="0" headerRowDxfId="134" dataDxfId="132" headerRowBorderDxfId="133" tableBorderDxfId="131" totalsRowBorderDxfId="130">
  <autoFilter ref="B59:D62"/>
  <tableColumns count="3">
    <tableColumn id="1" name="{missionDifficultyModifiersDefinitions}" dataDxfId="129"/>
    <tableColumn id="2" name="[sku]" dataDxfId="128"/>
    <tableColumn id="7" name="[quantityModifier]" dataDxfId="127"/>
  </tableColumns>
  <tableStyleInfo name="TableStyleLight13" showFirstColumn="0" showLastColumn="0" showRowStripes="1" showColumnStripes="0"/>
</table>
</file>

<file path=xl/tables/table12.xml><?xml version="1.0" encoding="utf-8"?>
<table xmlns="http://schemas.openxmlformats.org/spreadsheetml/2006/main" id="4" name="Table133031323435" displayName="Table133031323435" ref="B66:D67" totalsRowShown="0" headerRowDxfId="126" dataDxfId="124" headerRowBorderDxfId="125" tableBorderDxfId="123" totalsRowBorderDxfId="122">
  <autoFilter ref="B66:D67"/>
  <tableColumns count="3">
    <tableColumn id="1" name="{missionOtherModifiersDefinitions}" dataDxfId="121"/>
    <tableColumn id="2" name="[sku]" dataDxfId="120"/>
    <tableColumn id="7" name="[quantityModifier]" dataDxfId="119"/>
  </tableColumns>
  <tableStyleInfo name="TableStyleLight13" showFirstColumn="0" showLastColumn="0" showRowStripes="1" showColumnStripes="0"/>
</table>
</file>

<file path=xl/tables/table13.xml><?xml version="1.0" encoding="utf-8"?>
<table xmlns="http://schemas.openxmlformats.org/spreadsheetml/2006/main" id="5" name="Table13" displayName="Table13" ref="B25:I33" totalsRowShown="0" headerRowDxfId="118" dataDxfId="116" headerRowBorderDxfId="117" tableBorderDxfId="115" totalsRowBorderDxfId="114">
  <autoFilter ref="B25:I33"/>
  <tableColumns count="8">
    <tableColumn id="1" name="{missionTypeDefinitions}" dataDxfId="113"/>
    <tableColumn id="2" name="[sku]" dataDxfId="112"/>
    <tableColumn id="3" name="[minTier]" dataDxfId="111"/>
    <tableColumn id="6" name="[maxTier]" dataDxfId="110"/>
    <tableColumn id="4" name="[weight]" dataDxfId="109"/>
    <tableColumn id="5" name="[canBeDuringOneRun]" dataDxfId="108"/>
    <tableColumn id="9" name="[tidDescSingleRun]" dataDxfId="107"/>
    <tableColumn id="10" name="[tidDescMultiRun]" dataDxfId="106"/>
  </tableColumns>
  <tableStyleInfo name="TableStyleLight13" showFirstColumn="0" showLastColumn="0" showRowStripes="1" showColumnStripes="0"/>
</table>
</file>

<file path=xl/tables/table14.xml><?xml version="1.0" encoding="utf-8"?>
<table xmlns="http://schemas.openxmlformats.org/spreadsheetml/2006/main" id="6" name="Table1330" displayName="Table1330" ref="B4:M21" totalsRowShown="0" headerRowDxfId="105" dataDxfId="103" headerRowBorderDxfId="104" tableBorderDxfId="102" totalsRowBorderDxfId="101">
  <autoFilter ref="B4:M21"/>
  <tableColumns count="12">
    <tableColumn id="1" name="{missionsDefinitions}" dataDxfId="100"/>
    <tableColumn id="2" name="[sku]" dataDxfId="99"/>
    <tableColumn id="7" name="[type]" dataDxfId="98"/>
    <tableColumn id="8" name="[weight]" dataDxfId="97"/>
    <tableColumn id="11" name="[minTier]" dataDxfId="96"/>
    <tableColumn id="12" name="[maxTier]" dataDxfId="95"/>
    <tableColumn id="6" name="[params]" dataDxfId="94"/>
    <tableColumn id="3" name="[objectiveBaseQuantityMin]" dataDxfId="93"/>
    <tableColumn id="9" name="[objectiveBaseQuantityMax]" dataDxfId="92"/>
    <tableColumn id="4" name="[icon]" dataDxfId="91"/>
    <tableColumn id="5" name="[tidObjective]" dataDxfId="90"/>
    <tableColumn id="10" name="[trackingSku]" dataDxfId="89"/>
  </tableColumns>
  <tableStyleInfo name="TableStyleLight13" showFirstColumn="0" showLastColumn="0" showRowStripes="1" showColumnStripes="0"/>
</table>
</file>

<file path=xl/tables/table15.xml><?xml version="1.0" encoding="utf-8"?>
<table xmlns="http://schemas.openxmlformats.org/spreadsheetml/2006/main" id="7" name="eggDefinitions" displayName="eggDefinitions" ref="B4:I8" totalsRowShown="0" headerRowDxfId="80" headerRowBorderDxfId="79" tableBorderDxfId="78" totalsRowBorderDxfId="77">
  <autoFilter ref="B4:I8"/>
  <tableColumns count="8">
    <tableColumn id="1" name="{eggDefinitions}" dataDxfId="76"/>
    <tableColumn id="6" name="[sku]" dataDxfId="75"/>
    <tableColumn id="4" name="[pricePC]" dataDxfId="74"/>
    <tableColumn id="5" name="[incubationMinutes]" dataDxfId="73"/>
    <tableColumn id="10" name="[prefabPath]" dataDxfId="72"/>
    <tableColumn id="7" name="[tidName]" dataDxfId="71"/>
    <tableColumn id="2" name="[icon]"/>
    <tableColumn id="3" name="[trackingSku]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8" name="eggRewardDefinitions" displayName="eggRewardDefinitions" ref="B19:I23" totalsRowShown="0" headerRowDxfId="70" headerRowBorderDxfId="69" tableBorderDxfId="68" totalsRowBorderDxfId="67">
  <autoFilter ref="B19:I23"/>
  <tableColumns count="8">
    <tableColumn id="1" name="{eggRewardDefinitions}" dataDxfId="66"/>
    <tableColumn id="2" name="[sku]"/>
    <tableColumn id="3" name="[type]" dataDxfId="65"/>
    <tableColumn id="6" name="[rarity]" dataDxfId="64"/>
    <tableColumn id="4" name="[droprate]" dataDxfId="63"/>
    <tableColumn id="7" name="[duplicateFragmentsGiven]" dataDxfId="62"/>
    <tableColumn id="8" name="[duplicateCoinsGiven]" dataDxfId="61"/>
    <tableColumn id="5" name="[tidName]" dataDxfId="60"/>
  </tableColumns>
  <tableStyleInfo name="TableStyleMedium2" showFirstColumn="0" showLastColumn="0" showRowStripes="0" showColumnStripes="0"/>
</table>
</file>

<file path=xl/tables/table17.xml><?xml version="1.0" encoding="utf-8"?>
<table xmlns="http://schemas.openxmlformats.org/spreadsheetml/2006/main" id="9" name="rarityDefinitions" displayName="rarityDefinitions" ref="B27:E31" totalsRowShown="0" headerRowDxfId="59" headerRowBorderDxfId="58" tableBorderDxfId="57" totalsRowBorderDxfId="56">
  <autoFilter ref="B27:E31"/>
  <tableColumns count="4">
    <tableColumn id="1" name="{rarityDefinitions}" dataDxfId="55"/>
    <tableColumn id="2" name="[sku]"/>
    <tableColumn id="3" name="[order]" dataDxfId="54"/>
    <tableColumn id="5" name="[tidName]" dataDxfId="53"/>
  </tableColumns>
  <tableStyleInfo name="TableStyleMedium2" showFirstColumn="0" showLastColumn="0" showRowStripes="0" showColumnStripes="0"/>
</table>
</file>

<file path=xl/tables/table18.xml><?xml version="1.0" encoding="utf-8"?>
<table xmlns="http://schemas.openxmlformats.org/spreadsheetml/2006/main" id="10" name="eggDefinitions26" displayName="eggDefinitions26" ref="B12:E15" totalsRowShown="0" headerRowDxfId="52" headerRowBorderDxfId="51" tableBorderDxfId="50" totalsRowBorderDxfId="49">
  <autoFilter ref="B12:E15"/>
  <tableColumns count="4">
    <tableColumn id="1" name="{goldenEggDefinitions}" dataDxfId="48"/>
    <tableColumn id="6" name="[sku]" dataDxfId="47"/>
    <tableColumn id="4" name="[order]" dataDxfId="46"/>
    <tableColumn id="5" name="[fragmentsRequired]" dataDxfId="45"/>
  </tableColumns>
  <tableStyleInfo name="TableStyleMedium2" showFirstColumn="0" showLastColumn="0" showRowStripes="0" showColumnStripes="0"/>
</table>
</file>

<file path=xl/tables/table19.xml><?xml version="1.0" encoding="utf-8"?>
<table xmlns="http://schemas.openxmlformats.org/spreadsheetml/2006/main" id="11" name="chestSettings" displayName="chestSettings" ref="B4:F9" totalsRowShown="0" headerRowDxfId="44" headerRowBorderDxfId="43" tableBorderDxfId="42" totalsRowBorderDxfId="41">
  <autoFilter ref="B4:F9"/>
  <tableColumns count="5">
    <tableColumn id="1" name="{chestRewardDefinitions}" dataDxfId="40"/>
    <tableColumn id="2" name="[sku]" dataDxfId="39"/>
    <tableColumn id="6" name="[collectedChests]" dataDxfId="38"/>
    <tableColumn id="3" name="[type]" dataDxfId="37"/>
    <tableColumn id="4" name="[amount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8" name="dragonTierDefinitions" displayName="dragonTierDefinitions" ref="B4:G9" totalsRowShown="0" headerRowDxfId="231" headerRowBorderDxfId="230" tableBorderDxfId="229" totalsRowBorderDxfId="228">
  <autoFilter ref="B4:G9"/>
  <tableColumns count="6">
    <tableColumn id="1" name="{dragonTierDefinitions}" dataDxfId="227"/>
    <tableColumn id="2" name="[sku]"/>
    <tableColumn id="9" name="[order]"/>
    <tableColumn id="10" name="[icon]" dataDxfId="226"/>
    <tableColumn id="3" name="[maxPetEquipped]" dataDxfId="225"/>
    <tableColumn id="7" name="[tidName]" dataDxfId="224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12" name="disguisesDefinitions6" displayName="disguisesDefinitions6" ref="B4:R44" totalsRowShown="0" headerRowDxfId="35" dataDxfId="33" headerRowBorderDxfId="34" tableBorderDxfId="32">
  <autoFilter ref="B4:R44"/>
  <sortState ref="B5:R44">
    <sortCondition ref="R4:R44"/>
  </sortState>
  <tableColumns count="17">
    <tableColumn id="1" name="{disguisesDefinitions}" dataDxfId="31"/>
    <tableColumn id="2" name="[sku]" dataDxfId="30"/>
    <tableColumn id="3" name="[dragonSku]" dataDxfId="29"/>
    <tableColumn id="5" name="[powerup]" dataDxfId="28"/>
    <tableColumn id="6" name="[shopOrder]" dataDxfId="27"/>
    <tableColumn id="8" name="[priceSC]" dataDxfId="26"/>
    <tableColumn id="17" name="[priceHC]" dataDxfId="25"/>
    <tableColumn id="18" name="[unlockLevel]" dataDxfId="24"/>
    <tableColumn id="10" name="[icon]" dataDxfId="23"/>
    <tableColumn id="9" name="[skin]" dataDxfId="22"/>
    <tableColumn id="13" name="[item1]" dataDxfId="21"/>
    <tableColumn id="4" name="[item2]" dataDxfId="20"/>
    <tableColumn id="7" name="[body_parts]" dataDxfId="19"/>
    <tableColumn id="11" name="[tidName]" dataDxfId="18">
      <calculatedColumnFormula>UPPER(CONCATENATE("TID_","SKIN",SUBSTITUTE(C5,"dragon",""),"_NAME"))</calculatedColumnFormula>
    </tableColumn>
    <tableColumn id="12" name="[tidDesc]" dataDxfId="17">
      <calculatedColumnFormula>UPPER(CONCATENATE("TID_",C5,"_DESC"))</calculatedColumnFormula>
    </tableColumn>
    <tableColumn id="15" name="[trackingSku]" dataDxfId="16"/>
    <tableColumn id="14" name="order" dataDxfId="15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3" name="powerUpsDefinitions" displayName="powerUpsDefinitions" ref="D3:M49" totalsRowShown="0" headerRowDxfId="14" dataDxfId="12" headerRowBorderDxfId="13" tableBorderDxfId="11" totalsRowBorderDxfId="10">
  <autoFilter ref="D3:M49"/>
  <sortState ref="D4:M30">
    <sortCondition ref="E3:E30"/>
  </sortState>
  <tableColumns count="10">
    <tableColumn id="1" name="{powerUpsDefinitions}" dataDxfId="9"/>
    <tableColumn id="2" name="[sku]" dataDxfId="8"/>
    <tableColumn id="3" name="[type]" dataDxfId="7"/>
    <tableColumn id="4" name="[param1]" dataDxfId="6"/>
    <tableColumn id="5" name="[param2]" dataDxfId="5"/>
    <tableColumn id="6" name="[icon]" dataDxfId="4">
      <calculatedColumnFormula>CONCATENATE("icon_",powerUpsDefinitions[[#This Row],['[sku']]])</calculatedColumnFormula>
    </tableColumn>
    <tableColumn id="10" name="[miniIcon]" dataDxfId="3"/>
    <tableColumn id="7" name="[tidName]" dataDxfId="2">
      <calculatedColumnFormula>CONCATENATE("TID_POWERUP_",UPPER(powerUpsDefinitions[[#This Row],['[sku']]]),"_NAME")</calculatedColumnFormula>
    </tableColumn>
    <tableColumn id="8" name="[tidDesc]" dataDxfId="1">
      <calculatedColumnFormula>CONCATENATE("TID_POWERUP_",UPPER(powerUpsDefinitions[[#This Row],['[sku']]]),"_DESC")</calculatedColumnFormula>
    </tableColumn>
    <tableColumn id="9" name="[tidDescShort]" data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9" name="dragonSettings" displayName="dragonSettings" ref="B31:I32" totalsRowShown="0" headerRowDxfId="223" headerRowBorderDxfId="222" tableBorderDxfId="221" totalsRowBorderDxfId="220">
  <autoFilter ref="B31:I32"/>
  <tableColumns count="8">
    <tableColumn id="1" name="{dragonSettings}" dataDxfId="219"/>
    <tableColumn id="2" name="[sku]" dataDxfId="218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0" name="dragonSettings22" displayName="dragonSettings22" ref="B43:W53" totalsRowShown="0" headerRowDxfId="217" headerRowBorderDxfId="216" tableBorderDxfId="215" totalsRowBorderDxfId="214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dragonHealthModifiersDefinitions" displayName="dragonHealthModifiersDefinitions" ref="B36:F39" totalsRowShown="0" headerRowDxfId="213" headerRowBorderDxfId="212" tableBorderDxfId="211" totalsRowBorderDxfId="210">
  <autoFilter ref="B36:F39"/>
  <tableColumns count="5">
    <tableColumn id="1" name="{dragonHealthModifiersDefinitions}" dataDxfId="209"/>
    <tableColumn id="2" name="[sku]" dataDxfId="208"/>
    <tableColumn id="7" name="[threshold]"/>
    <tableColumn id="8" name="[modifier]" dataDxfId="207"/>
    <tableColumn id="9" name="[tid]" dataDxfId="20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6" name="shopPacksDefinitions" displayName="shopPacksDefinitions" ref="B5:P20" totalsRowShown="0" headerRowDxfId="205" dataDxfId="203" headerRowBorderDxfId="204" tableBorderDxfId="202" totalsRowBorderDxfId="201">
  <autoFilter ref="B5:P20"/>
  <tableColumns count="15">
    <tableColumn id="1" name="{shopPacksDefinitions}" dataDxfId="200"/>
    <tableColumn id="6" name="[sku]" dataDxfId="199"/>
    <tableColumn id="3" name="[type]" dataDxfId="198"/>
    <tableColumn id="11" name="[order]" dataDxfId="197"/>
    <tableColumn id="4" name="[price]" dataDxfId="196"/>
    <tableColumn id="5" name="[priceType]" dataDxfId="195"/>
    <tableColumn id="12" name="Base Amount_x000a_(only for the maths)" dataDxfId="19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93"/>
    <tableColumn id="8" name="[amount]" dataDxfId="19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91">
      <calculatedColumnFormula>shopPacksDefinitions[[#This Row],['[amount']]]/shopPacksDefinitions[[#This Row],['[price']]]</calculatedColumnFormula>
    </tableColumn>
    <tableColumn id="2" name="[bestValue]" dataDxfId="190"/>
    <tableColumn id="10" name="[icon]" dataDxfId="189"/>
    <tableColumn id="7" name="tidName" dataDxfId="188"/>
    <tableColumn id="15" name="[amazon]" dataDxfId="187"/>
    <tableColumn id="17" name="[trackingSku]" dataDxfId="186"/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14" name="petDefinitions" displayName="petDefinitions" ref="B4:S65" totalsRowShown="0" headerRowDxfId="185" dataDxfId="183" headerRowBorderDxfId="184" tableBorderDxfId="182" totalsRowBorderDxfId="181">
  <autoFilter ref="B4:S65"/>
  <sortState ref="B5:S65">
    <sortCondition ref="R4:R65"/>
  </sortState>
  <tableColumns count="18">
    <tableColumn id="1" name="{petDefinitions}" dataDxfId="180"/>
    <tableColumn id="2" name="[sku]" dataDxfId="179"/>
    <tableColumn id="3" name="[rarity]" dataDxfId="178"/>
    <tableColumn id="6" name="[category]" dataDxfId="177"/>
    <tableColumn id="7" name="[order]" dataDxfId="176"/>
    <tableColumn id="13" name="[startingPool]" dataDxfId="175"/>
    <tableColumn id="14" name="[loadingTeasing]" dataDxfId="174"/>
    <tableColumn id="16" name="[hidden]" dataDxfId="173"/>
    <tableColumn id="15" name="[notInGatcha]" dataDxfId="172"/>
    <tableColumn id="18" name="[associatedSeason]" dataDxfId="171"/>
    <tableColumn id="8" name="[gamePrefab]" dataDxfId="170"/>
    <tableColumn id="9" name="[menuPrefab]" dataDxfId="169"/>
    <tableColumn id="11" name="[icon]" dataDxfId="168"/>
    <tableColumn id="4" name="[powerup]" dataDxfId="167"/>
    <tableColumn id="5" name="[tidName]" dataDxfId="166"/>
    <tableColumn id="10" name="[tidDesc]" dataDxfId="165">
      <calculatedColumnFormula>CONCATENATE(LEFT(petDefinitions[[#This Row],['[tidName']]],10),"_DESC")</calculatedColumnFormula>
    </tableColumn>
    <tableColumn id="12" name="id" dataDxfId="164"/>
    <tableColumn id="17" name="[trackingName]" dataDxfId="16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5" name="petCategoryDefinitions" displayName="petCategoryDefinitions" ref="B79:F86" totalsRowShown="0" headerRowBorderDxfId="162" tableBorderDxfId="161" totalsRowBorderDxfId="160">
  <autoFilter ref="B79:F86"/>
  <sortState ref="B80:F86">
    <sortCondition ref="D77:D84"/>
  </sortState>
  <tableColumns count="5">
    <tableColumn id="1" name="{petCategoryDefinitions}" dataDxfId="159"/>
    <tableColumn id="2" name="[sku]" dataDxfId="158"/>
    <tableColumn id="3" name="[order]" dataDxfId="157"/>
    <tableColumn id="4" name="[icon]" dataDxfId="156"/>
    <tableColumn id="5" name="[tidName]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" name="missionDifficultyDefinitions" displayName="missionDifficultyDefinitions" ref="B37:K40" totalsRowShown="0" headerRowBorderDxfId="154" tableBorderDxfId="153">
  <autoFilter ref="B37:K40"/>
  <tableColumns count="10">
    <tableColumn id="1" name="{missionDifficultyDefinitions}"/>
    <tableColumn id="2" name="[sku]" dataDxfId="152"/>
    <tableColumn id="7" name="[index]" dataDxfId="151"/>
    <tableColumn id="3" name="[dragonsToUnlock]" dataDxfId="150"/>
    <tableColumn id="4" name="[cooldownMinutes]" dataDxfId="149"/>
    <tableColumn id="9" name="[maxRewardCoins]" dataDxfId="148"/>
    <tableColumn id="5" name="[removeMissionPCCoefA]" dataDxfId="147"/>
    <tableColumn id="6" name="[removeMissionPCCoefB]" dataDxfId="146"/>
    <tableColumn id="8" name="[tidName]" dataDxfId="145"/>
    <tableColumn id="10" name="[color]" dataDxfId="14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4" Type="http://schemas.openxmlformats.org/officeDocument/2006/relationships/table" Target="../tables/table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BI53"/>
  <sheetViews>
    <sheetView topLeftCell="A43" workbookViewId="0">
      <selection activeCell="C60" sqref="C60"/>
    </sheetView>
  </sheetViews>
  <sheetFormatPr defaultColWidth="10.85546875" defaultRowHeight="15" x14ac:dyDescent="0.25"/>
  <cols>
    <col min="1" max="1" width="3" customWidth="1"/>
    <col min="2" max="2" width="56" bestFit="1" customWidth="1"/>
    <col min="3" max="3" width="24.42578125" bestFit="1" customWidth="1"/>
    <col min="4" max="4" width="13.85546875" bestFit="1" customWidth="1"/>
    <col min="5" max="5" width="98.42578125" bestFit="1" customWidth="1"/>
    <col min="6" max="6" width="27.85546875" bestFit="1" customWidth="1"/>
    <col min="7" max="7" width="26.42578125" bestFit="1" customWidth="1"/>
    <col min="8" max="9" width="10.85546875" bestFit="1" customWidth="1"/>
    <col min="10" max="10" width="20.42578125" bestFit="1" customWidth="1"/>
    <col min="11" max="32" width="10.85546875" bestFit="1" customWidth="1"/>
    <col min="33" max="33" width="28.85546875" bestFit="1" customWidth="1"/>
    <col min="34" max="35" width="10.85546875" bestFit="1" customWidth="1"/>
    <col min="36" max="36" width="19.140625" bestFit="1" customWidth="1"/>
    <col min="37" max="37" width="24.42578125" bestFit="1" customWidth="1"/>
    <col min="38" max="38" width="24.42578125" customWidth="1"/>
    <col min="39" max="39" width="18.85546875" customWidth="1"/>
    <col min="40" max="40" width="23.7109375" customWidth="1"/>
    <col min="41" max="44" width="10.85546875" bestFit="1" customWidth="1"/>
    <col min="47" max="47" width="30.85546875" bestFit="1" customWidth="1"/>
    <col min="48" max="48" width="29.85546875" bestFit="1" customWidth="1"/>
    <col min="61" max="61" width="16.5703125" customWidth="1"/>
  </cols>
  <sheetData>
    <row r="1" spans="2:61" ht="15.75" thickBot="1" x14ac:dyDescent="0.3"/>
    <row r="2" spans="2:61" ht="23.25" x14ac:dyDescent="0.35">
      <c r="B2" s="1" t="s">
        <v>979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61" x14ac:dyDescent="0.25">
      <c r="B3" s="64"/>
      <c r="C3" s="5"/>
      <c r="D3" s="5"/>
      <c r="E3" s="5"/>
      <c r="F3" s="5"/>
      <c r="G3" s="5"/>
    </row>
    <row r="4" spans="2:61" ht="117" x14ac:dyDescent="0.25">
      <c r="B4" s="41" t="s">
        <v>978</v>
      </c>
      <c r="C4" s="24" t="s">
        <v>5</v>
      </c>
      <c r="D4" s="28" t="s">
        <v>144</v>
      </c>
      <c r="E4" s="43" t="s">
        <v>11</v>
      </c>
      <c r="F4" s="43" t="s">
        <v>977</v>
      </c>
      <c r="G4" s="27" t="s">
        <v>95</v>
      </c>
    </row>
    <row r="5" spans="2:61" x14ac:dyDescent="0.25">
      <c r="B5" s="44" t="s">
        <v>14</v>
      </c>
      <c r="C5" s="59" t="s">
        <v>914</v>
      </c>
      <c r="D5" s="34">
        <v>0</v>
      </c>
      <c r="E5" s="47" t="s">
        <v>976</v>
      </c>
      <c r="F5" s="47">
        <v>1</v>
      </c>
      <c r="G5" s="48" t="str">
        <f>CONCATENATE("TID_","DRAGON_",UPPER(dragonTierDefinitions[[#This Row],['[sku']]]),"_NAME")</f>
        <v>TID_DRAGON_TIER_0_NAME</v>
      </c>
    </row>
    <row r="6" spans="2:61" x14ac:dyDescent="0.25">
      <c r="B6" s="44" t="s">
        <v>14</v>
      </c>
      <c r="C6" s="59" t="s">
        <v>900</v>
      </c>
      <c r="D6" s="34">
        <v>1</v>
      </c>
      <c r="E6" s="47" t="s">
        <v>975</v>
      </c>
      <c r="F6" s="47">
        <v>2</v>
      </c>
      <c r="G6" s="48" t="str">
        <f>CONCATENATE("TID_","DRAGON_",UPPER(dragonTierDefinitions[[#This Row],['[sku']]]),"_NAME")</f>
        <v>TID_DRAGON_TIER_1_NAME</v>
      </c>
    </row>
    <row r="7" spans="2:61" x14ac:dyDescent="0.25">
      <c r="B7" s="50" t="s">
        <v>14</v>
      </c>
      <c r="C7" s="305" t="s">
        <v>886</v>
      </c>
      <c r="D7" s="34">
        <v>2</v>
      </c>
      <c r="E7" s="47" t="s">
        <v>974</v>
      </c>
      <c r="F7" s="53">
        <v>3</v>
      </c>
      <c r="G7" s="306" t="str">
        <f>CONCATENATE("TID_","DRAGON_",UPPER(dragonTierDefinitions[[#This Row],['[sku']]]),"_NAME")</f>
        <v>TID_DRAGON_TIER_2_NAME</v>
      </c>
    </row>
    <row r="8" spans="2:61" x14ac:dyDescent="0.25">
      <c r="B8" s="50" t="s">
        <v>14</v>
      </c>
      <c r="C8" s="305" t="s">
        <v>877</v>
      </c>
      <c r="D8" s="34">
        <v>3</v>
      </c>
      <c r="E8" s="47" t="s">
        <v>973</v>
      </c>
      <c r="F8" s="47">
        <v>4</v>
      </c>
      <c r="G8" s="304" t="str">
        <f>CONCATENATE("TID_","DRAGON_",UPPER(dragonTierDefinitions[[#This Row],['[sku']]]),"_NAME")</f>
        <v>TID_DRAGON_TIER_3_NAME</v>
      </c>
    </row>
    <row r="9" spans="2:61" x14ac:dyDescent="0.25">
      <c r="B9" s="50" t="s">
        <v>14</v>
      </c>
      <c r="C9" s="305" t="s">
        <v>872</v>
      </c>
      <c r="D9" s="34">
        <v>4</v>
      </c>
      <c r="E9" s="47" t="s">
        <v>972</v>
      </c>
      <c r="F9" s="47">
        <v>4</v>
      </c>
      <c r="G9" s="304" t="str">
        <f>CONCATENATE("TID_","DRAGON_",UPPER(dragonTierDefinitions[[#This Row],['[sku']]]),"_NAME")</f>
        <v>TID_DRAGON_TIER_4_NAME</v>
      </c>
    </row>
    <row r="12" spans="2:61" ht="15.75" thickBot="1" x14ac:dyDescent="0.3"/>
    <row r="13" spans="2:61" ht="23.25" x14ac:dyDescent="0.35">
      <c r="B13" s="1" t="s">
        <v>971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61" s="5" customFormat="1" ht="60" x14ac:dyDescent="0.25">
      <c r="J14" s="5" t="s">
        <v>970</v>
      </c>
      <c r="Q14" s="5" t="s">
        <v>969</v>
      </c>
      <c r="W14"/>
      <c r="AA14" s="5" t="s">
        <v>968</v>
      </c>
      <c r="AB14" s="5" t="s">
        <v>968</v>
      </c>
      <c r="AG14" s="5" t="s">
        <v>967</v>
      </c>
      <c r="AO14" s="308"/>
      <c r="AP14" s="308"/>
      <c r="AQ14" s="308"/>
      <c r="AR14" s="308"/>
    </row>
    <row r="15" spans="2:61" ht="163.5" x14ac:dyDescent="0.25">
      <c r="B15" s="285" t="s">
        <v>966</v>
      </c>
      <c r="C15" s="288" t="s">
        <v>5</v>
      </c>
      <c r="D15" s="288" t="s">
        <v>764</v>
      </c>
      <c r="E15" s="286" t="s">
        <v>144</v>
      </c>
      <c r="F15" s="286" t="s">
        <v>965</v>
      </c>
      <c r="G15" s="303" t="s">
        <v>964</v>
      </c>
      <c r="H15" s="302" t="s">
        <v>963</v>
      </c>
      <c r="I15" s="301" t="s">
        <v>962</v>
      </c>
      <c r="J15" s="300" t="s">
        <v>961</v>
      </c>
      <c r="K15" s="299" t="s">
        <v>960</v>
      </c>
      <c r="L15" s="297" t="s">
        <v>959</v>
      </c>
      <c r="M15" s="295" t="s">
        <v>958</v>
      </c>
      <c r="N15" s="299" t="s">
        <v>957</v>
      </c>
      <c r="O15" s="297" t="s">
        <v>956</v>
      </c>
      <c r="P15" s="297" t="s">
        <v>955</v>
      </c>
      <c r="Q15" s="296" t="s">
        <v>954</v>
      </c>
      <c r="R15" s="296" t="s">
        <v>953</v>
      </c>
      <c r="S15" s="296" t="s">
        <v>952</v>
      </c>
      <c r="T15" s="295" t="s">
        <v>951</v>
      </c>
      <c r="U15" s="297" t="s">
        <v>950</v>
      </c>
      <c r="V15" s="298" t="s">
        <v>949</v>
      </c>
      <c r="W15" s="295" t="s">
        <v>948</v>
      </c>
      <c r="X15" s="299" t="s">
        <v>947</v>
      </c>
      <c r="Y15" s="299" t="s">
        <v>946</v>
      </c>
      <c r="Z15" s="297" t="s">
        <v>945</v>
      </c>
      <c r="AA15" s="298" t="s">
        <v>944</v>
      </c>
      <c r="AB15" s="297" t="s">
        <v>943</v>
      </c>
      <c r="AC15" s="297" t="s">
        <v>942</v>
      </c>
      <c r="AD15" s="297" t="s">
        <v>941</v>
      </c>
      <c r="AE15" s="297" t="s">
        <v>940</v>
      </c>
      <c r="AF15" s="296" t="s">
        <v>939</v>
      </c>
      <c r="AG15" s="295" t="s">
        <v>938</v>
      </c>
      <c r="AH15" s="295" t="s">
        <v>937</v>
      </c>
      <c r="AI15" s="295" t="s">
        <v>936</v>
      </c>
      <c r="AJ15" s="294" t="s">
        <v>425</v>
      </c>
      <c r="AK15" s="292" t="s">
        <v>426</v>
      </c>
      <c r="AL15" s="292" t="s">
        <v>935</v>
      </c>
      <c r="AM15" s="292" t="s">
        <v>934</v>
      </c>
      <c r="AN15" s="292" t="s">
        <v>933</v>
      </c>
      <c r="AO15" s="292" t="s">
        <v>932</v>
      </c>
      <c r="AP15" s="293" t="s">
        <v>931</v>
      </c>
      <c r="AQ15" s="292" t="s">
        <v>930</v>
      </c>
      <c r="AR15" s="292" t="s">
        <v>929</v>
      </c>
      <c r="AS15" s="292" t="s">
        <v>928</v>
      </c>
      <c r="AT15" s="292" t="s">
        <v>927</v>
      </c>
      <c r="AU15" s="292" t="s">
        <v>926</v>
      </c>
      <c r="AV15" s="292" t="s">
        <v>925</v>
      </c>
      <c r="AW15" s="9" t="s">
        <v>95</v>
      </c>
      <c r="AX15" s="291" t="s">
        <v>200</v>
      </c>
      <c r="AY15" s="290" t="s">
        <v>924</v>
      </c>
      <c r="AZ15" s="286" t="s">
        <v>923</v>
      </c>
      <c r="BA15" s="289" t="s">
        <v>922</v>
      </c>
      <c r="BB15" s="288" t="s">
        <v>921</v>
      </c>
      <c r="BC15" s="288" t="s">
        <v>920</v>
      </c>
      <c r="BD15" s="288" t="s">
        <v>919</v>
      </c>
      <c r="BE15" s="285" t="s">
        <v>918</v>
      </c>
      <c r="BF15" s="285" t="s">
        <v>917</v>
      </c>
      <c r="BG15" s="287" t="s">
        <v>916</v>
      </c>
      <c r="BH15" s="286" t="s">
        <v>915</v>
      </c>
      <c r="BI15" s="285" t="s">
        <v>13</v>
      </c>
    </row>
    <row r="16" spans="2:61" x14ac:dyDescent="0.25">
      <c r="B16" s="194" t="s">
        <v>14</v>
      </c>
      <c r="C16" s="268" t="s">
        <v>110</v>
      </c>
      <c r="D16" s="268" t="s">
        <v>914</v>
      </c>
      <c r="E16" s="267">
        <v>0</v>
      </c>
      <c r="F16" s="267"/>
      <c r="G16" s="223">
        <v>0</v>
      </c>
      <c r="H16" s="222">
        <v>0</v>
      </c>
      <c r="I16" s="280">
        <v>35</v>
      </c>
      <c r="J16" s="279">
        <v>45</v>
      </c>
      <c r="K16" s="219">
        <v>1</v>
      </c>
      <c r="L16" s="275">
        <v>-5</v>
      </c>
      <c r="M16" s="274">
        <v>75</v>
      </c>
      <c r="N16" s="226">
        <v>105</v>
      </c>
      <c r="O16" s="226">
        <v>1.1000000000000001</v>
      </c>
      <c r="P16" s="226">
        <v>1</v>
      </c>
      <c r="Q16" s="226">
        <v>8.0000000000000002E-3</v>
      </c>
      <c r="R16" s="260">
        <v>30</v>
      </c>
      <c r="S16" s="260">
        <v>0.5</v>
      </c>
      <c r="T16" s="274">
        <v>0.46</v>
      </c>
      <c r="U16" s="226">
        <v>0.56000000000000005</v>
      </c>
      <c r="V16" s="278">
        <v>14</v>
      </c>
      <c r="W16" s="226">
        <v>2</v>
      </c>
      <c r="X16" s="226">
        <v>100</v>
      </c>
      <c r="Y16" s="226">
        <v>40</v>
      </c>
      <c r="Z16" s="226">
        <v>28</v>
      </c>
      <c r="AA16" s="278">
        <v>250</v>
      </c>
      <c r="AB16" s="260">
        <v>7.5</v>
      </c>
      <c r="AC16" s="226">
        <v>2</v>
      </c>
      <c r="AD16" s="260">
        <v>8</v>
      </c>
      <c r="AE16" s="226">
        <v>3000</v>
      </c>
      <c r="AF16" s="277">
        <v>1</v>
      </c>
      <c r="AG16" s="274">
        <v>0.23</v>
      </c>
      <c r="AH16" s="284">
        <v>0</v>
      </c>
      <c r="AI16" s="284">
        <v>6</v>
      </c>
      <c r="AJ16" s="218" t="s">
        <v>913</v>
      </c>
      <c r="AK16" s="218" t="s">
        <v>912</v>
      </c>
      <c r="AL16" s="218" t="s">
        <v>912</v>
      </c>
      <c r="AM16" s="218"/>
      <c r="AN16" s="218"/>
      <c r="AO16" s="218">
        <v>4.0999999999999996</v>
      </c>
      <c r="AP16" s="218">
        <v>2</v>
      </c>
      <c r="AQ16" s="218">
        <v>2</v>
      </c>
      <c r="AR16" s="218" t="b">
        <v>1</v>
      </c>
      <c r="AS16" s="218" t="b">
        <v>1</v>
      </c>
      <c r="AT16" s="218" t="b">
        <v>1</v>
      </c>
      <c r="AU16" s="218">
        <v>10</v>
      </c>
      <c r="AV16" s="218">
        <v>0.55999999999999994</v>
      </c>
      <c r="AW16" s="282" t="s">
        <v>911</v>
      </c>
      <c r="AX16" s="281" t="s">
        <v>910</v>
      </c>
      <c r="AY16" s="251">
        <v>3.0000000000000001E-3</v>
      </c>
      <c r="AZ16" s="250">
        <v>5.0000000000000001E-3</v>
      </c>
      <c r="BA16" s="249">
        <v>175</v>
      </c>
      <c r="BB16" s="268">
        <v>2</v>
      </c>
      <c r="BC16" s="268">
        <v>9.5</v>
      </c>
      <c r="BD16" s="268">
        <v>1</v>
      </c>
      <c r="BE16" s="283">
        <v>0.9</v>
      </c>
      <c r="BF16" s="283">
        <v>1.75</v>
      </c>
      <c r="BG16" s="283">
        <v>0</v>
      </c>
      <c r="BH16" s="283">
        <v>6</v>
      </c>
      <c r="BI16" s="268" t="s">
        <v>110</v>
      </c>
    </row>
    <row r="17" spans="2:61" x14ac:dyDescent="0.25">
      <c r="B17" s="194" t="s">
        <v>14</v>
      </c>
      <c r="C17" s="268" t="s">
        <v>111</v>
      </c>
      <c r="D17" s="268" t="s">
        <v>900</v>
      </c>
      <c r="E17" s="267">
        <v>1</v>
      </c>
      <c r="F17" s="266" t="s">
        <v>110</v>
      </c>
      <c r="G17" s="223">
        <v>2000</v>
      </c>
      <c r="H17" s="222">
        <v>60</v>
      </c>
      <c r="I17" s="280">
        <v>35</v>
      </c>
      <c r="J17" s="279">
        <v>45</v>
      </c>
      <c r="K17" s="219">
        <v>3</v>
      </c>
      <c r="L17" s="275">
        <v>0</v>
      </c>
      <c r="M17" s="274">
        <v>95</v>
      </c>
      <c r="N17" s="226">
        <v>145</v>
      </c>
      <c r="O17" s="226">
        <v>1.1499999999999999</v>
      </c>
      <c r="P17" s="226">
        <v>1</v>
      </c>
      <c r="Q17" s="226">
        <v>8.5000000000000006E-3</v>
      </c>
      <c r="R17" s="260">
        <v>30</v>
      </c>
      <c r="S17" s="260">
        <v>0.5</v>
      </c>
      <c r="T17" s="256">
        <v>0.8</v>
      </c>
      <c r="U17" s="221">
        <v>1</v>
      </c>
      <c r="V17" s="278">
        <v>16</v>
      </c>
      <c r="W17" s="226">
        <v>1.7</v>
      </c>
      <c r="X17" s="226">
        <v>100</v>
      </c>
      <c r="Y17" s="226">
        <v>20</v>
      </c>
      <c r="Z17" s="226">
        <v>10</v>
      </c>
      <c r="AA17" s="278">
        <v>275</v>
      </c>
      <c r="AB17" s="260">
        <v>8</v>
      </c>
      <c r="AC17" s="226">
        <v>3</v>
      </c>
      <c r="AD17" s="260">
        <v>9</v>
      </c>
      <c r="AE17" s="226">
        <v>7000</v>
      </c>
      <c r="AF17" s="277">
        <v>2</v>
      </c>
      <c r="AG17" s="274">
        <v>0.19</v>
      </c>
      <c r="AH17" s="255">
        <v>0</v>
      </c>
      <c r="AI17" s="255">
        <v>6</v>
      </c>
      <c r="AJ17" s="254" t="s">
        <v>909</v>
      </c>
      <c r="AK17" s="218" t="s">
        <v>908</v>
      </c>
      <c r="AL17" s="218" t="s">
        <v>908</v>
      </c>
      <c r="AM17" s="218"/>
      <c r="AN17" s="218"/>
      <c r="AO17" s="218">
        <v>2.2999999999999998</v>
      </c>
      <c r="AP17" s="218">
        <v>2</v>
      </c>
      <c r="AQ17" s="218">
        <v>2</v>
      </c>
      <c r="AR17" s="218" t="b">
        <v>1</v>
      </c>
      <c r="AS17" s="218" t="b">
        <v>1</v>
      </c>
      <c r="AT17" s="218" t="b">
        <v>1</v>
      </c>
      <c r="AU17" s="218">
        <v>10</v>
      </c>
      <c r="AV17" s="218">
        <v>0.7</v>
      </c>
      <c r="AW17" s="282" t="s">
        <v>907</v>
      </c>
      <c r="AX17" s="281" t="s">
        <v>906</v>
      </c>
      <c r="AY17" s="251">
        <v>2.3E-3</v>
      </c>
      <c r="AZ17" s="250">
        <v>5.0000000000000001E-3</v>
      </c>
      <c r="BA17" s="249">
        <v>210</v>
      </c>
      <c r="BB17" s="268">
        <v>2.1</v>
      </c>
      <c r="BC17" s="268">
        <v>9.5</v>
      </c>
      <c r="BD17" s="268">
        <v>1.7</v>
      </c>
      <c r="BE17" s="268">
        <v>0.9</v>
      </c>
      <c r="BF17" s="268">
        <v>2.1</v>
      </c>
      <c r="BG17" s="268">
        <v>0</v>
      </c>
      <c r="BH17" s="268">
        <v>6</v>
      </c>
      <c r="BI17" s="268" t="s">
        <v>111</v>
      </c>
    </row>
    <row r="18" spans="2:61" x14ac:dyDescent="0.25">
      <c r="B18" s="233" t="s">
        <v>14</v>
      </c>
      <c r="C18" s="247" t="s">
        <v>112</v>
      </c>
      <c r="D18" s="247" t="s">
        <v>900</v>
      </c>
      <c r="E18" s="267">
        <v>2</v>
      </c>
      <c r="F18" s="267" t="s">
        <v>111</v>
      </c>
      <c r="G18" s="231">
        <v>11000</v>
      </c>
      <c r="H18" s="265">
        <v>100</v>
      </c>
      <c r="I18" s="264">
        <v>35</v>
      </c>
      <c r="J18" s="276">
        <v>45</v>
      </c>
      <c r="K18" s="219">
        <v>5</v>
      </c>
      <c r="L18" s="275">
        <v>0</v>
      </c>
      <c r="M18" s="274">
        <v>140</v>
      </c>
      <c r="N18" s="221">
        <v>200</v>
      </c>
      <c r="O18" s="221">
        <v>1.5</v>
      </c>
      <c r="P18" s="221">
        <v>1</v>
      </c>
      <c r="Q18" s="226">
        <v>8.9999999999999993E-3</v>
      </c>
      <c r="R18" s="260">
        <v>30</v>
      </c>
      <c r="S18" s="260">
        <v>0.5</v>
      </c>
      <c r="T18" s="274">
        <v>0.85</v>
      </c>
      <c r="U18" s="226">
        <v>1.1000000000000001</v>
      </c>
      <c r="V18" s="259">
        <v>23.5</v>
      </c>
      <c r="W18" s="226">
        <v>2.1</v>
      </c>
      <c r="X18" s="226">
        <v>100</v>
      </c>
      <c r="Y18" s="226">
        <v>40</v>
      </c>
      <c r="Z18" s="226">
        <v>14</v>
      </c>
      <c r="AA18" s="259">
        <v>300</v>
      </c>
      <c r="AB18" s="260">
        <v>9</v>
      </c>
      <c r="AC18" s="221">
        <v>3</v>
      </c>
      <c r="AD18" s="273">
        <v>9</v>
      </c>
      <c r="AE18" s="226">
        <v>8000</v>
      </c>
      <c r="AF18" s="272">
        <v>2</v>
      </c>
      <c r="AG18" s="256">
        <v>0.15</v>
      </c>
      <c r="AH18" s="271">
        <v>0</v>
      </c>
      <c r="AI18" s="271">
        <v>6</v>
      </c>
      <c r="AJ18" s="254" t="s">
        <v>905</v>
      </c>
      <c r="AK18" s="218" t="s">
        <v>904</v>
      </c>
      <c r="AL18" s="218" t="s">
        <v>903</v>
      </c>
      <c r="AM18" s="218"/>
      <c r="AN18" s="218"/>
      <c r="AO18" s="218">
        <v>2.1</v>
      </c>
      <c r="AP18" s="218">
        <v>2</v>
      </c>
      <c r="AQ18" s="218">
        <v>2</v>
      </c>
      <c r="AR18" s="218" t="b">
        <v>1</v>
      </c>
      <c r="AS18" s="218" t="b">
        <v>1</v>
      </c>
      <c r="AT18" s="218" t="b">
        <v>1</v>
      </c>
      <c r="AU18" s="218">
        <v>10</v>
      </c>
      <c r="AV18" s="218">
        <v>0.7</v>
      </c>
      <c r="AW18" s="270" t="s">
        <v>902</v>
      </c>
      <c r="AX18" s="269" t="s">
        <v>901</v>
      </c>
      <c r="AY18" s="251">
        <v>2E-3</v>
      </c>
      <c r="AZ18" s="250">
        <v>5.0000000000000001E-3</v>
      </c>
      <c r="BA18" s="249">
        <v>240</v>
      </c>
      <c r="BB18" s="268">
        <v>2.2000000000000002</v>
      </c>
      <c r="BC18" s="268">
        <v>9.5</v>
      </c>
      <c r="BD18" s="268">
        <v>1.7</v>
      </c>
      <c r="BE18" s="268">
        <v>0.9</v>
      </c>
      <c r="BF18" s="268">
        <v>2.25</v>
      </c>
      <c r="BG18" s="268">
        <v>0</v>
      </c>
      <c r="BH18" s="268">
        <v>6</v>
      </c>
      <c r="BI18" s="247" t="s">
        <v>112</v>
      </c>
    </row>
    <row r="19" spans="2:61" x14ac:dyDescent="0.25">
      <c r="B19" s="233" t="s">
        <v>14</v>
      </c>
      <c r="C19" s="247" t="s">
        <v>113</v>
      </c>
      <c r="D19" s="268" t="s">
        <v>900</v>
      </c>
      <c r="E19" s="267">
        <v>3</v>
      </c>
      <c r="F19" s="267" t="s">
        <v>112</v>
      </c>
      <c r="G19" s="223">
        <v>47000</v>
      </c>
      <c r="H19" s="222">
        <v>150</v>
      </c>
      <c r="I19" s="280">
        <v>35</v>
      </c>
      <c r="J19" s="279">
        <v>45</v>
      </c>
      <c r="K19" s="219">
        <v>6</v>
      </c>
      <c r="L19" s="275">
        <v>0</v>
      </c>
      <c r="M19" s="274">
        <v>190</v>
      </c>
      <c r="N19" s="226">
        <v>240</v>
      </c>
      <c r="O19" s="226">
        <v>1.44</v>
      </c>
      <c r="P19" s="226">
        <v>1</v>
      </c>
      <c r="Q19" s="226">
        <v>0.01</v>
      </c>
      <c r="R19" s="260">
        <v>30</v>
      </c>
      <c r="S19" s="260">
        <v>0.6</v>
      </c>
      <c r="T19" s="256">
        <v>0.9</v>
      </c>
      <c r="U19" s="221">
        <v>1.1000000000000001</v>
      </c>
      <c r="V19" s="278">
        <v>19</v>
      </c>
      <c r="W19" s="226">
        <v>1.3</v>
      </c>
      <c r="X19" s="226">
        <v>100</v>
      </c>
      <c r="Y19" s="226">
        <v>18</v>
      </c>
      <c r="Z19" s="221">
        <v>22</v>
      </c>
      <c r="AA19" s="278">
        <v>325</v>
      </c>
      <c r="AB19" s="260">
        <v>10</v>
      </c>
      <c r="AC19" s="226">
        <v>3</v>
      </c>
      <c r="AD19" s="260">
        <v>9</v>
      </c>
      <c r="AE19" s="226">
        <v>9000</v>
      </c>
      <c r="AF19" s="277">
        <v>2</v>
      </c>
      <c r="AG19" s="274">
        <v>0.13</v>
      </c>
      <c r="AH19" s="255">
        <v>0</v>
      </c>
      <c r="AI19" s="255">
        <v>6</v>
      </c>
      <c r="AJ19" s="254" t="s">
        <v>899</v>
      </c>
      <c r="AK19" s="218" t="s">
        <v>898</v>
      </c>
      <c r="AL19" s="218" t="s">
        <v>898</v>
      </c>
      <c r="AM19" s="218"/>
      <c r="AN19" s="218"/>
      <c r="AO19" s="218">
        <v>2.1</v>
      </c>
      <c r="AP19" s="218">
        <v>2</v>
      </c>
      <c r="AQ19" s="218">
        <v>2</v>
      </c>
      <c r="AR19" s="218" t="b">
        <v>1</v>
      </c>
      <c r="AS19" s="218" t="b">
        <v>1</v>
      </c>
      <c r="AT19" s="218" t="b">
        <v>1</v>
      </c>
      <c r="AU19" s="218">
        <v>10</v>
      </c>
      <c r="AV19" s="218">
        <v>0.7</v>
      </c>
      <c r="AW19" s="270" t="s">
        <v>897</v>
      </c>
      <c r="AX19" s="269" t="s">
        <v>896</v>
      </c>
      <c r="AY19" s="251">
        <v>2E-3</v>
      </c>
      <c r="AZ19" s="250">
        <v>5.0000000000000001E-3</v>
      </c>
      <c r="BA19" s="249">
        <v>360</v>
      </c>
      <c r="BB19" s="268">
        <v>4.5</v>
      </c>
      <c r="BC19" s="268">
        <v>6.3</v>
      </c>
      <c r="BD19" s="268">
        <v>0.5</v>
      </c>
      <c r="BE19" s="268">
        <v>0.9</v>
      </c>
      <c r="BF19" s="268">
        <v>2.2999999999999998</v>
      </c>
      <c r="BG19" s="268">
        <v>0</v>
      </c>
      <c r="BH19" s="268">
        <v>6</v>
      </c>
      <c r="BI19" s="247" t="s">
        <v>113</v>
      </c>
    </row>
    <row r="20" spans="2:61" x14ac:dyDescent="0.25">
      <c r="B20" s="233" t="s">
        <v>14</v>
      </c>
      <c r="C20" s="247" t="s">
        <v>114</v>
      </c>
      <c r="D20" s="268" t="s">
        <v>886</v>
      </c>
      <c r="E20" s="267">
        <v>4</v>
      </c>
      <c r="F20" s="267" t="s">
        <v>113</v>
      </c>
      <c r="G20" s="223">
        <v>120000</v>
      </c>
      <c r="H20" s="222">
        <v>200</v>
      </c>
      <c r="I20" s="280">
        <v>35</v>
      </c>
      <c r="J20" s="279">
        <v>45</v>
      </c>
      <c r="K20" s="219">
        <v>8</v>
      </c>
      <c r="L20" s="275">
        <v>0</v>
      </c>
      <c r="M20" s="274">
        <v>210</v>
      </c>
      <c r="N20" s="226">
        <v>270</v>
      </c>
      <c r="O20" s="226">
        <v>1.7</v>
      </c>
      <c r="P20" s="226">
        <v>1</v>
      </c>
      <c r="Q20" s="226">
        <v>1.2E-2</v>
      </c>
      <c r="R20" s="260">
        <v>30</v>
      </c>
      <c r="S20" s="260">
        <v>0.6</v>
      </c>
      <c r="T20" s="274">
        <v>1</v>
      </c>
      <c r="U20" s="226">
        <v>1.1000000000000001</v>
      </c>
      <c r="V20" s="278">
        <v>20</v>
      </c>
      <c r="W20" s="226">
        <v>1.4</v>
      </c>
      <c r="X20" s="226">
        <v>100</v>
      </c>
      <c r="Y20" s="226">
        <v>31</v>
      </c>
      <c r="Z20" s="226">
        <v>34</v>
      </c>
      <c r="AA20" s="278">
        <v>350</v>
      </c>
      <c r="AB20" s="260">
        <v>11</v>
      </c>
      <c r="AC20" s="226">
        <v>4</v>
      </c>
      <c r="AD20" s="260">
        <v>10</v>
      </c>
      <c r="AE20" s="226">
        <v>10000</v>
      </c>
      <c r="AF20" s="277">
        <v>3</v>
      </c>
      <c r="AG20" s="274">
        <v>0.11</v>
      </c>
      <c r="AH20" s="255">
        <v>0</v>
      </c>
      <c r="AI20" s="255">
        <v>12</v>
      </c>
      <c r="AJ20" s="254" t="s">
        <v>895</v>
      </c>
      <c r="AK20" s="218" t="s">
        <v>894</v>
      </c>
      <c r="AL20" s="218" t="s">
        <v>894</v>
      </c>
      <c r="AM20" s="218"/>
      <c r="AN20" s="218"/>
      <c r="AO20" s="218">
        <v>2.1</v>
      </c>
      <c r="AP20" s="218">
        <v>2</v>
      </c>
      <c r="AQ20" s="218">
        <v>2</v>
      </c>
      <c r="AR20" s="218" t="b">
        <v>1</v>
      </c>
      <c r="AS20" s="218" t="b">
        <v>1</v>
      </c>
      <c r="AT20" s="218" t="b">
        <v>1</v>
      </c>
      <c r="AU20" s="218">
        <v>10</v>
      </c>
      <c r="AV20" s="218">
        <v>0.7</v>
      </c>
      <c r="AW20" s="270" t="s">
        <v>893</v>
      </c>
      <c r="AX20" s="269" t="s">
        <v>892</v>
      </c>
      <c r="AY20" s="251">
        <v>1.9E-3</v>
      </c>
      <c r="AZ20" s="250">
        <v>5.0000000000000001E-3</v>
      </c>
      <c r="BA20" s="249">
        <v>300</v>
      </c>
      <c r="BB20" s="268">
        <v>2.4</v>
      </c>
      <c r="BC20" s="268">
        <v>9.5</v>
      </c>
      <c r="BD20" s="268">
        <v>1.7</v>
      </c>
      <c r="BE20" s="268">
        <v>0.5</v>
      </c>
      <c r="BF20" s="268">
        <v>1.6</v>
      </c>
      <c r="BG20" s="268">
        <v>9</v>
      </c>
      <c r="BH20" s="268">
        <v>6</v>
      </c>
      <c r="BI20" s="247" t="s">
        <v>114</v>
      </c>
    </row>
    <row r="21" spans="2:61" x14ac:dyDescent="0.25">
      <c r="B21" s="233" t="s">
        <v>14</v>
      </c>
      <c r="C21" s="247" t="s">
        <v>115</v>
      </c>
      <c r="D21" s="268" t="s">
        <v>886</v>
      </c>
      <c r="E21" s="267">
        <v>5</v>
      </c>
      <c r="F21" s="267" t="s">
        <v>114</v>
      </c>
      <c r="G21" s="223">
        <v>260000</v>
      </c>
      <c r="H21" s="222">
        <v>400</v>
      </c>
      <c r="I21" s="280">
        <v>35</v>
      </c>
      <c r="J21" s="279">
        <v>45</v>
      </c>
      <c r="K21" s="219">
        <v>10</v>
      </c>
      <c r="L21" s="275">
        <v>0</v>
      </c>
      <c r="M21" s="274">
        <v>250</v>
      </c>
      <c r="N21" s="221">
        <v>310</v>
      </c>
      <c r="O21" s="221">
        <v>1.9</v>
      </c>
      <c r="P21" s="221">
        <v>1</v>
      </c>
      <c r="Q21" s="226">
        <v>1.2E-2</v>
      </c>
      <c r="R21" s="260">
        <v>30</v>
      </c>
      <c r="S21" s="260">
        <v>0.6</v>
      </c>
      <c r="T21" s="274">
        <v>1.05</v>
      </c>
      <c r="U21" s="226">
        <v>1.1499999999999999</v>
      </c>
      <c r="V21" s="278">
        <v>21</v>
      </c>
      <c r="W21" s="226">
        <v>2.1</v>
      </c>
      <c r="X21" s="226">
        <v>100</v>
      </c>
      <c r="Y21" s="226">
        <v>50</v>
      </c>
      <c r="Z21" s="226">
        <v>14</v>
      </c>
      <c r="AA21" s="278">
        <v>375</v>
      </c>
      <c r="AB21" s="260">
        <v>12</v>
      </c>
      <c r="AC21" s="226">
        <v>4</v>
      </c>
      <c r="AD21" s="260">
        <v>10</v>
      </c>
      <c r="AE21" s="226">
        <v>10000</v>
      </c>
      <c r="AF21" s="277">
        <v>3</v>
      </c>
      <c r="AG21" s="274">
        <v>0.09</v>
      </c>
      <c r="AH21" s="255">
        <v>0</v>
      </c>
      <c r="AI21" s="255">
        <v>12</v>
      </c>
      <c r="AJ21" s="254" t="s">
        <v>891</v>
      </c>
      <c r="AK21" s="218" t="s">
        <v>890</v>
      </c>
      <c r="AL21" s="218" t="s">
        <v>889</v>
      </c>
      <c r="AM21" s="218"/>
      <c r="AN21" s="218"/>
      <c r="AO21" s="218">
        <v>2</v>
      </c>
      <c r="AP21" s="218">
        <v>2</v>
      </c>
      <c r="AQ21" s="218">
        <v>2</v>
      </c>
      <c r="AR21" s="218" t="b">
        <v>1</v>
      </c>
      <c r="AS21" s="218" t="b">
        <v>1</v>
      </c>
      <c r="AT21" s="218" t="b">
        <v>1</v>
      </c>
      <c r="AU21" s="218">
        <v>10</v>
      </c>
      <c r="AV21" s="218">
        <v>0.7</v>
      </c>
      <c r="AW21" s="270" t="s">
        <v>888</v>
      </c>
      <c r="AX21" s="269" t="s">
        <v>887</v>
      </c>
      <c r="AY21" s="251">
        <v>1.8E-3</v>
      </c>
      <c r="AZ21" s="250">
        <v>5.0000000000000001E-3</v>
      </c>
      <c r="BA21" s="249">
        <v>322</v>
      </c>
      <c r="BB21" s="268">
        <v>2.5</v>
      </c>
      <c r="BC21" s="268">
        <v>9.5</v>
      </c>
      <c r="BD21" s="268">
        <v>1.7</v>
      </c>
      <c r="BE21" s="268">
        <v>0.5</v>
      </c>
      <c r="BF21" s="268">
        <v>1.9</v>
      </c>
      <c r="BG21" s="268">
        <v>9</v>
      </c>
      <c r="BH21" s="268">
        <v>6</v>
      </c>
      <c r="BI21" s="247" t="s">
        <v>115</v>
      </c>
    </row>
    <row r="22" spans="2:61" x14ac:dyDescent="0.25">
      <c r="B22" s="233" t="s">
        <v>14</v>
      </c>
      <c r="C22" s="247" t="s">
        <v>116</v>
      </c>
      <c r="D22" s="268" t="s">
        <v>886</v>
      </c>
      <c r="E22" s="267">
        <v>6</v>
      </c>
      <c r="F22" s="266" t="s">
        <v>115</v>
      </c>
      <c r="G22" s="223">
        <v>500000</v>
      </c>
      <c r="H22" s="222">
        <v>550</v>
      </c>
      <c r="I22" s="280">
        <v>35</v>
      </c>
      <c r="J22" s="279">
        <v>45</v>
      </c>
      <c r="K22" s="219">
        <v>12.5</v>
      </c>
      <c r="L22" s="275">
        <v>0</v>
      </c>
      <c r="M22" s="274">
        <v>290</v>
      </c>
      <c r="N22" s="226">
        <v>350</v>
      </c>
      <c r="O22" s="226">
        <v>2.1</v>
      </c>
      <c r="P22" s="226">
        <v>1</v>
      </c>
      <c r="Q22" s="226">
        <v>1.2999999999999999E-2</v>
      </c>
      <c r="R22" s="260">
        <v>25</v>
      </c>
      <c r="S22" s="260">
        <v>0.6</v>
      </c>
      <c r="T22" s="274">
        <v>1.35</v>
      </c>
      <c r="U22" s="226">
        <v>1.45</v>
      </c>
      <c r="V22" s="278">
        <v>23.5</v>
      </c>
      <c r="W22" s="226">
        <v>1.6</v>
      </c>
      <c r="X22" s="226">
        <v>100</v>
      </c>
      <c r="Y22" s="226">
        <v>29</v>
      </c>
      <c r="Z22" s="226">
        <v>17</v>
      </c>
      <c r="AA22" s="278">
        <v>400</v>
      </c>
      <c r="AB22" s="260">
        <v>14</v>
      </c>
      <c r="AC22" s="226">
        <v>4</v>
      </c>
      <c r="AD22" s="260">
        <v>10</v>
      </c>
      <c r="AE22" s="226">
        <v>10000</v>
      </c>
      <c r="AF22" s="277">
        <v>3</v>
      </c>
      <c r="AG22" s="274">
        <v>0.08</v>
      </c>
      <c r="AH22" s="255">
        <v>0</v>
      </c>
      <c r="AI22" s="255">
        <v>12</v>
      </c>
      <c r="AJ22" s="254" t="s">
        <v>885</v>
      </c>
      <c r="AK22" s="218" t="s">
        <v>884</v>
      </c>
      <c r="AL22" s="218" t="s">
        <v>884</v>
      </c>
      <c r="AM22" s="218"/>
      <c r="AN22" s="218"/>
      <c r="AO22" s="218">
        <v>1.6</v>
      </c>
      <c r="AP22" s="218">
        <v>2</v>
      </c>
      <c r="AQ22" s="218">
        <v>2</v>
      </c>
      <c r="AR22" s="218" t="b">
        <v>1</v>
      </c>
      <c r="AS22" s="218" t="b">
        <v>1</v>
      </c>
      <c r="AT22" s="218" t="b">
        <v>1</v>
      </c>
      <c r="AU22" s="218">
        <v>10</v>
      </c>
      <c r="AV22" s="218">
        <v>0.7</v>
      </c>
      <c r="AW22" s="270" t="s">
        <v>883</v>
      </c>
      <c r="AX22" s="269" t="s">
        <v>882</v>
      </c>
      <c r="AY22" s="251">
        <v>1.6999999999999999E-3</v>
      </c>
      <c r="AZ22" s="250">
        <v>5.0000000000000001E-3</v>
      </c>
      <c r="BA22" s="249">
        <v>343</v>
      </c>
      <c r="BB22" s="268">
        <v>2.6</v>
      </c>
      <c r="BC22" s="268">
        <v>9.5</v>
      </c>
      <c r="BD22" s="268">
        <v>1.7</v>
      </c>
      <c r="BE22" s="268">
        <v>0.5</v>
      </c>
      <c r="BF22" s="268">
        <v>2</v>
      </c>
      <c r="BG22" s="268">
        <v>9</v>
      </c>
      <c r="BH22" s="268">
        <v>6</v>
      </c>
      <c r="BI22" s="247" t="s">
        <v>116</v>
      </c>
    </row>
    <row r="23" spans="2:61" x14ac:dyDescent="0.25">
      <c r="B23" s="233" t="s">
        <v>14</v>
      </c>
      <c r="C23" s="247" t="s">
        <v>117</v>
      </c>
      <c r="D23" s="247" t="s">
        <v>877</v>
      </c>
      <c r="E23" s="267">
        <v>7</v>
      </c>
      <c r="F23" s="266" t="s">
        <v>116</v>
      </c>
      <c r="G23" s="231">
        <v>1400000</v>
      </c>
      <c r="H23" s="265">
        <v>800</v>
      </c>
      <c r="I23" s="264">
        <v>35</v>
      </c>
      <c r="J23" s="276">
        <v>45</v>
      </c>
      <c r="K23" s="219">
        <v>17</v>
      </c>
      <c r="L23" s="275">
        <v>0</v>
      </c>
      <c r="M23" s="274">
        <v>330</v>
      </c>
      <c r="N23" s="226">
        <v>400</v>
      </c>
      <c r="O23" s="226">
        <v>2.2999999999999998</v>
      </c>
      <c r="P23" s="226">
        <v>1</v>
      </c>
      <c r="Q23" s="226">
        <v>1.4E-2</v>
      </c>
      <c r="R23" s="260">
        <v>25</v>
      </c>
      <c r="S23" s="260">
        <v>0.7</v>
      </c>
      <c r="T23" s="274">
        <v>1.54</v>
      </c>
      <c r="U23" s="226">
        <v>1.7</v>
      </c>
      <c r="V23" s="259">
        <v>25</v>
      </c>
      <c r="W23" s="226">
        <v>1.4</v>
      </c>
      <c r="X23" s="226">
        <v>100</v>
      </c>
      <c r="Y23" s="226">
        <v>20</v>
      </c>
      <c r="Z23" s="226">
        <v>18</v>
      </c>
      <c r="AA23" s="259">
        <v>425</v>
      </c>
      <c r="AB23" s="260">
        <v>15</v>
      </c>
      <c r="AC23" s="221">
        <v>5</v>
      </c>
      <c r="AD23" s="273">
        <v>10</v>
      </c>
      <c r="AE23" s="226">
        <v>20000</v>
      </c>
      <c r="AF23" s="272">
        <v>4</v>
      </c>
      <c r="AG23" s="256">
        <v>7.0000000000000007E-2</v>
      </c>
      <c r="AH23" s="271">
        <v>0</v>
      </c>
      <c r="AI23" s="271">
        <v>12</v>
      </c>
      <c r="AJ23" s="254" t="s">
        <v>881</v>
      </c>
      <c r="AK23" s="218" t="s">
        <v>880</v>
      </c>
      <c r="AL23" s="218" t="s">
        <v>880</v>
      </c>
      <c r="AM23" s="218" t="s">
        <v>110</v>
      </c>
      <c r="AN23" s="218" t="s">
        <v>116</v>
      </c>
      <c r="AO23" s="218">
        <v>1.4</v>
      </c>
      <c r="AP23" s="218">
        <v>2</v>
      </c>
      <c r="AQ23" s="218">
        <v>2</v>
      </c>
      <c r="AR23" s="218" t="b">
        <v>1</v>
      </c>
      <c r="AS23" s="218" t="b">
        <v>1</v>
      </c>
      <c r="AT23" s="218" t="b">
        <v>1</v>
      </c>
      <c r="AU23" s="218">
        <v>10</v>
      </c>
      <c r="AV23" s="218">
        <v>0.7</v>
      </c>
      <c r="AW23" s="270" t="s">
        <v>879</v>
      </c>
      <c r="AX23" s="269" t="s">
        <v>878</v>
      </c>
      <c r="AY23" s="251">
        <v>1.6000000000000001E-3</v>
      </c>
      <c r="AZ23" s="250">
        <v>5.0000000000000001E-3</v>
      </c>
      <c r="BA23" s="249">
        <v>425</v>
      </c>
      <c r="BB23" s="268">
        <v>3.2</v>
      </c>
      <c r="BC23" s="268">
        <v>9.5</v>
      </c>
      <c r="BD23" s="268">
        <v>1.7</v>
      </c>
      <c r="BE23" s="268">
        <v>0.3</v>
      </c>
      <c r="BF23" s="268">
        <v>1.2</v>
      </c>
      <c r="BG23" s="268">
        <v>45</v>
      </c>
      <c r="BH23" s="268">
        <v>15</v>
      </c>
      <c r="BI23" s="247" t="s">
        <v>117</v>
      </c>
    </row>
    <row r="24" spans="2:61" x14ac:dyDescent="0.25">
      <c r="B24" s="233" t="s">
        <v>14</v>
      </c>
      <c r="C24" s="247" t="s">
        <v>118</v>
      </c>
      <c r="D24" s="247" t="s">
        <v>877</v>
      </c>
      <c r="E24" s="267">
        <v>8</v>
      </c>
      <c r="F24" s="266" t="s">
        <v>117</v>
      </c>
      <c r="G24" s="231">
        <v>2200000</v>
      </c>
      <c r="H24" s="265">
        <v>800</v>
      </c>
      <c r="I24" s="264">
        <v>35</v>
      </c>
      <c r="J24" s="276">
        <v>45</v>
      </c>
      <c r="K24" s="219">
        <v>10</v>
      </c>
      <c r="L24" s="275">
        <v>0</v>
      </c>
      <c r="M24" s="274">
        <v>375</v>
      </c>
      <c r="N24" s="221">
        <v>445</v>
      </c>
      <c r="O24" s="221">
        <v>2.2999999999999998</v>
      </c>
      <c r="P24" s="221">
        <v>1</v>
      </c>
      <c r="Q24" s="226">
        <v>1.4999999999999999E-2</v>
      </c>
      <c r="R24" s="260">
        <v>25</v>
      </c>
      <c r="S24" s="260">
        <v>0.7</v>
      </c>
      <c r="T24" s="256">
        <v>1.37</v>
      </c>
      <c r="U24" s="221">
        <v>1.47</v>
      </c>
      <c r="V24" s="259">
        <v>28</v>
      </c>
      <c r="W24" s="226">
        <v>1.6</v>
      </c>
      <c r="X24" s="226">
        <v>100</v>
      </c>
      <c r="Y24" s="226">
        <v>50</v>
      </c>
      <c r="Z24" s="221">
        <v>34</v>
      </c>
      <c r="AA24" s="259">
        <v>450</v>
      </c>
      <c r="AB24" s="260">
        <v>15</v>
      </c>
      <c r="AC24" s="221">
        <v>5</v>
      </c>
      <c r="AD24" s="273">
        <v>10</v>
      </c>
      <c r="AE24" s="226">
        <v>20000</v>
      </c>
      <c r="AF24" s="272">
        <v>4</v>
      </c>
      <c r="AG24" s="256">
        <v>0.06</v>
      </c>
      <c r="AH24" s="271">
        <v>0</v>
      </c>
      <c r="AI24" s="271">
        <v>12</v>
      </c>
      <c r="AJ24" s="254" t="s">
        <v>876</v>
      </c>
      <c r="AK24" s="218" t="s">
        <v>875</v>
      </c>
      <c r="AL24" s="218" t="s">
        <v>875</v>
      </c>
      <c r="AM24" s="218" t="s">
        <v>116</v>
      </c>
      <c r="AN24" s="218" t="s">
        <v>117</v>
      </c>
      <c r="AO24" s="218">
        <v>1.2</v>
      </c>
      <c r="AP24" s="218">
        <v>2</v>
      </c>
      <c r="AQ24" s="218">
        <v>2</v>
      </c>
      <c r="AR24" s="218" t="b">
        <v>1</v>
      </c>
      <c r="AS24" s="218" t="b">
        <v>1</v>
      </c>
      <c r="AT24" s="218" t="b">
        <v>1</v>
      </c>
      <c r="AU24" s="218">
        <v>10</v>
      </c>
      <c r="AV24" s="218">
        <v>0.7</v>
      </c>
      <c r="AW24" s="270" t="s">
        <v>874</v>
      </c>
      <c r="AX24" s="269" t="s">
        <v>873</v>
      </c>
      <c r="AY24" s="251">
        <v>1.6000000000000001E-3</v>
      </c>
      <c r="AZ24" s="250">
        <v>5.0000000000000001E-3</v>
      </c>
      <c r="BA24" s="249">
        <v>540</v>
      </c>
      <c r="BB24" s="268">
        <v>3.9</v>
      </c>
      <c r="BC24" s="268">
        <v>9.5</v>
      </c>
      <c r="BD24" s="268">
        <v>1.7</v>
      </c>
      <c r="BE24" s="268">
        <v>0.3</v>
      </c>
      <c r="BF24" s="268">
        <v>1.1000000000000001</v>
      </c>
      <c r="BG24" s="268">
        <v>45</v>
      </c>
      <c r="BH24" s="268">
        <v>15</v>
      </c>
      <c r="BI24" s="247" t="s">
        <v>118</v>
      </c>
    </row>
    <row r="25" spans="2:61" ht="15.75" thickBot="1" x14ac:dyDescent="0.3">
      <c r="B25" s="233" t="s">
        <v>14</v>
      </c>
      <c r="C25" s="247" t="s">
        <v>119</v>
      </c>
      <c r="D25" s="247" t="s">
        <v>872</v>
      </c>
      <c r="E25" s="267">
        <v>9</v>
      </c>
      <c r="F25" s="266" t="s">
        <v>118</v>
      </c>
      <c r="G25" s="231">
        <v>3500000</v>
      </c>
      <c r="H25" s="265">
        <v>1100</v>
      </c>
      <c r="I25" s="264">
        <v>35</v>
      </c>
      <c r="J25" s="263">
        <v>45</v>
      </c>
      <c r="K25" s="219">
        <v>25</v>
      </c>
      <c r="L25" s="262">
        <v>0</v>
      </c>
      <c r="M25" s="261">
        <v>425</v>
      </c>
      <c r="N25" s="221">
        <v>500</v>
      </c>
      <c r="O25" s="221">
        <v>2.4</v>
      </c>
      <c r="P25" s="221">
        <v>1</v>
      </c>
      <c r="Q25" s="226">
        <v>1.6E-2</v>
      </c>
      <c r="R25" s="260">
        <v>20</v>
      </c>
      <c r="S25" s="260">
        <v>0.8</v>
      </c>
      <c r="T25" s="256">
        <v>2</v>
      </c>
      <c r="U25" s="221">
        <v>2.1</v>
      </c>
      <c r="V25" s="259">
        <v>31</v>
      </c>
      <c r="W25" s="221">
        <v>1.4</v>
      </c>
      <c r="X25" s="221">
        <v>100</v>
      </c>
      <c r="Y25" s="221">
        <v>33</v>
      </c>
      <c r="Z25" s="221">
        <v>34</v>
      </c>
      <c r="AA25" s="259">
        <v>475</v>
      </c>
      <c r="AB25" s="258">
        <v>16</v>
      </c>
      <c r="AC25" s="221">
        <v>6</v>
      </c>
      <c r="AD25" s="258">
        <v>10</v>
      </c>
      <c r="AE25" s="221">
        <v>30000</v>
      </c>
      <c r="AF25" s="257">
        <v>5</v>
      </c>
      <c r="AG25" s="256">
        <v>0.05</v>
      </c>
      <c r="AH25" s="255">
        <v>0</v>
      </c>
      <c r="AI25" s="255">
        <v>12</v>
      </c>
      <c r="AJ25" s="254" t="s">
        <v>871</v>
      </c>
      <c r="AK25" s="218" t="s">
        <v>870</v>
      </c>
      <c r="AL25" s="218" t="s">
        <v>870</v>
      </c>
      <c r="AM25" s="218" t="s">
        <v>117</v>
      </c>
      <c r="AN25" s="218" t="s">
        <v>118</v>
      </c>
      <c r="AO25" s="218">
        <v>1.1000000000000001</v>
      </c>
      <c r="AP25" s="218">
        <v>2</v>
      </c>
      <c r="AQ25" s="218">
        <v>2</v>
      </c>
      <c r="AR25" s="218" t="b">
        <v>1</v>
      </c>
      <c r="AS25" s="218" t="b">
        <v>1</v>
      </c>
      <c r="AT25" s="218" t="b">
        <v>1</v>
      </c>
      <c r="AU25" s="218">
        <v>10</v>
      </c>
      <c r="AV25" s="218">
        <v>0.75</v>
      </c>
      <c r="AW25" s="253" t="s">
        <v>869</v>
      </c>
      <c r="AX25" s="252" t="s">
        <v>868</v>
      </c>
      <c r="AY25" s="251">
        <v>1.5E-3</v>
      </c>
      <c r="AZ25" s="250">
        <v>5.0000000000000001E-3</v>
      </c>
      <c r="BA25" s="249">
        <v>680</v>
      </c>
      <c r="BB25" s="248">
        <v>4.7</v>
      </c>
      <c r="BC25" s="248">
        <v>9.5</v>
      </c>
      <c r="BD25" s="248">
        <v>1.7</v>
      </c>
      <c r="BE25" s="248">
        <v>0.2</v>
      </c>
      <c r="BF25" s="248">
        <v>0.8</v>
      </c>
      <c r="BG25" s="248">
        <v>59</v>
      </c>
      <c r="BH25" s="248">
        <v>15</v>
      </c>
      <c r="BI25" s="247" t="s">
        <v>119</v>
      </c>
    </row>
    <row r="26" spans="2:61" s="242" customFormat="1" ht="24" thickBot="1" x14ac:dyDescent="0.4">
      <c r="B26" s="243"/>
      <c r="C26" s="243"/>
      <c r="D26" s="243"/>
      <c r="E26" s="243"/>
      <c r="F26" s="243"/>
      <c r="G26" s="243"/>
      <c r="H26" s="243"/>
      <c r="I26" s="309" t="s">
        <v>867</v>
      </c>
      <c r="J26" s="310"/>
      <c r="K26" s="310"/>
      <c r="L26" s="311"/>
      <c r="M26" s="246"/>
      <c r="N26" s="315" t="s">
        <v>866</v>
      </c>
      <c r="O26" s="315"/>
      <c r="P26" s="315"/>
      <c r="Q26" s="315"/>
      <c r="R26" s="315"/>
      <c r="S26" s="316"/>
      <c r="T26" s="314" t="s">
        <v>865</v>
      </c>
      <c r="U26" s="314"/>
      <c r="V26" s="245" t="s">
        <v>864</v>
      </c>
      <c r="W26" s="312" t="s">
        <v>863</v>
      </c>
      <c r="X26" s="312"/>
      <c r="Y26" s="312"/>
      <c r="Z26" s="313"/>
      <c r="AA26" s="317" t="s">
        <v>862</v>
      </c>
      <c r="AB26" s="318"/>
      <c r="AC26" s="318"/>
      <c r="AD26" s="318"/>
      <c r="AE26" s="318"/>
      <c r="AF26" s="319"/>
      <c r="AG26" s="244" t="s">
        <v>861</v>
      </c>
      <c r="AH26" s="243"/>
      <c r="AI26" s="243"/>
      <c r="BA26" s="307" t="s">
        <v>860</v>
      </c>
      <c r="BB26" s="307"/>
      <c r="BC26" s="307"/>
      <c r="BD26" s="307"/>
      <c r="BE26" s="307"/>
      <c r="BF26" s="307"/>
      <c r="BH26"/>
    </row>
    <row r="28" spans="2:61" ht="15.75" thickBot="1" x14ac:dyDescent="0.3"/>
    <row r="29" spans="2:61" ht="23.25" x14ac:dyDescent="0.35">
      <c r="B29" s="1" t="s">
        <v>859</v>
      </c>
      <c r="C29" s="1"/>
      <c r="D29" s="1"/>
      <c r="E29" s="1"/>
      <c r="F29" s="1"/>
      <c r="G29" s="1"/>
      <c r="H29" s="1"/>
      <c r="I29" s="1"/>
      <c r="J29" s="1"/>
      <c r="K29" s="1"/>
    </row>
    <row r="30" spans="2:61" s="66" customFormat="1" ht="60" x14ac:dyDescent="0.25">
      <c r="B30" s="64"/>
      <c r="C30" s="5"/>
      <c r="D30" s="5" t="s">
        <v>858</v>
      </c>
      <c r="F30" s="5"/>
      <c r="G30" s="5"/>
    </row>
    <row r="31" spans="2:61" ht="140.25" x14ac:dyDescent="0.25">
      <c r="B31" s="41" t="s">
        <v>857</v>
      </c>
      <c r="C31" s="24" t="s">
        <v>5</v>
      </c>
      <c r="D31" s="57" t="s">
        <v>856</v>
      </c>
      <c r="E31" s="24" t="s">
        <v>855</v>
      </c>
      <c r="F31" s="24" t="s">
        <v>854</v>
      </c>
      <c r="G31" s="24" t="s">
        <v>853</v>
      </c>
      <c r="H31" s="24" t="s">
        <v>852</v>
      </c>
      <c r="I31" s="24" t="s">
        <v>851</v>
      </c>
    </row>
    <row r="32" spans="2:61" x14ac:dyDescent="0.25">
      <c r="B32" s="29" t="s">
        <v>14</v>
      </c>
      <c r="C32" s="59" t="s">
        <v>850</v>
      </c>
      <c r="D32" s="241">
        <v>0.2</v>
      </c>
      <c r="E32">
        <v>8</v>
      </c>
      <c r="F32">
        <v>1.5</v>
      </c>
      <c r="G32">
        <v>1.2</v>
      </c>
      <c r="H32">
        <v>1.2</v>
      </c>
      <c r="I32">
        <v>10</v>
      </c>
    </row>
    <row r="33" spans="2:23" ht="15.75" thickBot="1" x14ac:dyDescent="0.3"/>
    <row r="34" spans="2:23" ht="23.25" x14ac:dyDescent="0.35">
      <c r="B34" s="1" t="s">
        <v>849</v>
      </c>
      <c r="C34" s="1"/>
      <c r="D34" s="1"/>
      <c r="E34" s="1"/>
      <c r="F34" s="1"/>
      <c r="G34" s="1"/>
      <c r="H34" s="1"/>
      <c r="I34" s="1"/>
      <c r="J34" s="1"/>
      <c r="K34" s="1"/>
    </row>
    <row r="35" spans="2:23" s="66" customFormat="1" ht="75" x14ac:dyDescent="0.25">
      <c r="B35" s="64"/>
      <c r="C35" s="5"/>
      <c r="D35" s="5" t="s">
        <v>848</v>
      </c>
      <c r="E35" s="5" t="s">
        <v>847</v>
      </c>
      <c r="F35" s="5"/>
      <c r="G35" s="5"/>
    </row>
    <row r="36" spans="2:23" ht="169.5" x14ac:dyDescent="0.25">
      <c r="B36" s="41" t="s">
        <v>846</v>
      </c>
      <c r="C36" s="24" t="s">
        <v>5</v>
      </c>
      <c r="D36" s="57" t="s">
        <v>845</v>
      </c>
      <c r="E36" s="57" t="s">
        <v>844</v>
      </c>
      <c r="F36" s="27" t="s">
        <v>843</v>
      </c>
    </row>
    <row r="37" spans="2:23" x14ac:dyDescent="0.25">
      <c r="B37" s="29" t="s">
        <v>14</v>
      </c>
      <c r="C37" s="59" t="s">
        <v>842</v>
      </c>
      <c r="D37" s="241">
        <v>0.25</v>
      </c>
      <c r="E37" s="241">
        <v>1</v>
      </c>
      <c r="F37" s="48" t="s">
        <v>841</v>
      </c>
    </row>
    <row r="38" spans="2:23" x14ac:dyDescent="0.25">
      <c r="B38" s="29" t="s">
        <v>14</v>
      </c>
      <c r="C38" s="59" t="s">
        <v>840</v>
      </c>
      <c r="D38" s="241">
        <v>0.1</v>
      </c>
      <c r="E38" s="241">
        <v>0.7</v>
      </c>
      <c r="F38" s="48" t="s">
        <v>839</v>
      </c>
    </row>
    <row r="39" spans="2:23" x14ac:dyDescent="0.25">
      <c r="B39" s="29" t="s">
        <v>14</v>
      </c>
      <c r="C39" s="59" t="s">
        <v>838</v>
      </c>
      <c r="D39" s="241">
        <v>0.05</v>
      </c>
      <c r="E39" s="241">
        <v>0.4</v>
      </c>
      <c r="F39" s="48" t="s">
        <v>837</v>
      </c>
    </row>
    <row r="40" spans="2:23" ht="15.75" thickBot="1" x14ac:dyDescent="0.3"/>
    <row r="41" spans="2:23" ht="23.25" x14ac:dyDescent="0.35">
      <c r="B41" s="1" t="s">
        <v>836</v>
      </c>
      <c r="C41" s="1"/>
      <c r="D41" s="1"/>
      <c r="E41" s="1"/>
      <c r="F41" s="1"/>
      <c r="G41" s="1"/>
      <c r="H41" s="1"/>
      <c r="I41" s="1"/>
      <c r="J41" s="1"/>
      <c r="K41" s="1"/>
    </row>
    <row r="42" spans="2:23" x14ac:dyDescent="0.25">
      <c r="E42" t="s">
        <v>835</v>
      </c>
    </row>
    <row r="43" spans="2:23" ht="150" x14ac:dyDescent="0.25">
      <c r="B43" s="41" t="s">
        <v>834</v>
      </c>
      <c r="C43" s="24" t="s">
        <v>5</v>
      </c>
      <c r="D43" s="26" t="s">
        <v>833</v>
      </c>
      <c r="E43" s="26" t="s">
        <v>832</v>
      </c>
      <c r="F43" s="26" t="s">
        <v>831</v>
      </c>
      <c r="G43" s="26" t="s">
        <v>830</v>
      </c>
      <c r="H43" s="26" t="s">
        <v>829</v>
      </c>
      <c r="I43" s="26" t="s">
        <v>828</v>
      </c>
      <c r="J43" s="26" t="s">
        <v>827</v>
      </c>
      <c r="K43" s="26" t="s">
        <v>826</v>
      </c>
      <c r="L43" s="26" t="s">
        <v>825</v>
      </c>
      <c r="M43" s="26" t="s">
        <v>824</v>
      </c>
      <c r="N43" s="26" t="s">
        <v>823</v>
      </c>
      <c r="O43" s="26" t="s">
        <v>822</v>
      </c>
      <c r="P43" s="26" t="s">
        <v>821</v>
      </c>
      <c r="Q43" s="26" t="s">
        <v>820</v>
      </c>
      <c r="R43" s="26" t="s">
        <v>819</v>
      </c>
      <c r="S43" s="26" t="s">
        <v>818</v>
      </c>
      <c r="T43" s="26" t="s">
        <v>817</v>
      </c>
      <c r="U43" s="26" t="s">
        <v>816</v>
      </c>
      <c r="V43" s="26" t="s">
        <v>815</v>
      </c>
      <c r="W43" s="26" t="s">
        <v>814</v>
      </c>
    </row>
    <row r="44" spans="2:23" x14ac:dyDescent="0.25">
      <c r="B44" t="s">
        <v>14</v>
      </c>
      <c r="C44" t="s">
        <v>110</v>
      </c>
      <c r="D44">
        <v>8</v>
      </c>
      <c r="E44">
        <v>571</v>
      </c>
      <c r="F44">
        <v>1714</v>
      </c>
      <c r="G44">
        <v>3429</v>
      </c>
      <c r="H44">
        <v>5714</v>
      </c>
      <c r="I44">
        <v>8571</v>
      </c>
      <c r="J44">
        <v>12000</v>
      </c>
      <c r="K44">
        <v>16000</v>
      </c>
      <c r="L44" t="s">
        <v>813</v>
      </c>
      <c r="M44" t="s">
        <v>813</v>
      </c>
      <c r="N44" t="s">
        <v>813</v>
      </c>
      <c r="O44" t="s">
        <v>813</v>
      </c>
      <c r="P44" t="s">
        <v>813</v>
      </c>
      <c r="Q44" t="s">
        <v>813</v>
      </c>
      <c r="R44" t="s">
        <v>813</v>
      </c>
      <c r="S44" t="s">
        <v>813</v>
      </c>
      <c r="T44" t="s">
        <v>813</v>
      </c>
      <c r="U44" t="s">
        <v>813</v>
      </c>
      <c r="V44" t="s">
        <v>813</v>
      </c>
      <c r="W44" t="s">
        <v>813</v>
      </c>
    </row>
    <row r="45" spans="2:23" x14ac:dyDescent="0.25">
      <c r="B45" t="s">
        <v>14</v>
      </c>
      <c r="C45" t="s">
        <v>111</v>
      </c>
      <c r="D45">
        <v>10</v>
      </c>
      <c r="E45">
        <v>1021</v>
      </c>
      <c r="F45">
        <v>3063</v>
      </c>
      <c r="G45">
        <v>6127</v>
      </c>
      <c r="H45">
        <v>10211</v>
      </c>
      <c r="I45">
        <v>15317</v>
      </c>
      <c r="J45">
        <v>21443</v>
      </c>
      <c r="K45">
        <v>28591</v>
      </c>
      <c r="L45">
        <v>36760</v>
      </c>
      <c r="M45">
        <v>45950</v>
      </c>
      <c r="N45" t="s">
        <v>813</v>
      </c>
      <c r="O45" t="s">
        <v>813</v>
      </c>
      <c r="P45" t="s">
        <v>813</v>
      </c>
      <c r="Q45" t="s">
        <v>813</v>
      </c>
      <c r="R45" t="s">
        <v>813</v>
      </c>
      <c r="S45" t="s">
        <v>813</v>
      </c>
      <c r="T45" t="s">
        <v>813</v>
      </c>
      <c r="U45" t="s">
        <v>813</v>
      </c>
      <c r="V45" t="s">
        <v>813</v>
      </c>
      <c r="W45" t="s">
        <v>813</v>
      </c>
    </row>
    <row r="46" spans="2:23" x14ac:dyDescent="0.25">
      <c r="B46" t="s">
        <v>14</v>
      </c>
      <c r="C46" t="s">
        <v>112</v>
      </c>
      <c r="D46">
        <v>10</v>
      </c>
      <c r="E46">
        <v>1661</v>
      </c>
      <c r="F46">
        <v>4983</v>
      </c>
      <c r="G46">
        <v>9966</v>
      </c>
      <c r="H46">
        <v>16610</v>
      </c>
      <c r="I46">
        <v>24915</v>
      </c>
      <c r="J46">
        <v>34881</v>
      </c>
      <c r="K46">
        <v>46508</v>
      </c>
      <c r="L46">
        <v>59796</v>
      </c>
      <c r="M46">
        <v>74745</v>
      </c>
      <c r="N46" t="s">
        <v>813</v>
      </c>
      <c r="O46" t="s">
        <v>813</v>
      </c>
      <c r="P46" t="s">
        <v>813</v>
      </c>
      <c r="Q46" t="s">
        <v>813</v>
      </c>
      <c r="R46" t="s">
        <v>813</v>
      </c>
      <c r="S46" t="s">
        <v>813</v>
      </c>
      <c r="T46" t="s">
        <v>813</v>
      </c>
      <c r="U46" t="s">
        <v>813</v>
      </c>
      <c r="V46" t="s">
        <v>813</v>
      </c>
      <c r="W46" t="s">
        <v>813</v>
      </c>
    </row>
    <row r="47" spans="2:23" x14ac:dyDescent="0.25">
      <c r="B47" t="s">
        <v>14</v>
      </c>
      <c r="C47" t="s">
        <v>113</v>
      </c>
      <c r="D47">
        <v>10</v>
      </c>
      <c r="E47">
        <v>2346</v>
      </c>
      <c r="F47">
        <v>7037</v>
      </c>
      <c r="G47">
        <v>14075</v>
      </c>
      <c r="H47">
        <v>23458</v>
      </c>
      <c r="I47">
        <v>35187</v>
      </c>
      <c r="J47">
        <v>49261</v>
      </c>
      <c r="K47">
        <v>65682</v>
      </c>
      <c r="L47">
        <v>84448</v>
      </c>
      <c r="M47">
        <v>105560</v>
      </c>
      <c r="N47" t="s">
        <v>813</v>
      </c>
      <c r="O47" t="s">
        <v>813</v>
      </c>
      <c r="P47" t="s">
        <v>813</v>
      </c>
      <c r="Q47" t="s">
        <v>813</v>
      </c>
      <c r="R47" t="s">
        <v>813</v>
      </c>
      <c r="S47" t="s">
        <v>813</v>
      </c>
      <c r="T47" t="s">
        <v>813</v>
      </c>
      <c r="U47" t="s">
        <v>813</v>
      </c>
      <c r="V47" t="s">
        <v>813</v>
      </c>
      <c r="W47" t="s">
        <v>813</v>
      </c>
    </row>
    <row r="48" spans="2:23" x14ac:dyDescent="0.25">
      <c r="B48" t="s">
        <v>14</v>
      </c>
      <c r="C48" t="s">
        <v>114</v>
      </c>
      <c r="D48">
        <v>15</v>
      </c>
      <c r="E48">
        <v>1971</v>
      </c>
      <c r="F48">
        <v>5913</v>
      </c>
      <c r="G48">
        <v>11826</v>
      </c>
      <c r="H48">
        <v>19711</v>
      </c>
      <c r="I48">
        <v>29566</v>
      </c>
      <c r="J48">
        <v>41393</v>
      </c>
      <c r="K48">
        <v>55190</v>
      </c>
      <c r="L48">
        <v>70959</v>
      </c>
      <c r="M48">
        <v>88698</v>
      </c>
      <c r="N48">
        <v>108409</v>
      </c>
      <c r="O48">
        <v>130091</v>
      </c>
      <c r="P48">
        <v>153744</v>
      </c>
      <c r="Q48">
        <v>179368</v>
      </c>
      <c r="R48">
        <v>206963</v>
      </c>
      <c r="S48" t="s">
        <v>813</v>
      </c>
      <c r="T48" t="s">
        <v>813</v>
      </c>
      <c r="U48" t="s">
        <v>813</v>
      </c>
      <c r="V48" t="s">
        <v>813</v>
      </c>
      <c r="W48" t="s">
        <v>813</v>
      </c>
    </row>
    <row r="49" spans="2:23" x14ac:dyDescent="0.25">
      <c r="B49" t="s">
        <v>14</v>
      </c>
      <c r="C49" t="s">
        <v>115</v>
      </c>
      <c r="D49">
        <v>15</v>
      </c>
      <c r="E49">
        <v>2453</v>
      </c>
      <c r="F49">
        <v>7359</v>
      </c>
      <c r="G49">
        <v>14718</v>
      </c>
      <c r="H49">
        <v>24531</v>
      </c>
      <c r="I49">
        <v>36796</v>
      </c>
      <c r="J49">
        <v>51515</v>
      </c>
      <c r="K49">
        <v>68686</v>
      </c>
      <c r="L49">
        <v>88311</v>
      </c>
      <c r="M49">
        <v>110388</v>
      </c>
      <c r="N49">
        <v>134919</v>
      </c>
      <c r="O49">
        <v>161903</v>
      </c>
      <c r="P49">
        <v>191340</v>
      </c>
      <c r="Q49">
        <v>223230</v>
      </c>
      <c r="R49">
        <v>257573</v>
      </c>
      <c r="S49" t="s">
        <v>813</v>
      </c>
      <c r="T49" t="s">
        <v>813</v>
      </c>
      <c r="U49" t="s">
        <v>813</v>
      </c>
      <c r="V49" t="s">
        <v>813</v>
      </c>
      <c r="W49" t="s">
        <v>813</v>
      </c>
    </row>
    <row r="50" spans="2:23" x14ac:dyDescent="0.25">
      <c r="B50" t="s">
        <v>14</v>
      </c>
      <c r="C50" t="s">
        <v>116</v>
      </c>
      <c r="D50">
        <v>15</v>
      </c>
      <c r="E50">
        <v>2952</v>
      </c>
      <c r="F50">
        <v>8855</v>
      </c>
      <c r="G50">
        <v>17709</v>
      </c>
      <c r="H50">
        <v>29516</v>
      </c>
      <c r="I50">
        <v>44274</v>
      </c>
      <c r="J50">
        <v>61983</v>
      </c>
      <c r="K50">
        <v>82644</v>
      </c>
      <c r="L50">
        <v>106257</v>
      </c>
      <c r="M50">
        <v>132821</v>
      </c>
      <c r="N50">
        <v>162336</v>
      </c>
      <c r="O50">
        <v>194804</v>
      </c>
      <c r="P50">
        <v>230223</v>
      </c>
      <c r="Q50">
        <v>268593</v>
      </c>
      <c r="R50">
        <v>309915</v>
      </c>
      <c r="S50" t="s">
        <v>813</v>
      </c>
      <c r="T50" t="s">
        <v>813</v>
      </c>
      <c r="U50" t="s">
        <v>813</v>
      </c>
      <c r="V50" t="s">
        <v>813</v>
      </c>
      <c r="W50" t="s">
        <v>813</v>
      </c>
    </row>
    <row r="51" spans="2:23" x14ac:dyDescent="0.25">
      <c r="B51" t="s">
        <v>14</v>
      </c>
      <c r="C51" t="s">
        <v>117</v>
      </c>
      <c r="D51">
        <v>20</v>
      </c>
      <c r="E51">
        <v>2553</v>
      </c>
      <c r="F51">
        <v>7658</v>
      </c>
      <c r="G51">
        <v>15317</v>
      </c>
      <c r="H51">
        <v>25528</v>
      </c>
      <c r="I51">
        <v>38292</v>
      </c>
      <c r="J51">
        <v>53609</v>
      </c>
      <c r="K51">
        <v>71478</v>
      </c>
      <c r="L51">
        <v>91900</v>
      </c>
      <c r="M51">
        <v>114876</v>
      </c>
      <c r="N51">
        <v>140403</v>
      </c>
      <c r="O51">
        <v>168484</v>
      </c>
      <c r="P51">
        <v>199118</v>
      </c>
      <c r="Q51">
        <v>232304</v>
      </c>
      <c r="R51">
        <v>268043</v>
      </c>
      <c r="S51">
        <v>306335</v>
      </c>
      <c r="T51">
        <v>347179</v>
      </c>
      <c r="U51">
        <v>390577</v>
      </c>
      <c r="V51">
        <v>436527</v>
      </c>
      <c r="W51">
        <v>485030</v>
      </c>
    </row>
    <row r="52" spans="2:23" x14ac:dyDescent="0.25">
      <c r="B52" t="s">
        <v>14</v>
      </c>
      <c r="C52" t="s">
        <v>118</v>
      </c>
      <c r="D52">
        <v>20</v>
      </c>
      <c r="E52">
        <v>2940</v>
      </c>
      <c r="F52">
        <v>8821</v>
      </c>
      <c r="G52">
        <v>17642</v>
      </c>
      <c r="H52">
        <v>29403</v>
      </c>
      <c r="I52">
        <v>44105</v>
      </c>
      <c r="J52">
        <v>61747</v>
      </c>
      <c r="K52">
        <v>82329</v>
      </c>
      <c r="L52">
        <v>105851</v>
      </c>
      <c r="M52">
        <v>132314</v>
      </c>
      <c r="N52">
        <v>161717</v>
      </c>
      <c r="O52">
        <v>194061</v>
      </c>
      <c r="P52">
        <v>229345</v>
      </c>
      <c r="Q52">
        <v>267569</v>
      </c>
      <c r="R52">
        <v>308733</v>
      </c>
      <c r="S52">
        <v>352838</v>
      </c>
      <c r="T52">
        <v>399883</v>
      </c>
      <c r="U52">
        <v>449868</v>
      </c>
      <c r="V52">
        <v>502794</v>
      </c>
      <c r="W52">
        <v>558660</v>
      </c>
    </row>
    <row r="53" spans="2:23" x14ac:dyDescent="0.25">
      <c r="B53" t="s">
        <v>14</v>
      </c>
      <c r="C53" t="s">
        <v>119</v>
      </c>
      <c r="D53">
        <v>20</v>
      </c>
      <c r="E53">
        <v>3337</v>
      </c>
      <c r="F53">
        <v>10010</v>
      </c>
      <c r="G53">
        <v>20020</v>
      </c>
      <c r="H53">
        <v>33366</v>
      </c>
      <c r="I53">
        <v>50049</v>
      </c>
      <c r="J53">
        <v>70069</v>
      </c>
      <c r="K53">
        <v>93426</v>
      </c>
      <c r="L53">
        <v>120119</v>
      </c>
      <c r="M53">
        <v>150148</v>
      </c>
      <c r="N53">
        <v>183515</v>
      </c>
      <c r="O53">
        <v>220218</v>
      </c>
      <c r="P53">
        <v>260257</v>
      </c>
      <c r="Q53">
        <v>303633</v>
      </c>
      <c r="R53">
        <v>350346</v>
      </c>
      <c r="S53">
        <v>400396</v>
      </c>
      <c r="T53">
        <v>453782</v>
      </c>
      <c r="U53">
        <v>510505</v>
      </c>
      <c r="V53">
        <v>570564</v>
      </c>
      <c r="W53">
        <v>633960</v>
      </c>
    </row>
  </sheetData>
  <mergeCells count="7">
    <mergeCell ref="BA26:BF26"/>
    <mergeCell ref="AO14:AR14"/>
    <mergeCell ref="I26:L26"/>
    <mergeCell ref="W26:Z26"/>
    <mergeCell ref="T26:U26"/>
    <mergeCell ref="N26:S26"/>
    <mergeCell ref="AA26:AF26"/>
  </mergeCells>
  <conditionalFormatting sqref="C16:C25">
    <cfRule type="duplicateValues" dxfId="299" priority="2"/>
  </conditionalFormatting>
  <conditionalFormatting sqref="C5:C9">
    <cfRule type="duplicateValues" dxfId="298" priority="3"/>
  </conditionalFormatting>
  <conditionalFormatting sqref="BI16:BI25">
    <cfRule type="duplicateValues" dxfId="297" priority="1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34"/>
  <sheetViews>
    <sheetView topLeftCell="A4" workbookViewId="0">
      <selection activeCell="G41" sqref="G41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40.28515625" bestFit="1" customWidth="1"/>
    <col min="4" max="11" width="23.7109375" customWidth="1"/>
    <col min="12" max="12" width="23.28515625" customWidth="1"/>
    <col min="13" max="13" width="19" customWidth="1"/>
    <col min="16" max="16" width="40.28515625" bestFit="1" customWidth="1"/>
  </cols>
  <sheetData>
    <row r="1" spans="2:23" ht="15.75" thickBot="1" x14ac:dyDescent="0.3"/>
    <row r="2" spans="2:23" ht="23.25" x14ac:dyDescent="0.35">
      <c r="B2" s="1" t="s">
        <v>812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3"/>
      <c r="C3" s="3"/>
      <c r="D3" s="3"/>
      <c r="E3" s="3"/>
      <c r="F3" s="3"/>
      <c r="G3" s="240" t="s">
        <v>811</v>
      </c>
      <c r="H3" s="239">
        <v>10</v>
      </c>
    </row>
    <row r="4" spans="2:23" ht="30" customHeight="1" x14ac:dyDescent="0.25">
      <c r="B4" s="3"/>
      <c r="C4" s="3"/>
      <c r="D4" s="3"/>
      <c r="E4" s="3"/>
      <c r="F4" s="3"/>
      <c r="G4" s="240" t="s">
        <v>810</v>
      </c>
      <c r="H4" s="239">
        <v>600</v>
      </c>
    </row>
    <row r="5" spans="2:23" ht="114.75" x14ac:dyDescent="0.25">
      <c r="B5" s="41" t="s">
        <v>809</v>
      </c>
      <c r="C5" s="41" t="s">
        <v>5</v>
      </c>
      <c r="D5" s="41" t="s">
        <v>6</v>
      </c>
      <c r="E5" s="238" t="s">
        <v>144</v>
      </c>
      <c r="F5" s="26" t="s">
        <v>808</v>
      </c>
      <c r="G5" s="42" t="s">
        <v>807</v>
      </c>
      <c r="H5" s="237" t="s">
        <v>806</v>
      </c>
      <c r="I5" s="236" t="s">
        <v>805</v>
      </c>
      <c r="J5" s="236" t="s">
        <v>181</v>
      </c>
      <c r="K5" s="237" t="s">
        <v>804</v>
      </c>
      <c r="L5" s="236" t="s">
        <v>803</v>
      </c>
      <c r="M5" s="43" t="s">
        <v>11</v>
      </c>
      <c r="N5" s="235" t="s">
        <v>802</v>
      </c>
      <c r="O5" s="235" t="s">
        <v>801</v>
      </c>
      <c r="P5" s="235" t="s">
        <v>13</v>
      </c>
    </row>
    <row r="6" spans="2:23" x14ac:dyDescent="0.25">
      <c r="B6" s="194" t="s">
        <v>14</v>
      </c>
      <c r="C6" s="193" t="s">
        <v>799</v>
      </c>
      <c r="D6" s="193" t="s">
        <v>769</v>
      </c>
      <c r="E6" s="227">
        <v>0</v>
      </c>
      <c r="F6" s="223">
        <v>0.99</v>
      </c>
      <c r="G6" s="222" t="s">
        <v>790</v>
      </c>
      <c r="H6" s="220">
        <v>10</v>
      </c>
      <c r="I6" s="226">
        <v>0</v>
      </c>
      <c r="J6" s="226">
        <f>ROUND(shopPacksDefinitions[[#This Row],[Base Amount
(only for the maths)]]+shopPacksDefinitions[[#This Row],[Base Amount
(only for the maths)]]*shopPacksDefinitions[[#This Row],['[bonusAmount']]],0)</f>
        <v>10</v>
      </c>
      <c r="K6" s="220">
        <f>shopPacksDefinitions[[#This Row],['[amount']]]/shopPacksDefinitions[[#This Row],['[price']]]</f>
        <v>10.1010101010101</v>
      </c>
      <c r="L6" s="219" t="b">
        <v>0</v>
      </c>
      <c r="M6" s="218" t="s">
        <v>800</v>
      </c>
      <c r="N6" s="234"/>
      <c r="O6" s="234"/>
      <c r="P6" s="216" t="s">
        <v>799</v>
      </c>
    </row>
    <row r="7" spans="2:23" x14ac:dyDescent="0.25">
      <c r="B7" s="194" t="s">
        <v>14</v>
      </c>
      <c r="C7" s="193" t="s">
        <v>797</v>
      </c>
      <c r="D7" s="225" t="s">
        <v>769</v>
      </c>
      <c r="E7" s="227">
        <v>1</v>
      </c>
      <c r="F7" s="223">
        <v>4.99</v>
      </c>
      <c r="G7" s="222" t="s">
        <v>790</v>
      </c>
      <c r="H7" s="220">
        <v>50</v>
      </c>
      <c r="I7" s="226">
        <v>0.05</v>
      </c>
      <c r="J7" s="226">
        <f>ROUND(shopPacksDefinitions[[#This Row],[Base Amount
(only for the maths)]]+shopPacksDefinitions[[#This Row],[Base Amount
(only for the maths)]]*shopPacksDefinitions[[#This Row],['[bonusAmount']]],0)</f>
        <v>53</v>
      </c>
      <c r="K7" s="220">
        <f>shopPacksDefinitions[[#This Row],['[amount']]]/shopPacksDefinitions[[#This Row],['[price']]]</f>
        <v>10.62124248496994</v>
      </c>
      <c r="L7" s="219" t="b">
        <v>0</v>
      </c>
      <c r="M7" s="218" t="s">
        <v>798</v>
      </c>
      <c r="N7" s="234"/>
      <c r="O7" s="234"/>
      <c r="P7" s="216" t="s">
        <v>797</v>
      </c>
    </row>
    <row r="8" spans="2:23" x14ac:dyDescent="0.25">
      <c r="B8" s="194" t="s">
        <v>14</v>
      </c>
      <c r="C8" s="193" t="s">
        <v>795</v>
      </c>
      <c r="D8" s="225" t="s">
        <v>769</v>
      </c>
      <c r="E8" s="227">
        <v>2</v>
      </c>
      <c r="F8" s="223">
        <v>9.99</v>
      </c>
      <c r="G8" s="222" t="s">
        <v>790</v>
      </c>
      <c r="H8" s="220">
        <v>100</v>
      </c>
      <c r="I8" s="226">
        <v>0.1</v>
      </c>
      <c r="J8" s="226">
        <f>ROUND(shopPacksDefinitions[[#This Row],[Base Amount
(only for the maths)]]+shopPacksDefinitions[[#This Row],[Base Amount
(only for the maths)]]*shopPacksDefinitions[[#This Row],['[bonusAmount']]],0)</f>
        <v>110</v>
      </c>
      <c r="K8" s="220">
        <f>shopPacksDefinitions[[#This Row],['[amount']]]/shopPacksDefinitions[[#This Row],['[price']]]</f>
        <v>11.011011011011011</v>
      </c>
      <c r="L8" s="219" t="b">
        <v>0</v>
      </c>
      <c r="M8" s="218" t="s">
        <v>796</v>
      </c>
      <c r="N8" s="217"/>
      <c r="O8" s="217"/>
      <c r="P8" s="216" t="s">
        <v>795</v>
      </c>
    </row>
    <row r="9" spans="2:23" x14ac:dyDescent="0.25">
      <c r="B9" s="233" t="s">
        <v>14</v>
      </c>
      <c r="C9" s="232" t="s">
        <v>793</v>
      </c>
      <c r="D9" s="225" t="s">
        <v>769</v>
      </c>
      <c r="E9" s="227">
        <v>3</v>
      </c>
      <c r="F9" s="223">
        <v>19.989999999999998</v>
      </c>
      <c r="G9" s="222" t="s">
        <v>790</v>
      </c>
      <c r="H9" s="220">
        <v>200</v>
      </c>
      <c r="I9" s="221">
        <v>0.25</v>
      </c>
      <c r="J9" s="221">
        <f>ROUND(shopPacksDefinitions[[#This Row],[Base Amount
(only for the maths)]]+shopPacksDefinitions[[#This Row],[Base Amount
(only for the maths)]]*shopPacksDefinitions[[#This Row],['[bonusAmount']]],0)</f>
        <v>250</v>
      </c>
      <c r="K9" s="220">
        <f>shopPacksDefinitions[[#This Row],['[amount']]]/shopPacksDefinitions[[#This Row],['[price']]]</f>
        <v>12.506253126563283</v>
      </c>
      <c r="L9" s="230" t="b">
        <v>0</v>
      </c>
      <c r="M9" s="218" t="s">
        <v>794</v>
      </c>
      <c r="N9" s="229"/>
      <c r="O9" s="229"/>
      <c r="P9" s="216" t="s">
        <v>793</v>
      </c>
    </row>
    <row r="10" spans="2:23" x14ac:dyDescent="0.25">
      <c r="B10" s="233" t="s">
        <v>14</v>
      </c>
      <c r="C10" s="232" t="s">
        <v>791</v>
      </c>
      <c r="D10" s="225" t="s">
        <v>769</v>
      </c>
      <c r="E10" s="227">
        <v>4</v>
      </c>
      <c r="F10" s="231">
        <v>39.99</v>
      </c>
      <c r="G10" s="222" t="s">
        <v>790</v>
      </c>
      <c r="H10" s="220">
        <v>400</v>
      </c>
      <c r="I10" s="221">
        <v>0.4</v>
      </c>
      <c r="J10" s="221">
        <f>ROUND(shopPacksDefinitions[[#This Row],[Base Amount
(only for the maths)]]+shopPacksDefinitions[[#This Row],[Base Amount
(only for the maths)]]*shopPacksDefinitions[[#This Row],['[bonusAmount']]],0)</f>
        <v>560</v>
      </c>
      <c r="K10" s="220">
        <f>shopPacksDefinitions[[#This Row],['[amount']]]/shopPacksDefinitions[[#This Row],['[price']]]</f>
        <v>14.003500875218805</v>
      </c>
      <c r="L10" s="230" t="b">
        <v>0</v>
      </c>
      <c r="M10" s="218" t="s">
        <v>792</v>
      </c>
      <c r="N10" s="229"/>
      <c r="O10" s="229"/>
      <c r="P10" s="216" t="s">
        <v>791</v>
      </c>
    </row>
    <row r="11" spans="2:23" ht="15.75" thickBot="1" x14ac:dyDescent="0.3">
      <c r="B11" s="233" t="s">
        <v>14</v>
      </c>
      <c r="C11" s="232" t="s">
        <v>788</v>
      </c>
      <c r="D11" s="225" t="s">
        <v>769</v>
      </c>
      <c r="E11" s="224">
        <v>5</v>
      </c>
      <c r="F11" s="231">
        <v>79.989999999999995</v>
      </c>
      <c r="G11" s="222" t="s">
        <v>790</v>
      </c>
      <c r="H11" s="220">
        <v>800</v>
      </c>
      <c r="I11" s="221">
        <v>0.5</v>
      </c>
      <c r="J11" s="221">
        <f>ROUND(shopPacksDefinitions[[#This Row],[Base Amount
(only for the maths)]]+shopPacksDefinitions[[#This Row],[Base Amount
(only for the maths)]]*shopPacksDefinitions[[#This Row],['[bonusAmount']]],0)</f>
        <v>1200</v>
      </c>
      <c r="K11" s="220">
        <f>shopPacksDefinitions[[#This Row],['[amount']]]/shopPacksDefinitions[[#This Row],['[price']]]</f>
        <v>15.001875234404302</v>
      </c>
      <c r="L11" s="230" t="b">
        <v>1</v>
      </c>
      <c r="M11" s="218" t="s">
        <v>789</v>
      </c>
      <c r="N11" s="229"/>
      <c r="O11" s="229"/>
      <c r="P11" s="228" t="s">
        <v>788</v>
      </c>
    </row>
    <row r="12" spans="2:23" x14ac:dyDescent="0.25">
      <c r="B12" s="215" t="s">
        <v>14</v>
      </c>
      <c r="C12" s="214" t="s">
        <v>786</v>
      </c>
      <c r="D12" s="213" t="s">
        <v>777</v>
      </c>
      <c r="E12" s="212">
        <v>0</v>
      </c>
      <c r="F12" s="211">
        <v>5</v>
      </c>
      <c r="G12" s="210" t="s">
        <v>769</v>
      </c>
      <c r="H12" s="208">
        <f>ROUND(shopPacksDefinitions[[#This Row],['[price']]],0)*$H$4</f>
        <v>3000</v>
      </c>
      <c r="I12" s="209">
        <v>0</v>
      </c>
      <c r="J12" s="209">
        <f>ROUND(shopPacksDefinitions[[#This Row],[Base Amount
(only for the maths)]]+shopPacksDefinitions[[#This Row],[Base Amount
(only for the maths)]]*shopPacksDefinitions[[#This Row],['[bonusAmount']]],0)</f>
        <v>3000</v>
      </c>
      <c r="K12" s="208">
        <f>shopPacksDefinitions[[#This Row],['[amount']]]/shopPacksDefinitions[[#This Row],['[price']]]</f>
        <v>600</v>
      </c>
      <c r="L12" s="207" t="b">
        <v>0</v>
      </c>
      <c r="M12" s="206" t="s">
        <v>787</v>
      </c>
      <c r="N12" s="205"/>
      <c r="O12" s="205"/>
      <c r="P12" s="204" t="s">
        <v>786</v>
      </c>
    </row>
    <row r="13" spans="2:23" x14ac:dyDescent="0.25">
      <c r="B13" s="194" t="s">
        <v>14</v>
      </c>
      <c r="C13" s="193" t="s">
        <v>784</v>
      </c>
      <c r="D13" s="225" t="s">
        <v>777</v>
      </c>
      <c r="E13" s="227">
        <v>1</v>
      </c>
      <c r="F13" s="223">
        <v>20</v>
      </c>
      <c r="G13" s="222" t="s">
        <v>769</v>
      </c>
      <c r="H13" s="220">
        <f>ROUND(shopPacksDefinitions[[#This Row],['[price']]],0)*$H$4</f>
        <v>12000</v>
      </c>
      <c r="I13" s="226">
        <v>0.1</v>
      </c>
      <c r="J13" s="226">
        <f>ROUND(shopPacksDefinitions[[#This Row],[Base Amount
(only for the maths)]]+shopPacksDefinitions[[#This Row],[Base Amount
(only for the maths)]]*shopPacksDefinitions[[#This Row],['[bonusAmount']]],0)</f>
        <v>13200</v>
      </c>
      <c r="K13" s="220">
        <f>shopPacksDefinitions[[#This Row],['[amount']]]/shopPacksDefinitions[[#This Row],['[price']]]</f>
        <v>660</v>
      </c>
      <c r="L13" s="219" t="b">
        <v>0</v>
      </c>
      <c r="M13" s="218" t="s">
        <v>785</v>
      </c>
      <c r="N13" s="217"/>
      <c r="O13" s="217"/>
      <c r="P13" s="216" t="s">
        <v>784</v>
      </c>
    </row>
    <row r="14" spans="2:23" x14ac:dyDescent="0.25">
      <c r="B14" s="194" t="s">
        <v>14</v>
      </c>
      <c r="C14" s="193" t="s">
        <v>782</v>
      </c>
      <c r="D14" s="225" t="s">
        <v>777</v>
      </c>
      <c r="E14" s="227">
        <v>2</v>
      </c>
      <c r="F14" s="223">
        <v>50</v>
      </c>
      <c r="G14" s="222" t="s">
        <v>769</v>
      </c>
      <c r="H14" s="220">
        <f>ROUND(shopPacksDefinitions[[#This Row],['[price']]],0)*$H$4</f>
        <v>30000</v>
      </c>
      <c r="I14" s="226">
        <v>0.2</v>
      </c>
      <c r="J14" s="226">
        <f>ROUND(shopPacksDefinitions[[#This Row],[Base Amount
(only for the maths)]]+shopPacksDefinitions[[#This Row],[Base Amount
(only for the maths)]]*shopPacksDefinitions[[#This Row],['[bonusAmount']]],0)</f>
        <v>36000</v>
      </c>
      <c r="K14" s="220">
        <f>shopPacksDefinitions[[#This Row],['[amount']]]/shopPacksDefinitions[[#This Row],['[price']]]</f>
        <v>720</v>
      </c>
      <c r="L14" s="219" t="b">
        <v>0</v>
      </c>
      <c r="M14" s="218" t="s">
        <v>783</v>
      </c>
      <c r="N14" s="217"/>
      <c r="O14" s="217"/>
      <c r="P14" s="216" t="s">
        <v>782</v>
      </c>
    </row>
    <row r="15" spans="2:23" x14ac:dyDescent="0.25">
      <c r="B15" s="194" t="s">
        <v>14</v>
      </c>
      <c r="C15" s="193" t="s">
        <v>780</v>
      </c>
      <c r="D15" s="225" t="s">
        <v>777</v>
      </c>
      <c r="E15" s="227">
        <v>3</v>
      </c>
      <c r="F15" s="223">
        <v>250</v>
      </c>
      <c r="G15" s="222" t="s">
        <v>769</v>
      </c>
      <c r="H15" s="220">
        <f>ROUND(shopPacksDefinitions[[#This Row],['[price']]],0)*$H$4</f>
        <v>150000</v>
      </c>
      <c r="I15" s="226">
        <v>0.4</v>
      </c>
      <c r="J15" s="226">
        <f>ROUND(shopPacksDefinitions[[#This Row],[Base Amount
(only for the maths)]]+shopPacksDefinitions[[#This Row],[Base Amount
(only for the maths)]]*shopPacksDefinitions[[#This Row],['[bonusAmount']]],0)</f>
        <v>210000</v>
      </c>
      <c r="K15" s="220">
        <f>shopPacksDefinitions[[#This Row],['[amount']]]/shopPacksDefinitions[[#This Row],['[price']]]</f>
        <v>840</v>
      </c>
      <c r="L15" s="219" t="b">
        <v>0</v>
      </c>
      <c r="M15" s="218" t="s">
        <v>781</v>
      </c>
      <c r="N15" s="217"/>
      <c r="O15" s="217"/>
      <c r="P15" s="216" t="s">
        <v>780</v>
      </c>
    </row>
    <row r="16" spans="2:23" x14ac:dyDescent="0.25">
      <c r="B16" s="194" t="s">
        <v>14</v>
      </c>
      <c r="C16" s="193" t="s">
        <v>778</v>
      </c>
      <c r="D16" s="225" t="s">
        <v>777</v>
      </c>
      <c r="E16" s="227">
        <v>4</v>
      </c>
      <c r="F16" s="223">
        <v>400</v>
      </c>
      <c r="G16" s="222" t="s">
        <v>769</v>
      </c>
      <c r="H16" s="220">
        <f>ROUND(shopPacksDefinitions[[#This Row],['[price']]],0)*$H$4</f>
        <v>240000</v>
      </c>
      <c r="I16" s="226">
        <v>0.5</v>
      </c>
      <c r="J16" s="226">
        <f>ROUND(shopPacksDefinitions[[#This Row],[Base Amount
(only for the maths)]]+shopPacksDefinitions[[#This Row],[Base Amount
(only for the maths)]]*shopPacksDefinitions[[#This Row],['[bonusAmount']]],0)</f>
        <v>360000</v>
      </c>
      <c r="K16" s="220">
        <f>shopPacksDefinitions[[#This Row],['[amount']]]/shopPacksDefinitions[[#This Row],['[price']]]</f>
        <v>900</v>
      </c>
      <c r="L16" s="219" t="b">
        <v>0</v>
      </c>
      <c r="M16" s="218" t="s">
        <v>779</v>
      </c>
      <c r="N16" s="217"/>
      <c r="O16" s="217"/>
      <c r="P16" s="216" t="s">
        <v>778</v>
      </c>
    </row>
    <row r="17" spans="2:16" ht="15.75" thickBot="1" x14ac:dyDescent="0.3">
      <c r="B17" s="194" t="s">
        <v>14</v>
      </c>
      <c r="C17" s="193" t="s">
        <v>775</v>
      </c>
      <c r="D17" s="225" t="s">
        <v>777</v>
      </c>
      <c r="E17" s="224">
        <v>5</v>
      </c>
      <c r="F17" s="223">
        <v>1000</v>
      </c>
      <c r="G17" s="222" t="s">
        <v>769</v>
      </c>
      <c r="H17" s="220">
        <f>ROUND(shopPacksDefinitions[[#This Row],['[price']]],0)*$H$4</f>
        <v>600000</v>
      </c>
      <c r="I17" s="221">
        <v>0.7</v>
      </c>
      <c r="J17" s="221">
        <f>ROUND(shopPacksDefinitions[[#This Row],[Base Amount
(only for the maths)]]+shopPacksDefinitions[[#This Row],[Base Amount
(only for the maths)]]*shopPacksDefinitions[[#This Row],['[bonusAmount']]],0)</f>
        <v>1020000</v>
      </c>
      <c r="K17" s="220">
        <f>shopPacksDefinitions[[#This Row],['[amount']]]/shopPacksDefinitions[[#This Row],['[price']]]</f>
        <v>1020</v>
      </c>
      <c r="L17" s="219" t="b">
        <v>1</v>
      </c>
      <c r="M17" s="218" t="s">
        <v>776</v>
      </c>
      <c r="N17" s="217"/>
      <c r="O17" s="217"/>
      <c r="P17" s="216" t="s">
        <v>775</v>
      </c>
    </row>
    <row r="18" spans="2:16" x14ac:dyDescent="0.25">
      <c r="B18" s="215" t="s">
        <v>14</v>
      </c>
      <c r="C18" s="214" t="s">
        <v>773</v>
      </c>
      <c r="D18" s="213" t="s">
        <v>770</v>
      </c>
      <c r="E18" s="212">
        <v>0</v>
      </c>
      <c r="F18" s="211">
        <v>5</v>
      </c>
      <c r="G18" s="210" t="s">
        <v>769</v>
      </c>
      <c r="H18" s="208">
        <f>shopPacksDefinitions[[#This Row],['[amount']]]-(shopPacksDefinitions[[#This Row],['[amount']]]*shopPacksDefinitions[[#This Row],['[bonusAmount']]])</f>
        <v>1</v>
      </c>
      <c r="I18" s="209">
        <v>0</v>
      </c>
      <c r="J18" s="209">
        <v>1</v>
      </c>
      <c r="K18" s="208">
        <f>shopPacksDefinitions[[#This Row],['[amount']]]/shopPacksDefinitions[[#This Row],['[price']]]</f>
        <v>0.2</v>
      </c>
      <c r="L18" s="207" t="b">
        <v>0</v>
      </c>
      <c r="M18" s="206" t="s">
        <v>774</v>
      </c>
      <c r="N18" s="205"/>
      <c r="O18" s="205"/>
      <c r="P18" s="204" t="s">
        <v>773</v>
      </c>
    </row>
    <row r="19" spans="2:16" x14ac:dyDescent="0.25">
      <c r="B19" s="194"/>
      <c r="C19" s="202" t="s">
        <v>771</v>
      </c>
      <c r="D19" s="202" t="s">
        <v>770</v>
      </c>
      <c r="E19" s="201">
        <v>1</v>
      </c>
      <c r="F19" s="199">
        <v>20</v>
      </c>
      <c r="G19" s="198" t="s">
        <v>769</v>
      </c>
      <c r="H19" s="200">
        <f>shopPacksDefinitions[[#This Row],['[amount']]]-(shopPacksDefinitions[[#This Row],['[amount']]]*shopPacksDefinitions[[#This Row],['[bonusAmount']]])</f>
        <v>4.5</v>
      </c>
      <c r="I19" s="200">
        <v>0.1</v>
      </c>
      <c r="J19" s="200">
        <v>5</v>
      </c>
      <c r="K19" s="200">
        <f>shopPacksDefinitions[[#This Row],['[amount']]]/shopPacksDefinitions[[#This Row],['[price']]]</f>
        <v>0.25</v>
      </c>
      <c r="L19" s="199" t="b">
        <v>0</v>
      </c>
      <c r="M19" s="199" t="s">
        <v>772</v>
      </c>
      <c r="N19" s="198"/>
      <c r="O19" s="198"/>
      <c r="P19" s="197" t="s">
        <v>771</v>
      </c>
    </row>
    <row r="20" spans="2:16" x14ac:dyDescent="0.25">
      <c r="B20" s="194"/>
      <c r="C20" s="203" t="s">
        <v>767</v>
      </c>
      <c r="D20" s="202" t="s">
        <v>770</v>
      </c>
      <c r="E20" s="201">
        <v>2</v>
      </c>
      <c r="F20" s="199">
        <v>50</v>
      </c>
      <c r="G20" s="198" t="s">
        <v>769</v>
      </c>
      <c r="H20" s="200">
        <f>shopPacksDefinitions[[#This Row],['[amount']]]-(shopPacksDefinitions[[#This Row],['[amount']]]*shopPacksDefinitions[[#This Row],['[bonusAmount']]])</f>
        <v>8</v>
      </c>
      <c r="I20" s="200">
        <v>0.2</v>
      </c>
      <c r="J20" s="200">
        <v>10</v>
      </c>
      <c r="K20" s="200">
        <f>shopPacksDefinitions[[#This Row],['[amount']]]/shopPacksDefinitions[[#This Row],['[price']]]</f>
        <v>0.2</v>
      </c>
      <c r="L20" s="199" t="b">
        <v>1</v>
      </c>
      <c r="M20" s="199" t="s">
        <v>768</v>
      </c>
      <c r="N20" s="198"/>
      <c r="O20" s="198"/>
      <c r="P20" s="197" t="s">
        <v>767</v>
      </c>
    </row>
    <row r="22" spans="2:16" ht="15.75" thickBot="1" x14ac:dyDescent="0.3"/>
    <row r="23" spans="2:16" ht="23.25" x14ac:dyDescent="0.35">
      <c r="B23" s="1" t="s">
        <v>766</v>
      </c>
      <c r="C23" s="1"/>
      <c r="D23" s="1"/>
      <c r="E23" s="1"/>
      <c r="F23" s="1"/>
    </row>
    <row r="25" spans="2:16" ht="171" x14ac:dyDescent="0.25">
      <c r="B25" s="23" t="s">
        <v>765</v>
      </c>
      <c r="C25" s="196" t="s">
        <v>5</v>
      </c>
      <c r="D25" s="196" t="s">
        <v>764</v>
      </c>
      <c r="E25" s="196" t="s">
        <v>763</v>
      </c>
    </row>
    <row r="26" spans="2:16" x14ac:dyDescent="0.25">
      <c r="B26" s="195" t="s">
        <v>14</v>
      </c>
      <c r="C26" s="194" t="s">
        <v>762</v>
      </c>
      <c r="D26" s="193">
        <v>1</v>
      </c>
      <c r="E26" s="193">
        <v>0</v>
      </c>
    </row>
    <row r="27" spans="2:16" x14ac:dyDescent="0.25">
      <c r="B27" s="195" t="s">
        <v>14</v>
      </c>
      <c r="C27" s="194" t="s">
        <v>761</v>
      </c>
      <c r="D27" s="193">
        <v>2</v>
      </c>
      <c r="E27" s="193">
        <v>50000</v>
      </c>
    </row>
    <row r="28" spans="2:16" x14ac:dyDescent="0.25">
      <c r="B28" s="195" t="s">
        <v>14</v>
      </c>
      <c r="C28" s="194" t="s">
        <v>760</v>
      </c>
      <c r="D28" s="193">
        <v>3</v>
      </c>
      <c r="E28" s="193">
        <v>100000</v>
      </c>
    </row>
    <row r="29" spans="2:16" x14ac:dyDescent="0.25">
      <c r="B29" s="195" t="s">
        <v>14</v>
      </c>
      <c r="C29" s="194" t="s">
        <v>759</v>
      </c>
      <c r="D29" s="193">
        <v>4</v>
      </c>
      <c r="E29" s="193">
        <v>500000</v>
      </c>
    </row>
    <row r="30" spans="2:16" ht="15.75" thickBot="1" x14ac:dyDescent="0.3"/>
    <row r="31" spans="2:16" ht="23.25" x14ac:dyDescent="0.35">
      <c r="B31" s="1" t="s">
        <v>758</v>
      </c>
      <c r="C31" s="1"/>
      <c r="D31" s="1"/>
      <c r="E31" s="1"/>
      <c r="F31" s="1"/>
    </row>
    <row r="33" spans="2:6" ht="189.75" x14ac:dyDescent="0.25">
      <c r="B33" s="23" t="s">
        <v>757</v>
      </c>
      <c r="C33" s="196" t="s">
        <v>5</v>
      </c>
      <c r="D33" s="196" t="s">
        <v>756</v>
      </c>
      <c r="E33" s="196" t="s">
        <v>755</v>
      </c>
      <c r="F33" s="196" t="s">
        <v>754</v>
      </c>
    </row>
    <row r="34" spans="2:6" x14ac:dyDescent="0.25">
      <c r="B34" s="195" t="s">
        <v>14</v>
      </c>
      <c r="C34" s="194" t="s">
        <v>753</v>
      </c>
      <c r="D34" s="193">
        <v>-0.08</v>
      </c>
      <c r="E34" s="193">
        <v>1.03</v>
      </c>
      <c r="F34" s="193">
        <v>600</v>
      </c>
    </row>
  </sheetData>
  <dataValidations count="2">
    <dataValidation type="list" showInputMessage="1" showErrorMessage="1" sqref="L6:L20">
      <formula1>"true,false"</formula1>
    </dataValidation>
    <dataValidation type="list" showInputMessage="1" showErrorMessage="1" sqref="D6:D20">
      <formula1>"hc, sc, keys"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S86"/>
  <sheetViews>
    <sheetView topLeftCell="E40" workbookViewId="0">
      <selection activeCell="L66" sqref="L66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0" width="31.5703125" bestFit="1" customWidth="1"/>
    <col min="11" max="11" width="31.5703125" customWidth="1"/>
    <col min="12" max="12" width="31.5703125" bestFit="1" customWidth="1"/>
    <col min="13" max="13" width="31.85546875" bestFit="1" customWidth="1"/>
    <col min="14" max="14" width="26.28515625" bestFit="1" customWidth="1"/>
    <col min="15" max="15" width="22.7109375" bestFit="1" customWidth="1"/>
    <col min="16" max="16" width="17.7109375" bestFit="1" customWidth="1"/>
    <col min="17" max="17" width="16.5703125" bestFit="1" customWidth="1"/>
    <col min="18" max="18" width="7.28515625" bestFit="1" customWidth="1"/>
    <col min="19" max="19" width="41.85546875" bestFit="1" customWidth="1"/>
  </cols>
  <sheetData>
    <row r="1" spans="2:19" ht="15.75" thickBot="1" x14ac:dyDescent="0.3"/>
    <row r="2" spans="2:19" ht="23.25" x14ac:dyDescent="0.35">
      <c r="B2" s="1" t="s">
        <v>417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9" x14ac:dyDescent="0.25">
      <c r="B3" s="3"/>
      <c r="C3" s="3"/>
    </row>
    <row r="4" spans="2:19" ht="97.5" x14ac:dyDescent="0.25">
      <c r="B4" s="118" t="s">
        <v>418</v>
      </c>
      <c r="C4" s="119" t="s">
        <v>5</v>
      </c>
      <c r="D4" s="165" t="s">
        <v>153</v>
      </c>
      <c r="E4" s="165" t="s">
        <v>419</v>
      </c>
      <c r="F4" s="165" t="s">
        <v>144</v>
      </c>
      <c r="G4" s="165" t="s">
        <v>420</v>
      </c>
      <c r="H4" s="165" t="s">
        <v>421</v>
      </c>
      <c r="I4" s="165" t="s">
        <v>422</v>
      </c>
      <c r="J4" s="165" t="s">
        <v>423</v>
      </c>
      <c r="K4" s="165" t="s">
        <v>424</v>
      </c>
      <c r="L4" s="122" t="s">
        <v>425</v>
      </c>
      <c r="M4" s="122" t="s">
        <v>426</v>
      </c>
      <c r="N4" s="122" t="s">
        <v>11</v>
      </c>
      <c r="O4" s="166" t="s">
        <v>191</v>
      </c>
      <c r="P4" s="124" t="s">
        <v>95</v>
      </c>
      <c r="Q4" s="124" t="s">
        <v>200</v>
      </c>
      <c r="R4" s="167" t="s">
        <v>20</v>
      </c>
      <c r="S4" s="119" t="s">
        <v>427</v>
      </c>
    </row>
    <row r="5" spans="2:19" x14ac:dyDescent="0.25">
      <c r="B5" s="168" t="s">
        <v>14</v>
      </c>
      <c r="C5" s="169" t="s">
        <v>428</v>
      </c>
      <c r="D5" s="170" t="s">
        <v>159</v>
      </c>
      <c r="E5" s="170" t="s">
        <v>25</v>
      </c>
      <c r="F5" s="170">
        <v>0</v>
      </c>
      <c r="G5" s="170" t="b">
        <v>0</v>
      </c>
      <c r="H5" s="170" t="b">
        <v>0</v>
      </c>
      <c r="I5" s="170" t="b">
        <v>0</v>
      </c>
      <c r="J5" s="170" t="b">
        <v>0</v>
      </c>
      <c r="K5" s="170"/>
      <c r="L5" s="171" t="s">
        <v>429</v>
      </c>
      <c r="M5" s="171" t="s">
        <v>430</v>
      </c>
      <c r="N5" s="171" t="s">
        <v>431</v>
      </c>
      <c r="O5" s="172" t="s">
        <v>38</v>
      </c>
      <c r="P5" s="167" t="s">
        <v>432</v>
      </c>
      <c r="Q5" s="167" t="str">
        <f>CONCATENATE(LEFT(petDefinitions[[#This Row],['[tidName']]],10),"_DESC")</f>
        <v>TID_PET_00_DESC</v>
      </c>
      <c r="R5" s="167">
        <v>0</v>
      </c>
      <c r="S5" s="173" t="str">
        <f>CONCATENATE(RIGHT(petDefinitions[[#This Row],['[gamePrefab']]],LEN(petDefinitions[[#This Row],['[gamePrefab']]])-6),"_",petDefinitions[[#This Row],['[powerup']]])</f>
        <v>Dactylus_0_coins</v>
      </c>
    </row>
    <row r="6" spans="2:19" x14ac:dyDescent="0.25">
      <c r="B6" s="168" t="s">
        <v>14</v>
      </c>
      <c r="C6" s="169" t="s">
        <v>433</v>
      </c>
      <c r="D6" s="170" t="s">
        <v>159</v>
      </c>
      <c r="E6" s="170" t="s">
        <v>25</v>
      </c>
      <c r="F6" s="170">
        <v>1</v>
      </c>
      <c r="G6" s="170" t="b">
        <v>1</v>
      </c>
      <c r="H6" s="170" t="b">
        <v>0</v>
      </c>
      <c r="I6" s="170" t="b">
        <v>0</v>
      </c>
      <c r="J6" s="170" t="b">
        <v>0</v>
      </c>
      <c r="K6" s="170"/>
      <c r="L6" s="171" t="s">
        <v>434</v>
      </c>
      <c r="M6" s="171" t="s">
        <v>435</v>
      </c>
      <c r="N6" s="171" t="s">
        <v>436</v>
      </c>
      <c r="O6" s="172" t="s">
        <v>25</v>
      </c>
      <c r="P6" s="167" t="s">
        <v>437</v>
      </c>
      <c r="Q6" s="167" t="str">
        <f>CONCATENATE(LEFT(petDefinitions[[#This Row],['[tidName']]],10),"_DESC")</f>
        <v>TID_PET_01_DESC</v>
      </c>
      <c r="R6" s="174">
        <v>1</v>
      </c>
      <c r="S6" s="173" t="str">
        <f>CONCATENATE(RIGHT(petDefinitions[[#This Row],['[gamePrefab']]],LEN(petDefinitions[[#This Row],['[gamePrefab']]])-6),"_",petDefinitions[[#This Row],['[powerup']]])</f>
        <v>MonkeyVampire_1_score</v>
      </c>
    </row>
    <row r="7" spans="2:19" x14ac:dyDescent="0.25">
      <c r="B7" s="175" t="s">
        <v>14</v>
      </c>
      <c r="C7" s="176" t="s">
        <v>438</v>
      </c>
      <c r="D7" s="177" t="s">
        <v>159</v>
      </c>
      <c r="E7" s="170" t="s">
        <v>439</v>
      </c>
      <c r="F7" s="170">
        <v>2</v>
      </c>
      <c r="G7" s="170" t="b">
        <v>1</v>
      </c>
      <c r="H7" s="170" t="b">
        <v>0</v>
      </c>
      <c r="I7" s="170" t="b">
        <v>0</v>
      </c>
      <c r="J7" s="170" t="b">
        <v>0</v>
      </c>
      <c r="K7" s="170"/>
      <c r="L7" s="171" t="s">
        <v>440</v>
      </c>
      <c r="M7" s="171" t="s">
        <v>441</v>
      </c>
      <c r="N7" s="171" t="s">
        <v>442</v>
      </c>
      <c r="O7" s="172" t="s">
        <v>206</v>
      </c>
      <c r="P7" s="167" t="s">
        <v>443</v>
      </c>
      <c r="Q7" s="174" t="str">
        <f>CONCATENATE(LEFT(petDefinitions[[#This Row],['[tidName']]],10),"_DESC")</f>
        <v>TID_PET_02_DESC</v>
      </c>
      <c r="R7" s="167">
        <v>2</v>
      </c>
      <c r="S7" s="173" t="str">
        <f>CONCATENATE(RIGHT(petDefinitions[[#This Row],['[gamePrefab']]],LEN(petDefinitions[[#This Row],['[gamePrefab']]])-6),"_",petDefinitions[[#This Row],['[powerup']]])</f>
        <v>ChamRed_2_food</v>
      </c>
    </row>
    <row r="8" spans="2:19" x14ac:dyDescent="0.25">
      <c r="B8" s="175" t="s">
        <v>14</v>
      </c>
      <c r="C8" s="176" t="s">
        <v>444</v>
      </c>
      <c r="D8" s="177" t="s">
        <v>159</v>
      </c>
      <c r="E8" s="170" t="s">
        <v>25</v>
      </c>
      <c r="F8" s="170">
        <v>2</v>
      </c>
      <c r="G8" s="170" t="b">
        <v>0</v>
      </c>
      <c r="H8" s="170" t="b">
        <v>0</v>
      </c>
      <c r="I8" s="170" t="b">
        <v>0</v>
      </c>
      <c r="J8" s="170" t="b">
        <v>0</v>
      </c>
      <c r="K8" s="170"/>
      <c r="L8" s="171" t="s">
        <v>445</v>
      </c>
      <c r="M8" s="171" t="s">
        <v>446</v>
      </c>
      <c r="N8" s="171" t="s">
        <v>447</v>
      </c>
      <c r="O8" s="172" t="s">
        <v>38</v>
      </c>
      <c r="P8" s="167" t="s">
        <v>448</v>
      </c>
      <c r="Q8" s="167" t="str">
        <f>CONCATENATE(LEFT(petDefinitions[[#This Row],['[tidName']]],10),"_DESC")</f>
        <v>TID_PET_03_DESC</v>
      </c>
      <c r="R8" s="174">
        <v>3</v>
      </c>
      <c r="S8" s="173" t="str">
        <f>CONCATENATE(RIGHT(petDefinitions[[#This Row],['[gamePrefab']]],LEN(petDefinitions[[#This Row],['[gamePrefab']]])-6),"_",petDefinitions[[#This Row],['[powerup']]])</f>
        <v>Freddy_3_coins</v>
      </c>
    </row>
    <row r="9" spans="2:19" x14ac:dyDescent="0.25">
      <c r="B9" s="175" t="s">
        <v>14</v>
      </c>
      <c r="C9" s="176" t="s">
        <v>449</v>
      </c>
      <c r="D9" s="177" t="s">
        <v>159</v>
      </c>
      <c r="E9" s="170" t="s">
        <v>439</v>
      </c>
      <c r="F9" s="170">
        <v>3</v>
      </c>
      <c r="G9" s="170" t="b">
        <v>1</v>
      </c>
      <c r="H9" s="170" t="b">
        <v>0</v>
      </c>
      <c r="I9" s="170" t="b">
        <v>0</v>
      </c>
      <c r="J9" s="170" t="b">
        <v>0</v>
      </c>
      <c r="K9" s="170"/>
      <c r="L9" s="171" t="s">
        <v>450</v>
      </c>
      <c r="M9" s="171" t="s">
        <v>451</v>
      </c>
      <c r="N9" s="178" t="s">
        <v>452</v>
      </c>
      <c r="O9" s="172" t="s">
        <v>206</v>
      </c>
      <c r="P9" s="167" t="s">
        <v>453</v>
      </c>
      <c r="Q9" s="174" t="str">
        <f>CONCATENATE(LEFT(petDefinitions[[#This Row],['[tidName']]],10),"_DESC")</f>
        <v>TID_PET_04_DESC</v>
      </c>
      <c r="R9" s="167">
        <v>4</v>
      </c>
      <c r="S9" s="173" t="str">
        <f>CONCATENATE(RIGHT(petDefinitions[[#This Row],['[gamePrefab']]],LEN(petDefinitions[[#This Row],['[gamePrefab']]])-6),"_",petDefinitions[[#This Row],['[powerup']]])</f>
        <v>Froggy_v1_4_food</v>
      </c>
    </row>
    <row r="10" spans="2:19" x14ac:dyDescent="0.25">
      <c r="B10" s="175" t="s">
        <v>14</v>
      </c>
      <c r="C10" s="176" t="s">
        <v>454</v>
      </c>
      <c r="D10" s="177" t="s">
        <v>159</v>
      </c>
      <c r="E10" s="170" t="s">
        <v>25</v>
      </c>
      <c r="F10" s="170">
        <v>3</v>
      </c>
      <c r="G10" s="170" t="b">
        <v>1</v>
      </c>
      <c r="H10" s="170" t="b">
        <v>0</v>
      </c>
      <c r="I10" s="170" t="b">
        <v>0</v>
      </c>
      <c r="J10" s="170" t="b">
        <v>0</v>
      </c>
      <c r="K10" s="170"/>
      <c r="L10" s="171" t="s">
        <v>455</v>
      </c>
      <c r="M10" s="171" t="s">
        <v>456</v>
      </c>
      <c r="N10" s="171" t="s">
        <v>457</v>
      </c>
      <c r="O10" s="172" t="s">
        <v>25</v>
      </c>
      <c r="P10" s="167" t="s">
        <v>458</v>
      </c>
      <c r="Q10" s="167" t="str">
        <f>CONCATENATE(LEFT(petDefinitions[[#This Row],['[tidName']]],10),"_DESC")</f>
        <v>TID_PET_05_DESC</v>
      </c>
      <c r="R10" s="167">
        <v>5</v>
      </c>
      <c r="S10" s="173" t="str">
        <f>CONCATENATE(RIGHT(petDefinitions[[#This Row],['[gamePrefab']]],LEN(petDefinitions[[#This Row],['[gamePrefab']]])-6),"_",petDefinitions[[#This Row],['[powerup']]])</f>
        <v>ChamRichelier_5_score</v>
      </c>
    </row>
    <row r="11" spans="2:19" x14ac:dyDescent="0.25">
      <c r="B11" s="175" t="s">
        <v>14</v>
      </c>
      <c r="C11" s="176" t="s">
        <v>459</v>
      </c>
      <c r="D11" s="177" t="s">
        <v>159</v>
      </c>
      <c r="E11" s="170" t="s">
        <v>439</v>
      </c>
      <c r="F11" s="170">
        <v>4</v>
      </c>
      <c r="G11" s="170" t="b">
        <v>1</v>
      </c>
      <c r="H11" s="170" t="b">
        <v>0</v>
      </c>
      <c r="I11" s="170" t="b">
        <v>0</v>
      </c>
      <c r="J11" s="170" t="b">
        <v>0</v>
      </c>
      <c r="K11" s="170"/>
      <c r="L11" s="171" t="s">
        <v>460</v>
      </c>
      <c r="M11" s="171" t="s">
        <v>461</v>
      </c>
      <c r="N11" s="171" t="s">
        <v>462</v>
      </c>
      <c r="O11" s="172" t="s">
        <v>206</v>
      </c>
      <c r="P11" s="167" t="s">
        <v>463</v>
      </c>
      <c r="Q11" s="167" t="str">
        <f>CONCATENATE(LEFT(petDefinitions[[#This Row],['[tidName']]],10),"_DESC")</f>
        <v>TID_PET_06_DESC</v>
      </c>
      <c r="R11" s="167">
        <v>6</v>
      </c>
      <c r="S11" s="173" t="str">
        <f>CONCATENATE(RIGHT(petDefinitions[[#This Row],['[gamePrefab']]],LEN(petDefinitions[[#This Row],['[gamePrefab']]])-6),"_",petDefinitions[[#This Row],['[powerup']]])</f>
        <v>DactylusChicken_6_food</v>
      </c>
    </row>
    <row r="12" spans="2:19" x14ac:dyDescent="0.25">
      <c r="B12" s="175" t="s">
        <v>14</v>
      </c>
      <c r="C12" s="176" t="s">
        <v>464</v>
      </c>
      <c r="D12" s="177" t="s">
        <v>159</v>
      </c>
      <c r="E12" s="170" t="s">
        <v>439</v>
      </c>
      <c r="F12" s="170">
        <v>0</v>
      </c>
      <c r="G12" s="170" t="b">
        <v>1</v>
      </c>
      <c r="H12" s="170" t="b">
        <v>0</v>
      </c>
      <c r="I12" s="170" t="b">
        <v>0</v>
      </c>
      <c r="J12" s="170" t="b">
        <v>0</v>
      </c>
      <c r="K12" s="170"/>
      <c r="L12" s="171" t="s">
        <v>465</v>
      </c>
      <c r="M12" s="171" t="s">
        <v>466</v>
      </c>
      <c r="N12" s="171" t="s">
        <v>467</v>
      </c>
      <c r="O12" s="172" t="s">
        <v>224</v>
      </c>
      <c r="P12" s="167" t="s">
        <v>468</v>
      </c>
      <c r="Q12" s="167" t="str">
        <f>CONCATENATE(LEFT(petDefinitions[[#This Row],['[tidName']]],10),"_DESC")</f>
        <v>TID_PET_07_DESC</v>
      </c>
      <c r="R12" s="167">
        <v>7</v>
      </c>
      <c r="S12" s="173" t="str">
        <f>CONCATENATE(RIGHT(petDefinitions[[#This Row],['[gamePrefab']]],LEN(petDefinitions[[#This Row],['[gamePrefab']]])-6),"_",petDefinitions[[#This Row],['[powerup']]])</f>
        <v>BallPaint_7_hp</v>
      </c>
    </row>
    <row r="13" spans="2:19" x14ac:dyDescent="0.25">
      <c r="B13" s="175" t="s">
        <v>14</v>
      </c>
      <c r="C13" s="176" t="s">
        <v>469</v>
      </c>
      <c r="D13" s="177" t="s">
        <v>159</v>
      </c>
      <c r="E13" s="170" t="s">
        <v>470</v>
      </c>
      <c r="F13" s="170">
        <v>0</v>
      </c>
      <c r="G13" s="170" t="b">
        <v>1</v>
      </c>
      <c r="H13" s="170" t="b">
        <v>0</v>
      </c>
      <c r="I13" s="170" t="b">
        <v>0</v>
      </c>
      <c r="J13" s="170" t="b">
        <v>0</v>
      </c>
      <c r="K13" s="170"/>
      <c r="L13" s="171" t="s">
        <v>471</v>
      </c>
      <c r="M13" s="171" t="s">
        <v>472</v>
      </c>
      <c r="N13" s="171" t="s">
        <v>473</v>
      </c>
      <c r="O13" s="172" t="s">
        <v>336</v>
      </c>
      <c r="P13" s="167" t="s">
        <v>474</v>
      </c>
      <c r="Q13" s="167" t="str">
        <f>CONCATENATE(LEFT(petDefinitions[[#This Row],['[tidName']]],10),"_DESC")</f>
        <v>TID_PET_08_DESC</v>
      </c>
      <c r="R13" s="167">
        <v>8</v>
      </c>
      <c r="S13" s="17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19" x14ac:dyDescent="0.25">
      <c r="B14" s="175" t="s">
        <v>14</v>
      </c>
      <c r="C14" s="176" t="s">
        <v>475</v>
      </c>
      <c r="D14" s="177" t="s">
        <v>159</v>
      </c>
      <c r="E14" s="170" t="s">
        <v>310</v>
      </c>
      <c r="F14" s="170">
        <v>0</v>
      </c>
      <c r="G14" s="170" t="b">
        <v>1</v>
      </c>
      <c r="H14" s="170" t="b">
        <v>0</v>
      </c>
      <c r="I14" s="170" t="b">
        <v>0</v>
      </c>
      <c r="J14" s="170" t="b">
        <v>0</v>
      </c>
      <c r="K14" s="170"/>
      <c r="L14" s="171" t="s">
        <v>476</v>
      </c>
      <c r="M14" s="178" t="s">
        <v>477</v>
      </c>
      <c r="N14" s="171" t="s">
        <v>478</v>
      </c>
      <c r="O14" s="172" t="s">
        <v>310</v>
      </c>
      <c r="P14" s="167" t="s">
        <v>479</v>
      </c>
      <c r="Q14" s="167" t="str">
        <f>CONCATENATE(LEFT(petDefinitions[[#This Row],['[tidName']]],10),"_DESC")</f>
        <v>TID_PET_09_DESC</v>
      </c>
      <c r="R14" s="167">
        <v>9</v>
      </c>
      <c r="S14" s="173" t="str">
        <f>CONCATENATE(RIGHT(petDefinitions[[#This Row],['[gamePrefab']]],LEN(petDefinitions[[#This Row],['[gamePrefab']]])-6),"_",petDefinitions[[#This Row],['[powerup']]])</f>
        <v>MonkeyRocket_9_speed</v>
      </c>
    </row>
    <row r="15" spans="2:19" x14ac:dyDescent="0.25">
      <c r="B15" s="175" t="s">
        <v>14</v>
      </c>
      <c r="C15" s="176" t="s">
        <v>480</v>
      </c>
      <c r="D15" s="177" t="s">
        <v>159</v>
      </c>
      <c r="E15" s="170" t="s">
        <v>310</v>
      </c>
      <c r="F15" s="170">
        <v>1</v>
      </c>
      <c r="G15" s="170" t="b">
        <v>1</v>
      </c>
      <c r="H15" s="170" t="b">
        <v>0</v>
      </c>
      <c r="I15" s="170" t="b">
        <v>0</v>
      </c>
      <c r="J15" s="170" t="b">
        <v>0</v>
      </c>
      <c r="K15" s="170"/>
      <c r="L15" s="171" t="s">
        <v>481</v>
      </c>
      <c r="M15" s="171" t="s">
        <v>482</v>
      </c>
      <c r="N15" s="171" t="s">
        <v>483</v>
      </c>
      <c r="O15" s="172" t="s">
        <v>228</v>
      </c>
      <c r="P15" s="167" t="s">
        <v>484</v>
      </c>
      <c r="Q15" s="167" t="str">
        <f>CONCATENATE(LEFT(petDefinitions[[#This Row],['[tidName']]],10),"_DESC")</f>
        <v>TID_PET_10_DESC</v>
      </c>
      <c r="R15" s="167">
        <v>10</v>
      </c>
      <c r="S15" s="17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19" x14ac:dyDescent="0.25">
      <c r="B16" s="175" t="s">
        <v>14</v>
      </c>
      <c r="C16" s="176" t="s">
        <v>485</v>
      </c>
      <c r="D16" s="177" t="s">
        <v>159</v>
      </c>
      <c r="E16" s="170" t="s">
        <v>486</v>
      </c>
      <c r="F16" s="170">
        <v>0</v>
      </c>
      <c r="G16" s="170" t="b">
        <v>1</v>
      </c>
      <c r="H16" s="170" t="b">
        <v>0</v>
      </c>
      <c r="I16" s="170" t="b">
        <v>0</v>
      </c>
      <c r="J16" s="170" t="b">
        <v>0</v>
      </c>
      <c r="K16" s="170"/>
      <c r="L16" s="171" t="s">
        <v>487</v>
      </c>
      <c r="M16" s="171" t="s">
        <v>488</v>
      </c>
      <c r="N16" s="171" t="s">
        <v>489</v>
      </c>
      <c r="O16" s="172" t="s">
        <v>234</v>
      </c>
      <c r="P16" s="167" t="s">
        <v>490</v>
      </c>
      <c r="Q16" s="167" t="str">
        <f>CONCATENATE(LEFT(petDefinitions[[#This Row],['[tidName']]],10),"_DESC")</f>
        <v>TID_PET_11_DESC</v>
      </c>
      <c r="R16" s="167">
        <v>11</v>
      </c>
      <c r="S16" s="173" t="str">
        <f>CONCATENATE(RIGHT(petDefinitions[[#This Row],['[gamePrefab']]],LEN(petDefinitions[[#This Row],['[gamePrefab']]])-6),"_",petDefinitions[[#This Row],['[powerup']]])</f>
        <v>ChamBurnout_11_fury_size</v>
      </c>
    </row>
    <row r="17" spans="2:19" x14ac:dyDescent="0.25">
      <c r="B17" s="175" t="s">
        <v>14</v>
      </c>
      <c r="C17" s="176" t="s">
        <v>491</v>
      </c>
      <c r="D17" s="177" t="s">
        <v>162</v>
      </c>
      <c r="E17" s="170" t="s">
        <v>486</v>
      </c>
      <c r="F17" s="170">
        <v>1</v>
      </c>
      <c r="G17" s="170" t="b">
        <v>1</v>
      </c>
      <c r="H17" s="170" t="b">
        <v>0</v>
      </c>
      <c r="I17" s="170" t="b">
        <v>0</v>
      </c>
      <c r="J17" s="170" t="b">
        <v>0</v>
      </c>
      <c r="K17" s="170"/>
      <c r="L17" s="171" t="s">
        <v>492</v>
      </c>
      <c r="M17" s="171" t="s">
        <v>493</v>
      </c>
      <c r="N17" s="171" t="s">
        <v>494</v>
      </c>
      <c r="O17" s="172" t="s">
        <v>247</v>
      </c>
      <c r="P17" s="167" t="s">
        <v>495</v>
      </c>
      <c r="Q17" s="167" t="str">
        <f>CONCATENATE(LEFT(petDefinitions[[#This Row],['[tidName']]],10),"_DESC")</f>
        <v>TID_PET_12_DESC</v>
      </c>
      <c r="R17" s="167">
        <v>12</v>
      </c>
      <c r="S17" s="173" t="str">
        <f>CONCATENATE(RIGHT(petDefinitions[[#This Row],['[gamePrefab']]],LEN(petDefinitions[[#This Row],['[gamePrefab']]])-6),"_",petDefinitions[[#This Row],['[powerup']]])</f>
        <v>MonkeyImp_12_fury_duration</v>
      </c>
    </row>
    <row r="18" spans="2:19" x14ac:dyDescent="0.25">
      <c r="B18" s="175" t="s">
        <v>14</v>
      </c>
      <c r="C18" s="176" t="s">
        <v>496</v>
      </c>
      <c r="D18" s="177" t="s">
        <v>159</v>
      </c>
      <c r="E18" s="170" t="s">
        <v>439</v>
      </c>
      <c r="F18" s="170">
        <v>1</v>
      </c>
      <c r="G18" s="170" t="b">
        <v>1</v>
      </c>
      <c r="H18" s="170" t="b">
        <v>0</v>
      </c>
      <c r="I18" s="170" t="b">
        <v>0</v>
      </c>
      <c r="J18" s="170" t="b">
        <v>0</v>
      </c>
      <c r="K18" s="170"/>
      <c r="L18" s="171" t="s">
        <v>497</v>
      </c>
      <c r="M18" s="171" t="s">
        <v>498</v>
      </c>
      <c r="N18" s="178" t="s">
        <v>499</v>
      </c>
      <c r="O18" s="172" t="s">
        <v>224</v>
      </c>
      <c r="P18" s="167" t="s">
        <v>500</v>
      </c>
      <c r="Q18" s="167" t="str">
        <f>CONCATENATE(LEFT(petDefinitions[[#This Row],['[tidName']]],10),"_DESC")</f>
        <v>TID_PET_13_DESC</v>
      </c>
      <c r="R18" s="167">
        <v>13</v>
      </c>
      <c r="S18" s="173" t="str">
        <f>CONCATENATE(RIGHT(petDefinitions[[#This Row],['[gamePrefab']]],LEN(petDefinitions[[#This Row],['[gamePrefab']]])-6),"_",petDefinitions[[#This Row],['[powerup']]])</f>
        <v>Froggy_v5_13_hp</v>
      </c>
    </row>
    <row r="19" spans="2:19" x14ac:dyDescent="0.25">
      <c r="B19" s="175" t="s">
        <v>14</v>
      </c>
      <c r="C19" s="176" t="s">
        <v>501</v>
      </c>
      <c r="D19" s="177" t="s">
        <v>159</v>
      </c>
      <c r="E19" s="170" t="s">
        <v>25</v>
      </c>
      <c r="F19" s="170">
        <v>4</v>
      </c>
      <c r="G19" s="170" t="b">
        <v>0</v>
      </c>
      <c r="H19" s="170" t="b">
        <v>0</v>
      </c>
      <c r="I19" s="170" t="b">
        <v>0</v>
      </c>
      <c r="J19" s="170" t="b">
        <v>0</v>
      </c>
      <c r="K19" s="170"/>
      <c r="L19" s="171" t="s">
        <v>502</v>
      </c>
      <c r="M19" s="171" t="s">
        <v>503</v>
      </c>
      <c r="N19" s="171" t="s">
        <v>504</v>
      </c>
      <c r="O19" s="172" t="s">
        <v>217</v>
      </c>
      <c r="P19" s="167" t="s">
        <v>505</v>
      </c>
      <c r="Q19" s="167" t="str">
        <f>CONCATENATE(LEFT(petDefinitions[[#This Row],['[tidName']]],10),"_DESC")</f>
        <v>TID_PET_14_DESC</v>
      </c>
      <c r="R19" s="167">
        <v>14</v>
      </c>
      <c r="S19" s="173" t="str">
        <f>CONCATENATE(RIGHT(petDefinitions[[#This Row],['[gamePrefab']]],LEN(petDefinitions[[#This Row],['[gamePrefab']]])-6),"_",petDefinitions[[#This Row],['[powerup']]])</f>
        <v>Froggy_v2_14_more_xp</v>
      </c>
    </row>
    <row r="20" spans="2:19" x14ac:dyDescent="0.25">
      <c r="B20" s="175" t="s">
        <v>14</v>
      </c>
      <c r="C20" s="176" t="s">
        <v>506</v>
      </c>
      <c r="D20" s="177" t="s">
        <v>159</v>
      </c>
      <c r="E20" s="170" t="s">
        <v>470</v>
      </c>
      <c r="F20" s="177">
        <v>1</v>
      </c>
      <c r="G20" s="170" t="b">
        <v>1</v>
      </c>
      <c r="H20" s="170" t="b">
        <v>0</v>
      </c>
      <c r="I20" s="170" t="b">
        <v>0</v>
      </c>
      <c r="J20" s="170" t="b">
        <v>0</v>
      </c>
      <c r="K20" s="170"/>
      <c r="L20" s="171" t="s">
        <v>507</v>
      </c>
      <c r="M20" s="171" t="s">
        <v>508</v>
      </c>
      <c r="N20" s="171" t="s">
        <v>509</v>
      </c>
      <c r="O20" s="172" t="s">
        <v>281</v>
      </c>
      <c r="P20" s="167" t="s">
        <v>510</v>
      </c>
      <c r="Q20" s="167" t="str">
        <f>CONCATENATE(LEFT(petDefinitions[[#This Row],['[tidName']]],10),"_DESC")</f>
        <v>TID_PET_15_DESC</v>
      </c>
      <c r="R20" s="167">
        <v>15</v>
      </c>
      <c r="S20" s="173" t="str">
        <f>CONCATENATE(RIGHT(petDefinitions[[#This Row],['[gamePrefab']]],LEN(petDefinitions[[#This Row],['[gamePrefab']]])-6),"_",petDefinitions[[#This Row],['[powerup']]])</f>
        <v>DactylusTupac_15_reduce_life_drain</v>
      </c>
    </row>
    <row r="21" spans="2:19" x14ac:dyDescent="0.25">
      <c r="B21" s="175" t="s">
        <v>14</v>
      </c>
      <c r="C21" s="176" t="s">
        <v>511</v>
      </c>
      <c r="D21" s="177" t="s">
        <v>159</v>
      </c>
      <c r="E21" s="170" t="s">
        <v>310</v>
      </c>
      <c r="F21" s="177">
        <v>2</v>
      </c>
      <c r="G21" s="170" t="b">
        <v>1</v>
      </c>
      <c r="H21" s="170" t="b">
        <v>0</v>
      </c>
      <c r="I21" s="170" t="b">
        <v>0</v>
      </c>
      <c r="J21" s="170" t="b">
        <v>0</v>
      </c>
      <c r="K21" s="170"/>
      <c r="L21" s="171" t="s">
        <v>512</v>
      </c>
      <c r="M21" s="171" t="s">
        <v>513</v>
      </c>
      <c r="N21" s="171" t="s">
        <v>514</v>
      </c>
      <c r="O21" s="172" t="s">
        <v>310</v>
      </c>
      <c r="P21" s="167" t="s">
        <v>515</v>
      </c>
      <c r="Q21" s="167" t="str">
        <f>CONCATENATE(LEFT(petDefinitions[[#This Row],['[tidName']]],10),"_DESC")</f>
        <v>TID_PET_16_DESC</v>
      </c>
      <c r="R21" s="167">
        <v>16</v>
      </c>
      <c r="S21" s="173" t="str">
        <f>CONCATENATE(RIGHT(petDefinitions[[#This Row],['[gamePrefab']]],LEN(petDefinitions[[#This Row],['[gamePrefab']]])-6),"_",petDefinitions[[#This Row],['[powerup']]])</f>
        <v>FreddySportTapes_16_speed</v>
      </c>
    </row>
    <row r="22" spans="2:19" x14ac:dyDescent="0.25">
      <c r="B22" s="175" t="s">
        <v>14</v>
      </c>
      <c r="C22" s="176" t="s">
        <v>516</v>
      </c>
      <c r="D22" s="177" t="s">
        <v>159</v>
      </c>
      <c r="E22" s="170" t="s">
        <v>310</v>
      </c>
      <c r="F22" s="177">
        <v>3</v>
      </c>
      <c r="G22" s="170" t="b">
        <v>1</v>
      </c>
      <c r="H22" s="170" t="b">
        <v>0</v>
      </c>
      <c r="I22" s="170" t="b">
        <v>0</v>
      </c>
      <c r="J22" s="170" t="b">
        <v>0</v>
      </c>
      <c r="K22" s="170"/>
      <c r="L22" s="171" t="s">
        <v>517</v>
      </c>
      <c r="M22" s="178" t="s">
        <v>518</v>
      </c>
      <c r="N22" s="178" t="s">
        <v>519</v>
      </c>
      <c r="O22" s="172" t="s">
        <v>228</v>
      </c>
      <c r="P22" s="167" t="s">
        <v>520</v>
      </c>
      <c r="Q22" s="167" t="str">
        <f>CONCATENATE(LEFT(petDefinitions[[#This Row],['[tidName']]],10),"_DESC")</f>
        <v>TID_PET_17_DESC</v>
      </c>
      <c r="R22" s="167">
        <v>17</v>
      </c>
      <c r="S22" s="173" t="str">
        <f>CONCATENATE(RIGHT(petDefinitions[[#This Row],['[gamePrefab']]],LEN(petDefinitions[[#This Row],['[gamePrefab']]])-6),"_",petDefinitions[[#This Row],['[powerup']]])</f>
        <v>MonkeyKing_17_boost</v>
      </c>
    </row>
    <row r="23" spans="2:19" x14ac:dyDescent="0.25">
      <c r="B23" s="175" t="s">
        <v>14</v>
      </c>
      <c r="C23" s="176" t="s">
        <v>521</v>
      </c>
      <c r="D23" s="177" t="s">
        <v>159</v>
      </c>
      <c r="E23" s="170" t="s">
        <v>486</v>
      </c>
      <c r="F23" s="177">
        <v>2</v>
      </c>
      <c r="G23" s="170" t="b">
        <v>1</v>
      </c>
      <c r="H23" s="170" t="b">
        <v>0</v>
      </c>
      <c r="I23" s="170" t="b">
        <v>0</v>
      </c>
      <c r="J23" s="170" t="b">
        <v>0</v>
      </c>
      <c r="K23" s="170"/>
      <c r="L23" s="171" t="s">
        <v>522</v>
      </c>
      <c r="M23" s="171" t="s">
        <v>523</v>
      </c>
      <c r="N23" s="171" t="s">
        <v>524</v>
      </c>
      <c r="O23" s="172" t="s">
        <v>234</v>
      </c>
      <c r="P23" s="167" t="s">
        <v>525</v>
      </c>
      <c r="Q23" s="167" t="str">
        <f>CONCATENATE(LEFT(petDefinitions[[#This Row],['[tidName']]],10),"_DESC")</f>
        <v>TID_PET_18_DESC</v>
      </c>
      <c r="R23" s="167">
        <v>18</v>
      </c>
      <c r="S23" s="173" t="str">
        <f>CONCATENATE(RIGHT(petDefinitions[[#This Row],['[gamePrefab']]],LEN(petDefinitions[[#This Row],['[gamePrefab']]])-6),"_",petDefinitions[[#This Row],['[powerup']]])</f>
        <v>BallGrenade_18_fury_size</v>
      </c>
    </row>
    <row r="24" spans="2:19" x14ac:dyDescent="0.25">
      <c r="B24" s="175" t="s">
        <v>14</v>
      </c>
      <c r="C24" s="176" t="s">
        <v>526</v>
      </c>
      <c r="D24" s="177" t="s">
        <v>159</v>
      </c>
      <c r="E24" s="170" t="s">
        <v>486</v>
      </c>
      <c r="F24" s="177">
        <v>3</v>
      </c>
      <c r="G24" s="170" t="b">
        <v>1</v>
      </c>
      <c r="H24" s="170" t="b">
        <v>0</v>
      </c>
      <c r="I24" s="170" t="b">
        <v>0</v>
      </c>
      <c r="J24" s="170" t="b">
        <v>0</v>
      </c>
      <c r="K24" s="170"/>
      <c r="L24" s="171" t="s">
        <v>527</v>
      </c>
      <c r="M24" s="171" t="s">
        <v>528</v>
      </c>
      <c r="N24" s="171" t="s">
        <v>529</v>
      </c>
      <c r="O24" s="172" t="s">
        <v>247</v>
      </c>
      <c r="P24" s="167" t="s">
        <v>530</v>
      </c>
      <c r="Q24" s="167" t="str">
        <f>CONCATENATE(LEFT(petDefinitions[[#This Row],['[tidName']]],10),"_DESC")</f>
        <v>TID_PET_19_DESC</v>
      </c>
      <c r="R24" s="167">
        <v>19</v>
      </c>
      <c r="S24" s="173" t="str">
        <f>CONCATENATE(RIGHT(petDefinitions[[#This Row],['[gamePrefab']]],LEN(petDefinitions[[#This Row],['[gamePrefab']]])-6),"_",petDefinitions[[#This Row],['[powerup']]])</f>
        <v>Froggy_v3_19_fury_duration</v>
      </c>
    </row>
    <row r="25" spans="2:19" x14ac:dyDescent="0.25">
      <c r="B25" s="175" t="s">
        <v>14</v>
      </c>
      <c r="C25" s="176" t="s">
        <v>531</v>
      </c>
      <c r="D25" s="177" t="s">
        <v>159</v>
      </c>
      <c r="E25" s="170" t="s">
        <v>470</v>
      </c>
      <c r="F25" s="177">
        <v>2</v>
      </c>
      <c r="G25" s="170" t="b">
        <v>1</v>
      </c>
      <c r="H25" s="170" t="b">
        <v>0</v>
      </c>
      <c r="I25" s="170" t="b">
        <v>0</v>
      </c>
      <c r="J25" s="170" t="b">
        <v>0</v>
      </c>
      <c r="K25" s="170"/>
      <c r="L25" s="171" t="s">
        <v>532</v>
      </c>
      <c r="M25" s="178" t="s">
        <v>533</v>
      </c>
      <c r="N25" s="178" t="s">
        <v>534</v>
      </c>
      <c r="O25" s="179" t="s">
        <v>213</v>
      </c>
      <c r="P25" s="167" t="s">
        <v>535</v>
      </c>
      <c r="Q25" s="167" t="str">
        <f>CONCATENATE(LEFT(petDefinitions[[#This Row],['[tidName']]],10),"_DESC")</f>
        <v>TID_PET_20_DESC</v>
      </c>
      <c r="R25" s="167">
        <v>20</v>
      </c>
      <c r="S25" s="173" t="str">
        <f>CONCATENATE(RIGHT(petDefinitions[[#This Row],['[gamePrefab']]],LEN(petDefinitions[[#This Row],['[gamePrefab']]])-6),"_",petDefinitions[[#This Row],['[powerup']]])</f>
        <v>DactylusCrazy_20_lower_damage_poison</v>
      </c>
    </row>
    <row r="26" spans="2:19" x14ac:dyDescent="0.25">
      <c r="B26" s="168" t="s">
        <v>14</v>
      </c>
      <c r="C26" s="169" t="s">
        <v>536</v>
      </c>
      <c r="D26" s="170" t="s">
        <v>159</v>
      </c>
      <c r="E26" s="170" t="s">
        <v>470</v>
      </c>
      <c r="F26" s="177">
        <v>3</v>
      </c>
      <c r="G26" s="170" t="b">
        <v>1</v>
      </c>
      <c r="H26" s="170" t="b">
        <v>0</v>
      </c>
      <c r="I26" s="170" t="b">
        <v>0</v>
      </c>
      <c r="J26" s="170" t="b">
        <v>0</v>
      </c>
      <c r="K26" s="170"/>
      <c r="L26" s="171" t="s">
        <v>537</v>
      </c>
      <c r="M26" s="171" t="s">
        <v>538</v>
      </c>
      <c r="N26" s="171" t="s">
        <v>539</v>
      </c>
      <c r="O26" s="172" t="s">
        <v>363</v>
      </c>
      <c r="P26" s="167" t="s">
        <v>540</v>
      </c>
      <c r="Q26" s="167" t="str">
        <f>CONCATENATE(LEFT(petDefinitions[[#This Row],['[tidName']]],10),"_DESC")</f>
        <v>TID_PET_21_DESC</v>
      </c>
      <c r="R26" s="167">
        <v>21</v>
      </c>
      <c r="S26" s="173" t="str">
        <f>CONCATENATE(RIGHT(petDefinitions[[#This Row],['[gamePrefab']]],LEN(petDefinitions[[#This Row],['[gamePrefab']]])-6),"_",petDefinitions[[#This Row],['[powerup']]])</f>
        <v>DactylusArrow_21_lower_damage_arrows</v>
      </c>
    </row>
    <row r="27" spans="2:19" x14ac:dyDescent="0.25">
      <c r="B27" s="168" t="s">
        <v>14</v>
      </c>
      <c r="C27" s="169" t="s">
        <v>541</v>
      </c>
      <c r="D27" s="170" t="s">
        <v>159</v>
      </c>
      <c r="E27" s="170" t="s">
        <v>470</v>
      </c>
      <c r="F27" s="177">
        <v>4</v>
      </c>
      <c r="G27" s="170" t="b">
        <v>1</v>
      </c>
      <c r="H27" s="170" t="b">
        <v>0</v>
      </c>
      <c r="I27" s="170" t="b">
        <v>0</v>
      </c>
      <c r="J27" s="170" t="b">
        <v>0</v>
      </c>
      <c r="K27" s="170"/>
      <c r="L27" s="171" t="s">
        <v>542</v>
      </c>
      <c r="M27" s="171" t="s">
        <v>543</v>
      </c>
      <c r="N27" s="171" t="s">
        <v>544</v>
      </c>
      <c r="O27" s="172" t="s">
        <v>213</v>
      </c>
      <c r="P27" s="167" t="s">
        <v>545</v>
      </c>
      <c r="Q27" s="167" t="str">
        <f>CONCATENATE(LEFT(petDefinitions[[#This Row],['[tidName']]],10),"_DESC")</f>
        <v>TID_PET_22_DESC</v>
      </c>
      <c r="R27" s="174">
        <v>22</v>
      </c>
      <c r="S27" s="173" t="str">
        <f>CONCATENATE(RIGHT(petDefinitions[[#This Row],['[gamePrefab']]],LEN(petDefinitions[[#This Row],['[gamePrefab']]])-6),"_",petDefinitions[[#This Row],['[powerup']]])</f>
        <v>MonkeyPoisonIvy_22_lower_damage_poison</v>
      </c>
    </row>
    <row r="28" spans="2:19" x14ac:dyDescent="0.25">
      <c r="B28" s="175" t="s">
        <v>14</v>
      </c>
      <c r="C28" s="176" t="s">
        <v>546</v>
      </c>
      <c r="D28" s="177" t="s">
        <v>159</v>
      </c>
      <c r="E28" s="170" t="s">
        <v>470</v>
      </c>
      <c r="F28" s="177">
        <v>5</v>
      </c>
      <c r="G28" s="170" t="b">
        <v>1</v>
      </c>
      <c r="H28" s="170" t="b">
        <v>0</v>
      </c>
      <c r="I28" s="170" t="b">
        <v>0</v>
      </c>
      <c r="J28" s="170" t="b">
        <v>0</v>
      </c>
      <c r="K28" s="170"/>
      <c r="L28" s="171" t="s">
        <v>547</v>
      </c>
      <c r="M28" s="171" t="s">
        <v>548</v>
      </c>
      <c r="N28" s="171" t="s">
        <v>549</v>
      </c>
      <c r="O28" s="172" t="s">
        <v>271</v>
      </c>
      <c r="P28" s="167" t="s">
        <v>550</v>
      </c>
      <c r="Q28" s="174" t="str">
        <f>CONCATENATE(LEFT(petDefinitions[[#This Row],['[tidName']]],10),"_DESC")</f>
        <v>TID_PET_23_DESC</v>
      </c>
      <c r="R28" s="167">
        <v>23</v>
      </c>
      <c r="S28" s="173" t="str">
        <f>CONCATENATE(RIGHT(petDefinitions[[#This Row],['[gamePrefab']]],LEN(petDefinitions[[#This Row],['[gamePrefab']]])-6),"_",petDefinitions[[#This Row],['[powerup']]])</f>
        <v>Froggy_v4_23_lower_damage_mine</v>
      </c>
    </row>
    <row r="29" spans="2:19" x14ac:dyDescent="0.25">
      <c r="B29" s="175" t="s">
        <v>14</v>
      </c>
      <c r="C29" s="176" t="s">
        <v>551</v>
      </c>
      <c r="D29" s="177" t="s">
        <v>162</v>
      </c>
      <c r="E29" s="170" t="s">
        <v>25</v>
      </c>
      <c r="F29" s="170">
        <v>5</v>
      </c>
      <c r="G29" s="170" t="b">
        <v>0</v>
      </c>
      <c r="H29" s="170" t="b">
        <v>0</v>
      </c>
      <c r="I29" s="170" t="b">
        <v>0</v>
      </c>
      <c r="J29" s="170" t="b">
        <v>0</v>
      </c>
      <c r="K29" s="170"/>
      <c r="L29" s="171" t="s">
        <v>552</v>
      </c>
      <c r="M29" s="171" t="s">
        <v>553</v>
      </c>
      <c r="N29" s="171" t="s">
        <v>554</v>
      </c>
      <c r="O29" s="172" t="s">
        <v>217</v>
      </c>
      <c r="P29" s="167" t="s">
        <v>555</v>
      </c>
      <c r="Q29" s="167" t="str">
        <f>CONCATENATE(LEFT(petDefinitions[[#This Row],['[tidName']]],10),"_DESC")</f>
        <v>TID_PET_24_DESC</v>
      </c>
      <c r="R29" s="174">
        <v>24</v>
      </c>
      <c r="S29" s="173" t="str">
        <f>CONCATENATE(RIGHT(petDefinitions[[#This Row],['[gamePrefab']]],LEN(petDefinitions[[#This Row],['[gamePrefab']]])-6),"_",petDefinitions[[#This Row],['[powerup']]])</f>
        <v>GodzillaBasic_24_more_xp</v>
      </c>
    </row>
    <row r="30" spans="2:19" x14ac:dyDescent="0.25">
      <c r="B30" s="175" t="s">
        <v>14</v>
      </c>
      <c r="C30" s="176" t="s">
        <v>556</v>
      </c>
      <c r="D30" s="177" t="s">
        <v>159</v>
      </c>
      <c r="E30" s="170" t="s">
        <v>168</v>
      </c>
      <c r="F30" s="170">
        <v>0</v>
      </c>
      <c r="G30" s="170" t="b">
        <v>1</v>
      </c>
      <c r="H30" s="170" t="b">
        <v>0</v>
      </c>
      <c r="I30" s="170" t="b">
        <v>1</v>
      </c>
      <c r="J30" s="170" t="b">
        <v>0</v>
      </c>
      <c r="K30" s="170"/>
      <c r="L30" s="171" t="s">
        <v>557</v>
      </c>
      <c r="M30" s="178" t="s">
        <v>558</v>
      </c>
      <c r="N30" s="178" t="s">
        <v>447</v>
      </c>
      <c r="O30" s="172" t="s">
        <v>404</v>
      </c>
      <c r="P30" s="167" t="s">
        <v>559</v>
      </c>
      <c r="Q30" s="167" t="s">
        <v>559</v>
      </c>
      <c r="R30" s="167">
        <v>25</v>
      </c>
      <c r="S30" s="173" t="str">
        <f>CONCATENATE(RIGHT(petDefinitions[[#This Row],['[gamePrefab']]],LEN(petDefinitions[[#This Row],['[gamePrefab']]])-6),"_",petDefinitions[[#This Row],['[powerup']]])</f>
        <v>FreddyDivingGoggles_25_wip</v>
      </c>
    </row>
    <row r="31" spans="2:19" x14ac:dyDescent="0.25">
      <c r="B31" s="175" t="s">
        <v>14</v>
      </c>
      <c r="C31" s="176" t="s">
        <v>560</v>
      </c>
      <c r="D31" s="177" t="s">
        <v>159</v>
      </c>
      <c r="E31" s="170" t="s">
        <v>439</v>
      </c>
      <c r="F31" s="177">
        <v>5</v>
      </c>
      <c r="G31" s="170" t="b">
        <v>1</v>
      </c>
      <c r="H31" s="170" t="b">
        <v>0</v>
      </c>
      <c r="I31" s="170" t="b">
        <v>0</v>
      </c>
      <c r="J31" s="170" t="b">
        <v>0</v>
      </c>
      <c r="K31" s="170"/>
      <c r="L31" s="171" t="s">
        <v>561</v>
      </c>
      <c r="M31" s="171" t="s">
        <v>562</v>
      </c>
      <c r="N31" s="171" t="s">
        <v>563</v>
      </c>
      <c r="O31" s="172" t="s">
        <v>224</v>
      </c>
      <c r="P31" s="167" t="s">
        <v>564</v>
      </c>
      <c r="Q31" s="167" t="str">
        <f>CONCATENATE(LEFT(petDefinitions[[#This Row],['[tidName']]],10),"_DESC")</f>
        <v>TID_PET_26_DESC</v>
      </c>
      <c r="R31" s="167">
        <v>26</v>
      </c>
      <c r="S31" s="173" t="str">
        <f>CONCATENATE(RIGHT(petDefinitions[[#This Row],['[gamePrefab']]],LEN(petDefinitions[[#This Row],['[gamePrefab']]])-6),"_",petDefinitions[[#This Row],['[powerup']]])</f>
        <v>ChamMorylin_26_hp</v>
      </c>
    </row>
    <row r="32" spans="2:19" x14ac:dyDescent="0.25">
      <c r="B32" s="175" t="s">
        <v>14</v>
      </c>
      <c r="C32" s="176" t="s">
        <v>565</v>
      </c>
      <c r="D32" s="177" t="s">
        <v>159</v>
      </c>
      <c r="E32" s="170" t="s">
        <v>470</v>
      </c>
      <c r="F32" s="177">
        <v>6</v>
      </c>
      <c r="G32" s="170" t="b">
        <v>1</v>
      </c>
      <c r="H32" s="170" t="b">
        <v>0</v>
      </c>
      <c r="I32" s="170" t="b">
        <v>0</v>
      </c>
      <c r="J32" s="170" t="b">
        <v>0</v>
      </c>
      <c r="K32" s="170"/>
      <c r="L32" s="171" t="s">
        <v>566</v>
      </c>
      <c r="M32" s="171" t="s">
        <v>567</v>
      </c>
      <c r="N32" s="171" t="s">
        <v>568</v>
      </c>
      <c r="O32" s="172" t="s">
        <v>340</v>
      </c>
      <c r="P32" s="167" t="s">
        <v>569</v>
      </c>
      <c r="Q32" s="167" t="str">
        <f>CONCATENATE(LEFT(petDefinitions[[#This Row],['[tidName']]],10),"_DESC")</f>
        <v>TID_PET_27_DESC</v>
      </c>
      <c r="R32" s="167">
        <v>27</v>
      </c>
      <c r="S32" s="173" t="str">
        <f>CONCATENATE(RIGHT(petDefinitions[[#This Row],['[gamePrefab']]],LEN(petDefinitions[[#This Row],['[gamePrefab']]])-6),"_",petDefinitions[[#This Row],['[powerup']]])</f>
        <v>FreddyHiperToad_27_avoid_poison</v>
      </c>
    </row>
    <row r="33" spans="2:19" x14ac:dyDescent="0.25">
      <c r="B33" s="175" t="s">
        <v>14</v>
      </c>
      <c r="C33" s="176" t="s">
        <v>570</v>
      </c>
      <c r="D33" s="177" t="s">
        <v>162</v>
      </c>
      <c r="E33" s="170" t="s">
        <v>348</v>
      </c>
      <c r="F33" s="177">
        <v>5</v>
      </c>
      <c r="G33" s="170" t="b">
        <v>0</v>
      </c>
      <c r="H33" s="170" t="b">
        <v>0</v>
      </c>
      <c r="I33" s="170" t="b">
        <v>0</v>
      </c>
      <c r="J33" s="170" t="b">
        <v>0</v>
      </c>
      <c r="K33" s="170"/>
      <c r="L33" s="171" t="s">
        <v>571</v>
      </c>
      <c r="M33" s="171" t="s">
        <v>572</v>
      </c>
      <c r="N33" s="171" t="s">
        <v>573</v>
      </c>
      <c r="O33" s="172" t="s">
        <v>347</v>
      </c>
      <c r="P33" s="167" t="s">
        <v>574</v>
      </c>
      <c r="Q33" s="167" t="str">
        <f>CONCATENATE(LEFT(petDefinitions[[#This Row],['[tidName']]],10),"_DESC")</f>
        <v>TID_PET_28_DESC</v>
      </c>
      <c r="R33" s="167">
        <v>28</v>
      </c>
      <c r="S33" s="173" t="str">
        <f>CONCATENATE(RIGHT(petDefinitions[[#This Row],['[gamePrefab']]],LEN(petDefinitions[[#This Row],['[gamePrefab']]])-6),"_",petDefinitions[[#This Row],['[powerup']]])</f>
        <v>GhostEater_28_eat_ghost</v>
      </c>
    </row>
    <row r="34" spans="2:19" x14ac:dyDescent="0.25">
      <c r="B34" s="175" t="s">
        <v>14</v>
      </c>
      <c r="C34" s="176" t="s">
        <v>575</v>
      </c>
      <c r="D34" s="177" t="s">
        <v>162</v>
      </c>
      <c r="E34" s="170" t="s">
        <v>348</v>
      </c>
      <c r="F34" s="177">
        <v>6</v>
      </c>
      <c r="G34" s="170" t="b">
        <v>0</v>
      </c>
      <c r="H34" s="170" t="b">
        <v>0</v>
      </c>
      <c r="I34" s="170" t="b">
        <v>0</v>
      </c>
      <c r="J34" s="170" t="b">
        <v>0</v>
      </c>
      <c r="K34" s="170"/>
      <c r="L34" s="171" t="s">
        <v>576</v>
      </c>
      <c r="M34" s="171" t="s">
        <v>577</v>
      </c>
      <c r="N34" s="171" t="s">
        <v>578</v>
      </c>
      <c r="O34" s="172" t="s">
        <v>350</v>
      </c>
      <c r="P34" s="167" t="s">
        <v>579</v>
      </c>
      <c r="Q34" s="167" t="str">
        <f>CONCATENATE(LEFT(petDefinitions[[#This Row],['[tidName']]],10),"_DESC")</f>
        <v>TID_PET_29_DESC</v>
      </c>
      <c r="R34" s="167">
        <v>29</v>
      </c>
      <c r="S34" s="173" t="str">
        <f>CONCATENATE(RIGHT(petDefinitions[[#This Row],['[gamePrefab']]],LEN(petDefinitions[[#This Row],['[gamePrefab']]])-6),"_",petDefinitions[[#This Row],['[powerup']]])</f>
        <v>MineEater_29_eat_mine</v>
      </c>
    </row>
    <row r="35" spans="2:19" x14ac:dyDescent="0.25">
      <c r="B35" s="175" t="s">
        <v>14</v>
      </c>
      <c r="C35" s="176" t="s">
        <v>580</v>
      </c>
      <c r="D35" s="177" t="s">
        <v>162</v>
      </c>
      <c r="E35" s="170" t="s">
        <v>470</v>
      </c>
      <c r="F35" s="177">
        <v>7</v>
      </c>
      <c r="G35" s="170" t="b">
        <v>1</v>
      </c>
      <c r="H35" s="170" t="b">
        <v>0</v>
      </c>
      <c r="I35" s="170" t="b">
        <v>0</v>
      </c>
      <c r="J35" s="177" t="b">
        <v>1</v>
      </c>
      <c r="K35" s="177"/>
      <c r="L35" s="178" t="s">
        <v>581</v>
      </c>
      <c r="M35" s="178" t="s">
        <v>582</v>
      </c>
      <c r="N35" s="178" t="s">
        <v>583</v>
      </c>
      <c r="O35" s="172" t="s">
        <v>352</v>
      </c>
      <c r="P35" s="167" t="s">
        <v>584</v>
      </c>
      <c r="Q35" s="167" t="str">
        <f>CONCATENATE(LEFT(petDefinitions[[#This Row],['[tidName']]],10),"_DESC")</f>
        <v>TID_PET_30_DESC</v>
      </c>
      <c r="R35" s="167">
        <v>30</v>
      </c>
      <c r="S35" s="173" t="str">
        <f>CONCATENATE(RIGHT(petDefinitions[[#This Row],['[gamePrefab']]],LEN(petDefinitions[[#This Row],['[gamePrefab']]])-6),"_",petDefinitions[[#This Row],['[powerup']]])</f>
        <v>Morly_30_explode_mine</v>
      </c>
    </row>
    <row r="36" spans="2:19" x14ac:dyDescent="0.25">
      <c r="B36" s="175" t="s">
        <v>14</v>
      </c>
      <c r="C36" s="176" t="s">
        <v>585</v>
      </c>
      <c r="D36" s="177" t="s">
        <v>162</v>
      </c>
      <c r="E36" s="170" t="s">
        <v>348</v>
      </c>
      <c r="F36" s="177">
        <v>7</v>
      </c>
      <c r="G36" s="170" t="b">
        <v>0</v>
      </c>
      <c r="H36" s="170" t="b">
        <v>0</v>
      </c>
      <c r="I36" s="170" t="b">
        <v>0</v>
      </c>
      <c r="J36" s="170" t="b">
        <v>1</v>
      </c>
      <c r="K36" s="170"/>
      <c r="L36" s="171" t="s">
        <v>586</v>
      </c>
      <c r="M36" s="171" t="s">
        <v>587</v>
      </c>
      <c r="N36" s="171" t="s">
        <v>588</v>
      </c>
      <c r="O36" s="172" t="s">
        <v>371</v>
      </c>
      <c r="P36" s="167" t="s">
        <v>589</v>
      </c>
      <c r="Q36" s="167" t="str">
        <f>CONCATENATE(LEFT(petDefinitions[[#This Row],['[tidName']]],10),"_DESC")</f>
        <v>TID_PET_31_DESC</v>
      </c>
      <c r="R36" s="167">
        <v>31</v>
      </c>
      <c r="S36" s="173" t="str">
        <f>CONCATENATE(RIGHT(petDefinitions[[#This Row],['[gamePrefab']]],LEN(petDefinitions[[#This Row],['[gamePrefab']]])-6),"_",petDefinitions[[#This Row],['[powerup']]])</f>
        <v>Cthulu_31_vacuum</v>
      </c>
    </row>
    <row r="37" spans="2:19" x14ac:dyDescent="0.25">
      <c r="B37" s="175" t="s">
        <v>14</v>
      </c>
      <c r="C37" s="176" t="s">
        <v>590</v>
      </c>
      <c r="D37" s="177" t="s">
        <v>162</v>
      </c>
      <c r="E37" s="170" t="s">
        <v>168</v>
      </c>
      <c r="F37" s="177">
        <v>2</v>
      </c>
      <c r="G37" s="170" t="b">
        <v>0</v>
      </c>
      <c r="H37" s="170" t="b">
        <v>0</v>
      </c>
      <c r="I37" s="170" t="b">
        <v>0</v>
      </c>
      <c r="J37" s="170" t="b">
        <v>0</v>
      </c>
      <c r="K37" s="170"/>
      <c r="L37" s="171" t="s">
        <v>591</v>
      </c>
      <c r="M37" s="171" t="s">
        <v>592</v>
      </c>
      <c r="N37" s="171" t="s">
        <v>593</v>
      </c>
      <c r="O37" s="172" t="s">
        <v>346</v>
      </c>
      <c r="P37" s="167" t="s">
        <v>594</v>
      </c>
      <c r="Q37" s="167" t="str">
        <f>CONCATENATE(LEFT(petDefinitions[[#This Row],['[tidName']]],10),"_DESC")</f>
        <v>TID_PET_32_DESC</v>
      </c>
      <c r="R37" s="167">
        <v>32</v>
      </c>
      <c r="S37" s="173" t="str">
        <f>CONCATENATE(RIGHT(petDefinitions[[#This Row],['[gamePrefab']]],LEN(petDefinitions[[#This Row],['[gamePrefab']]])-6),"_",petDefinitions[[#This Row],['[powerup']]])</f>
        <v>GodzillaHelmet_32_dragonram</v>
      </c>
    </row>
    <row r="38" spans="2:19" x14ac:dyDescent="0.25">
      <c r="B38" s="175" t="s">
        <v>14</v>
      </c>
      <c r="C38" s="176" t="s">
        <v>595</v>
      </c>
      <c r="D38" s="177" t="s">
        <v>165</v>
      </c>
      <c r="E38" s="170" t="s">
        <v>168</v>
      </c>
      <c r="F38" s="177">
        <v>7</v>
      </c>
      <c r="G38" s="170" t="b">
        <v>0</v>
      </c>
      <c r="H38" s="170" t="b">
        <v>1</v>
      </c>
      <c r="I38" s="170" t="b">
        <v>0</v>
      </c>
      <c r="J38" s="170" t="b">
        <v>0</v>
      </c>
      <c r="K38" s="170"/>
      <c r="L38" s="171" t="s">
        <v>596</v>
      </c>
      <c r="M38" s="171" t="s">
        <v>597</v>
      </c>
      <c r="N38" s="171" t="s">
        <v>598</v>
      </c>
      <c r="O38" s="172" t="s">
        <v>368</v>
      </c>
      <c r="P38" s="167" t="s">
        <v>599</v>
      </c>
      <c r="Q38" s="167" t="str">
        <f>CONCATENATE(LEFT(petDefinitions[[#This Row],['[tidName']]],10),"_DESC")</f>
        <v>TID_PET_33_DESC</v>
      </c>
      <c r="R38" s="167">
        <v>33</v>
      </c>
      <c r="S38" s="173" t="str">
        <f>CONCATENATE(RIGHT(petDefinitions[[#This Row],['[gamePrefab']]],LEN(petDefinitions[[#This Row],['[gamePrefab']]])-6),"_",petDefinitions[[#This Row],['[powerup']]])</f>
        <v>Phoenix_33_phoenix</v>
      </c>
    </row>
    <row r="39" spans="2:19" x14ac:dyDescent="0.25">
      <c r="B39" s="175" t="s">
        <v>14</v>
      </c>
      <c r="C39" s="176" t="s">
        <v>600</v>
      </c>
      <c r="D39" s="177" t="s">
        <v>162</v>
      </c>
      <c r="E39" s="170" t="s">
        <v>168</v>
      </c>
      <c r="F39" s="177">
        <v>8</v>
      </c>
      <c r="G39" s="170" t="b">
        <v>0</v>
      </c>
      <c r="H39" s="170" t="b">
        <v>1</v>
      </c>
      <c r="I39" s="170" t="b">
        <v>0</v>
      </c>
      <c r="J39" s="177" t="b">
        <v>0</v>
      </c>
      <c r="K39" s="177"/>
      <c r="L39" s="178" t="s">
        <v>601</v>
      </c>
      <c r="M39" s="178" t="s">
        <v>602</v>
      </c>
      <c r="N39" s="178" t="s">
        <v>603</v>
      </c>
      <c r="O39" s="172" t="s">
        <v>359</v>
      </c>
      <c r="P39" s="167" t="s">
        <v>604</v>
      </c>
      <c r="Q39" s="167" t="str">
        <f>CONCATENATE(LEFT(petDefinitions[[#This Row],['[tidName']]],10),"_DESC")</f>
        <v>TID_PET_34_DESC</v>
      </c>
      <c r="R39" s="167">
        <v>34</v>
      </c>
      <c r="S39" s="173" t="str">
        <f>CONCATENATE(RIGHT(petDefinitions[[#This Row],['[gamePrefab']]],LEN(petDefinitions[[#This Row],['[gamePrefab']]])-6),"_",petDefinitions[[#This Row],['[powerup']]])</f>
        <v>Freeze_34_freeze_aura</v>
      </c>
    </row>
    <row r="40" spans="2:19" x14ac:dyDescent="0.25">
      <c r="B40" s="175" t="s">
        <v>14</v>
      </c>
      <c r="C40" s="176" t="s">
        <v>605</v>
      </c>
      <c r="D40" s="177" t="s">
        <v>165</v>
      </c>
      <c r="E40" s="170" t="s">
        <v>168</v>
      </c>
      <c r="F40" s="177">
        <v>9</v>
      </c>
      <c r="G40" s="170" t="b">
        <v>0</v>
      </c>
      <c r="H40" s="170" t="b">
        <v>1</v>
      </c>
      <c r="I40" s="170" t="b">
        <v>0</v>
      </c>
      <c r="J40" s="170" t="b">
        <v>0</v>
      </c>
      <c r="K40" s="170"/>
      <c r="L40" s="171" t="s">
        <v>606</v>
      </c>
      <c r="M40" s="171" t="s">
        <v>607</v>
      </c>
      <c r="N40" s="171" t="s">
        <v>608</v>
      </c>
      <c r="O40" s="172" t="s">
        <v>357</v>
      </c>
      <c r="P40" s="167" t="s">
        <v>609</v>
      </c>
      <c r="Q40" s="167" t="str">
        <f>CONCATENATE(LEFT(petDefinitions[[#This Row],['[tidName']]],10),"_DESC")</f>
        <v>TID_PET_35_DESC</v>
      </c>
      <c r="R40" s="167">
        <v>35</v>
      </c>
      <c r="S40" s="173" t="str">
        <f>CONCATENATE(RIGHT(petDefinitions[[#This Row],['[gamePrefab']]],LEN(petDefinitions[[#This Row],['[gamePrefab']]])-6),"_",petDefinitions[[#This Row],['[powerup']]])</f>
        <v>Angelico_35_free_revive</v>
      </c>
    </row>
    <row r="41" spans="2:19" x14ac:dyDescent="0.25">
      <c r="B41" s="175" t="s">
        <v>14</v>
      </c>
      <c r="C41" s="176" t="s">
        <v>610</v>
      </c>
      <c r="D41" s="177" t="s">
        <v>165</v>
      </c>
      <c r="E41" s="170" t="s">
        <v>486</v>
      </c>
      <c r="F41" s="177">
        <v>4</v>
      </c>
      <c r="G41" s="170" t="b">
        <v>0</v>
      </c>
      <c r="H41" s="170" t="b">
        <v>1</v>
      </c>
      <c r="I41" s="170" t="b">
        <v>0</v>
      </c>
      <c r="J41" s="170" t="b">
        <v>0</v>
      </c>
      <c r="K41" s="170"/>
      <c r="L41" s="171" t="s">
        <v>611</v>
      </c>
      <c r="M41" s="171" t="s">
        <v>612</v>
      </c>
      <c r="N41" s="171" t="s">
        <v>613</v>
      </c>
      <c r="O41" s="172" t="s">
        <v>353</v>
      </c>
      <c r="P41" s="167" t="s">
        <v>614</v>
      </c>
      <c r="Q41" s="167" t="str">
        <f>CONCATENATE(LEFT(petDefinitions[[#This Row],['[tidName']]],10),"_DESC")</f>
        <v>TID_PET_36_DESC</v>
      </c>
      <c r="R41" s="167">
        <v>36</v>
      </c>
      <c r="S41" s="173" t="str">
        <f>CONCATENATE(RIGHT(petDefinitions[[#This Row],['[gamePrefab']]],LEN(petDefinitions[[#This Row],['[gamePrefab']]])-6),"_",petDefinitions[[#This Row],['[powerup']]])</f>
        <v>Fireball_36_fireball</v>
      </c>
    </row>
    <row r="42" spans="2:19" x14ac:dyDescent="0.25">
      <c r="B42" s="175" t="s">
        <v>14</v>
      </c>
      <c r="C42" s="176" t="s">
        <v>615</v>
      </c>
      <c r="D42" s="177" t="s">
        <v>168</v>
      </c>
      <c r="E42" s="170" t="s">
        <v>168</v>
      </c>
      <c r="F42" s="177">
        <v>12</v>
      </c>
      <c r="G42" s="170" t="b">
        <v>0</v>
      </c>
      <c r="H42" s="170" t="b">
        <v>1</v>
      </c>
      <c r="I42" s="170" t="b">
        <v>0</v>
      </c>
      <c r="J42" s="170" t="b">
        <v>0</v>
      </c>
      <c r="K42" s="170"/>
      <c r="L42" s="171" t="s">
        <v>616</v>
      </c>
      <c r="M42" s="171" t="s">
        <v>617</v>
      </c>
      <c r="N42" s="171" t="s">
        <v>618</v>
      </c>
      <c r="O42" s="172" t="s">
        <v>375</v>
      </c>
      <c r="P42" s="167" t="s">
        <v>619</v>
      </c>
      <c r="Q42" s="167" t="str">
        <f>CONCATENATE(LEFT(petDefinitions[[#This Row],['[tidName']]],10),"_DESC")</f>
        <v>TID_PET_37_DESC</v>
      </c>
      <c r="R42" s="167">
        <v>37</v>
      </c>
      <c r="S42" s="173" t="str">
        <f>CONCATENATE(RIGHT(petDefinitions[[#This Row],['[gamePrefab']]],LEN(petDefinitions[[#This Row],['[gamePrefab']]])-6),"_",petDefinitions[[#This Row],['[powerup']]])</f>
        <v>Bomb_37_bomb</v>
      </c>
    </row>
    <row r="43" spans="2:19" x14ac:dyDescent="0.25">
      <c r="B43" s="175" t="s">
        <v>14</v>
      </c>
      <c r="C43" s="176" t="s">
        <v>620</v>
      </c>
      <c r="D43" s="177" t="s">
        <v>168</v>
      </c>
      <c r="E43" s="170" t="s">
        <v>168</v>
      </c>
      <c r="F43" s="177">
        <v>13</v>
      </c>
      <c r="G43" s="170" t="b">
        <v>0</v>
      </c>
      <c r="H43" s="170" t="b">
        <v>1</v>
      </c>
      <c r="I43" s="170" t="b">
        <v>0</v>
      </c>
      <c r="J43" s="177" t="b">
        <v>0</v>
      </c>
      <c r="K43" s="177"/>
      <c r="L43" s="178" t="s">
        <v>621</v>
      </c>
      <c r="M43" s="178" t="s">
        <v>622</v>
      </c>
      <c r="N43" s="171" t="s">
        <v>623</v>
      </c>
      <c r="O43" s="172" t="s">
        <v>366</v>
      </c>
      <c r="P43" s="167" t="s">
        <v>624</v>
      </c>
      <c r="Q43" s="167" t="str">
        <f>CONCATENATE(LEFT(petDefinitions[[#This Row],['[tidName']]],10),"_DESC")</f>
        <v>TID_PET_38_DESC</v>
      </c>
      <c r="R43" s="167">
        <v>38</v>
      </c>
      <c r="S43" s="173" t="str">
        <f>CONCATENATE(RIGHT(petDefinitions[[#This Row],['[gamePrefab']]],LEN(petDefinitions[[#This Row],['[gamePrefab']]])-6),"_",petDefinitions[[#This Row],['[powerup']]])</f>
        <v>Neutrin_38_magnet</v>
      </c>
    </row>
    <row r="44" spans="2:19" x14ac:dyDescent="0.25">
      <c r="B44" s="175" t="s">
        <v>14</v>
      </c>
      <c r="C44" s="176" t="s">
        <v>625</v>
      </c>
      <c r="D44" s="177" t="s">
        <v>168</v>
      </c>
      <c r="E44" s="170" t="s">
        <v>168</v>
      </c>
      <c r="F44" s="177">
        <v>14</v>
      </c>
      <c r="G44" s="170" t="b">
        <v>0</v>
      </c>
      <c r="H44" s="170" t="b">
        <v>1</v>
      </c>
      <c r="I44" s="170" t="b">
        <v>0</v>
      </c>
      <c r="J44" s="170" t="b">
        <v>0</v>
      </c>
      <c r="K44" s="170"/>
      <c r="L44" s="171" t="s">
        <v>626</v>
      </c>
      <c r="M44" s="171" t="s">
        <v>627</v>
      </c>
      <c r="N44" s="171" t="s">
        <v>628</v>
      </c>
      <c r="O44" s="172" t="s">
        <v>373</v>
      </c>
      <c r="P44" s="167" t="s">
        <v>629</v>
      </c>
      <c r="Q44" s="167" t="str">
        <f>CONCATENATE(LEFT(petDefinitions[[#This Row],['[tidName']]],10),"_DESC")</f>
        <v>TID_PET_39_DESC</v>
      </c>
      <c r="R44" s="167">
        <v>39</v>
      </c>
      <c r="S44" s="173" t="str">
        <f>CONCATENATE(RIGHT(petDefinitions[[#This Row],['[gamePrefab']]],LEN(petDefinitions[[#This Row],['[gamePrefab']]])-6),"_",petDefinitions[[#This Row],['[powerup']]])</f>
        <v>Dog_39_dog</v>
      </c>
    </row>
    <row r="45" spans="2:19" x14ac:dyDescent="0.25">
      <c r="B45" s="175" t="s">
        <v>14</v>
      </c>
      <c r="C45" s="176" t="s">
        <v>630</v>
      </c>
      <c r="D45" s="177" t="s">
        <v>159</v>
      </c>
      <c r="E45" s="170" t="s">
        <v>470</v>
      </c>
      <c r="F45" s="177">
        <v>8</v>
      </c>
      <c r="G45" s="170" t="b">
        <v>1</v>
      </c>
      <c r="H45" s="177" t="b">
        <v>0</v>
      </c>
      <c r="I45" s="170" t="b">
        <v>0</v>
      </c>
      <c r="J45" s="177" t="b">
        <v>0</v>
      </c>
      <c r="K45" s="177"/>
      <c r="L45" s="171" t="s">
        <v>631</v>
      </c>
      <c r="M45" s="171" t="s">
        <v>632</v>
      </c>
      <c r="N45" s="171" t="s">
        <v>633</v>
      </c>
      <c r="O45" s="172" t="s">
        <v>388</v>
      </c>
      <c r="P45" s="167" t="s">
        <v>634</v>
      </c>
      <c r="Q45" s="180" t="s">
        <v>635</v>
      </c>
      <c r="R45" s="167">
        <v>40</v>
      </c>
      <c r="S45" s="173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2:19" x14ac:dyDescent="0.25">
      <c r="B46" s="175" t="s">
        <v>14</v>
      </c>
      <c r="C46" s="176" t="s">
        <v>636</v>
      </c>
      <c r="D46" s="177" t="s">
        <v>159</v>
      </c>
      <c r="E46" s="170" t="s">
        <v>470</v>
      </c>
      <c r="F46" s="177">
        <v>9</v>
      </c>
      <c r="G46" s="170" t="b">
        <v>1</v>
      </c>
      <c r="H46" s="177" t="b">
        <v>0</v>
      </c>
      <c r="I46" s="170" t="b">
        <v>0</v>
      </c>
      <c r="J46" s="177" t="b">
        <v>0</v>
      </c>
      <c r="K46" s="177"/>
      <c r="L46" s="171" t="s">
        <v>637</v>
      </c>
      <c r="M46" s="171" t="s">
        <v>638</v>
      </c>
      <c r="N46" s="171" t="s">
        <v>639</v>
      </c>
      <c r="O46" s="172" t="s">
        <v>391</v>
      </c>
      <c r="P46" s="167" t="s">
        <v>640</v>
      </c>
      <c r="Q46" s="167" t="s">
        <v>641</v>
      </c>
      <c r="R46" s="167">
        <v>41</v>
      </c>
      <c r="S46" s="173" t="str">
        <f>CONCATENATE(RIGHT(petDefinitions[[#This Row],['[gamePrefab']]],LEN(petDefinitions[[#This Row],['[gamePrefab']]])-6),"_",petDefinitions[[#This Row],['[powerup']]])</f>
        <v>BallFootball_41_cage_breaker</v>
      </c>
    </row>
    <row r="47" spans="2:19" x14ac:dyDescent="0.25">
      <c r="B47" s="175" t="s">
        <v>14</v>
      </c>
      <c r="C47" s="176" t="s">
        <v>642</v>
      </c>
      <c r="D47" s="177" t="s">
        <v>159</v>
      </c>
      <c r="E47" s="170" t="s">
        <v>470</v>
      </c>
      <c r="F47" s="177">
        <v>10</v>
      </c>
      <c r="G47" s="170" t="b">
        <v>1</v>
      </c>
      <c r="H47" s="177" t="b">
        <v>0</v>
      </c>
      <c r="I47" s="170" t="b">
        <v>0</v>
      </c>
      <c r="J47" s="177" t="b">
        <v>0</v>
      </c>
      <c r="K47" s="177"/>
      <c r="L47" s="171" t="s">
        <v>643</v>
      </c>
      <c r="M47" s="171" t="s">
        <v>644</v>
      </c>
      <c r="N47" s="171" t="s">
        <v>645</v>
      </c>
      <c r="O47" s="172" t="s">
        <v>402</v>
      </c>
      <c r="P47" s="167" t="s">
        <v>646</v>
      </c>
      <c r="Q47" s="167" t="s">
        <v>647</v>
      </c>
      <c r="R47" s="167">
        <v>42</v>
      </c>
      <c r="S47" s="173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2:19" x14ac:dyDescent="0.25">
      <c r="B48" s="175" t="s">
        <v>14</v>
      </c>
      <c r="C48" s="176" t="s">
        <v>648</v>
      </c>
      <c r="D48" s="177" t="s">
        <v>159</v>
      </c>
      <c r="E48" s="170" t="s">
        <v>470</v>
      </c>
      <c r="F48" s="177">
        <v>11</v>
      </c>
      <c r="G48" s="170" t="b">
        <v>1</v>
      </c>
      <c r="H48" s="177" t="b">
        <v>0</v>
      </c>
      <c r="I48" s="177" t="b">
        <v>1</v>
      </c>
      <c r="J48" s="177" t="b">
        <v>0</v>
      </c>
      <c r="K48" s="177"/>
      <c r="L48" s="171" t="s">
        <v>649</v>
      </c>
      <c r="M48" s="171" t="s">
        <v>650</v>
      </c>
      <c r="N48" s="171" t="s">
        <v>651</v>
      </c>
      <c r="O48" s="172" t="s">
        <v>402</v>
      </c>
      <c r="P48" s="167" t="s">
        <v>652</v>
      </c>
      <c r="Q48" s="167" t="s">
        <v>653</v>
      </c>
      <c r="R48" s="167">
        <v>43</v>
      </c>
      <c r="S48" s="173" t="str">
        <f>CONCATENATE(RIGHT(petDefinitions[[#This Row],['[gamePrefab']]],LEN(petDefinitions[[#This Row],['[gamePrefab']]])-6),"_",petDefinitions[[#This Row],['[powerup']]])</f>
        <v>Froggy_lower_damage_dragon</v>
      </c>
    </row>
    <row r="49" spans="2:19" x14ac:dyDescent="0.25">
      <c r="B49" s="175" t="s">
        <v>14</v>
      </c>
      <c r="C49" s="176" t="s">
        <v>654</v>
      </c>
      <c r="D49" s="177" t="s">
        <v>159</v>
      </c>
      <c r="E49" s="170" t="s">
        <v>348</v>
      </c>
      <c r="F49" s="177">
        <v>0</v>
      </c>
      <c r="G49" s="170" t="b">
        <v>1</v>
      </c>
      <c r="H49" s="177" t="b">
        <v>0</v>
      </c>
      <c r="I49" s="177" t="b">
        <v>1</v>
      </c>
      <c r="J49" s="177" t="b">
        <v>0</v>
      </c>
      <c r="K49" s="177"/>
      <c r="L49" s="171" t="s">
        <v>649</v>
      </c>
      <c r="M49" s="171" t="s">
        <v>650</v>
      </c>
      <c r="N49" s="171" t="s">
        <v>651</v>
      </c>
      <c r="O49" s="172" t="s">
        <v>404</v>
      </c>
      <c r="P49" s="167" t="s">
        <v>559</v>
      </c>
      <c r="Q49" s="167" t="s">
        <v>559</v>
      </c>
      <c r="R49" s="167">
        <v>44</v>
      </c>
      <c r="S49" s="173" t="str">
        <f>CONCATENATE(RIGHT(petDefinitions[[#This Row],['[gamePrefab']]],LEN(petDefinitions[[#This Row],['[gamePrefab']]])-6),"_",petDefinitions[[#This Row],['[powerup']]])</f>
        <v>Froggy_wip</v>
      </c>
    </row>
    <row r="50" spans="2:19" x14ac:dyDescent="0.25">
      <c r="B50" s="175" t="s">
        <v>14</v>
      </c>
      <c r="C50" s="176" t="s">
        <v>655</v>
      </c>
      <c r="D50" s="177" t="s">
        <v>159</v>
      </c>
      <c r="E50" s="170" t="s">
        <v>470</v>
      </c>
      <c r="F50" s="177">
        <v>12</v>
      </c>
      <c r="G50" s="170" t="b">
        <v>1</v>
      </c>
      <c r="H50" s="177" t="b">
        <v>0</v>
      </c>
      <c r="I50" s="177" t="b">
        <v>1</v>
      </c>
      <c r="J50" s="177" t="b">
        <v>0</v>
      </c>
      <c r="K50" s="177"/>
      <c r="L50" s="171" t="s">
        <v>649</v>
      </c>
      <c r="M50" s="171" t="s">
        <v>650</v>
      </c>
      <c r="N50" s="171" t="s">
        <v>651</v>
      </c>
      <c r="O50" s="172" t="s">
        <v>377</v>
      </c>
      <c r="P50" s="167" t="s">
        <v>656</v>
      </c>
      <c r="Q50" s="167" t="s">
        <v>657</v>
      </c>
      <c r="R50" s="167">
        <v>45</v>
      </c>
      <c r="S50" s="173" t="str">
        <f>CONCATENATE(RIGHT(petDefinitions[[#This Row],['[gamePrefab']]],LEN(petDefinitions[[#This Row],['[gamePrefab']]])-6),"_",petDefinitions[[#This Row],['[powerup']]])</f>
        <v>Froggy_immune_trash</v>
      </c>
    </row>
    <row r="51" spans="2:19" x14ac:dyDescent="0.25">
      <c r="B51" s="175" t="s">
        <v>14</v>
      </c>
      <c r="C51" s="176" t="s">
        <v>658</v>
      </c>
      <c r="D51" s="177" t="s">
        <v>159</v>
      </c>
      <c r="E51" s="170" t="s">
        <v>168</v>
      </c>
      <c r="F51" s="177">
        <v>1</v>
      </c>
      <c r="G51" s="170" t="b">
        <v>1</v>
      </c>
      <c r="H51" s="177" t="b">
        <v>0</v>
      </c>
      <c r="I51" s="177" t="b">
        <v>1</v>
      </c>
      <c r="J51" s="177" t="b">
        <v>0</v>
      </c>
      <c r="K51" s="177"/>
      <c r="L51" s="171" t="s">
        <v>649</v>
      </c>
      <c r="M51" s="171" t="s">
        <v>650</v>
      </c>
      <c r="N51" s="171" t="s">
        <v>651</v>
      </c>
      <c r="O51" s="172" t="s">
        <v>404</v>
      </c>
      <c r="P51" s="167" t="s">
        <v>559</v>
      </c>
      <c r="Q51" s="167" t="s">
        <v>559</v>
      </c>
      <c r="R51" s="167">
        <v>46</v>
      </c>
      <c r="S51" s="173" t="str">
        <f>CONCATENATE(RIGHT(petDefinitions[[#This Row],['[gamePrefab']]],LEN(petDefinitions[[#This Row],['[gamePrefab']]])-6),"_",petDefinitions[[#This Row],['[powerup']]])</f>
        <v>Froggy_wip</v>
      </c>
    </row>
    <row r="52" spans="2:19" x14ac:dyDescent="0.25">
      <c r="B52" s="175" t="s">
        <v>14</v>
      </c>
      <c r="C52" s="176" t="s">
        <v>659</v>
      </c>
      <c r="D52" s="177" t="s">
        <v>159</v>
      </c>
      <c r="E52" s="170" t="s">
        <v>348</v>
      </c>
      <c r="F52" s="177">
        <v>1</v>
      </c>
      <c r="G52" s="170" t="b">
        <v>1</v>
      </c>
      <c r="H52" s="177" t="b">
        <v>0</v>
      </c>
      <c r="I52" s="177" t="b">
        <v>1</v>
      </c>
      <c r="J52" s="177" t="b">
        <v>0</v>
      </c>
      <c r="K52" s="177"/>
      <c r="L52" s="171" t="s">
        <v>649</v>
      </c>
      <c r="M52" s="171" t="s">
        <v>650</v>
      </c>
      <c r="N52" s="171" t="s">
        <v>651</v>
      </c>
      <c r="O52" s="172" t="s">
        <v>379</v>
      </c>
      <c r="P52" s="167" t="s">
        <v>660</v>
      </c>
      <c r="Q52" s="167" t="s">
        <v>661</v>
      </c>
      <c r="R52" s="167">
        <v>47</v>
      </c>
      <c r="S52" s="173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9" x14ac:dyDescent="0.25">
      <c r="B53" s="175" t="s">
        <v>14</v>
      </c>
      <c r="C53" s="176" t="s">
        <v>662</v>
      </c>
      <c r="D53" s="177" t="s">
        <v>159</v>
      </c>
      <c r="E53" s="170" t="s">
        <v>348</v>
      </c>
      <c r="F53" s="177">
        <v>2</v>
      </c>
      <c r="G53" s="170" t="b">
        <v>1</v>
      </c>
      <c r="H53" s="177" t="b">
        <v>0</v>
      </c>
      <c r="I53" s="170" t="b">
        <v>0</v>
      </c>
      <c r="J53" s="177" t="b">
        <v>0</v>
      </c>
      <c r="K53" s="177"/>
      <c r="L53" s="171" t="s">
        <v>663</v>
      </c>
      <c r="M53" s="171" t="s">
        <v>664</v>
      </c>
      <c r="N53" s="171" t="s">
        <v>665</v>
      </c>
      <c r="O53" s="172" t="s">
        <v>383</v>
      </c>
      <c r="P53" s="167" t="s">
        <v>666</v>
      </c>
      <c r="Q53" s="167" t="s">
        <v>667</v>
      </c>
      <c r="R53" s="167">
        <v>48</v>
      </c>
      <c r="S53" s="173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9" x14ac:dyDescent="0.25">
      <c r="B54" s="175" t="s">
        <v>14</v>
      </c>
      <c r="C54" s="176" t="s">
        <v>668</v>
      </c>
      <c r="D54" s="177" t="s">
        <v>159</v>
      </c>
      <c r="E54" s="170" t="s">
        <v>348</v>
      </c>
      <c r="F54" s="177">
        <v>3</v>
      </c>
      <c r="G54" s="170" t="b">
        <v>1</v>
      </c>
      <c r="H54" s="177" t="b">
        <v>0</v>
      </c>
      <c r="I54" s="170" t="b">
        <v>0</v>
      </c>
      <c r="J54" s="177" t="b">
        <v>0</v>
      </c>
      <c r="K54" s="177"/>
      <c r="L54" s="171" t="s">
        <v>669</v>
      </c>
      <c r="M54" s="171" t="s">
        <v>670</v>
      </c>
      <c r="N54" s="171" t="s">
        <v>671</v>
      </c>
      <c r="O54" s="172" t="s">
        <v>386</v>
      </c>
      <c r="P54" s="167" t="s">
        <v>672</v>
      </c>
      <c r="Q54" s="167" t="s">
        <v>673</v>
      </c>
      <c r="R54" s="167">
        <v>49</v>
      </c>
      <c r="S54" s="173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9" x14ac:dyDescent="0.25">
      <c r="B55" s="175" t="s">
        <v>14</v>
      </c>
      <c r="C55" s="176" t="s">
        <v>674</v>
      </c>
      <c r="D55" s="177" t="s">
        <v>159</v>
      </c>
      <c r="E55" s="170" t="s">
        <v>470</v>
      </c>
      <c r="F55" s="177">
        <v>13</v>
      </c>
      <c r="G55" s="170" t="b">
        <v>1</v>
      </c>
      <c r="H55" s="177" t="b">
        <v>0</v>
      </c>
      <c r="I55" s="170" t="b">
        <v>1</v>
      </c>
      <c r="J55" s="177" t="b">
        <v>0</v>
      </c>
      <c r="K55" s="177"/>
      <c r="L55" s="171" t="s">
        <v>675</v>
      </c>
      <c r="M55" s="171" t="s">
        <v>676</v>
      </c>
      <c r="N55" s="171" t="s">
        <v>677</v>
      </c>
      <c r="O55" s="172" t="s">
        <v>404</v>
      </c>
      <c r="P55" s="167" t="s">
        <v>678</v>
      </c>
      <c r="Q55" s="167" t="s">
        <v>679</v>
      </c>
      <c r="R55" s="167">
        <v>50</v>
      </c>
      <c r="S55" s="173" t="str">
        <f>CONCATENATE(RIGHT(petDefinitions[[#This Row],['[gamePrefab']]],LEN(petDefinitions[[#This Row],['[gamePrefab']]])-6),"_",petDefinitions[[#This Row],['[powerup']]])</f>
        <v>Bruce_50_wip</v>
      </c>
    </row>
    <row r="56" spans="2:19" x14ac:dyDescent="0.25">
      <c r="B56" s="175" t="s">
        <v>14</v>
      </c>
      <c r="C56" s="176" t="s">
        <v>680</v>
      </c>
      <c r="D56" s="177" t="s">
        <v>159</v>
      </c>
      <c r="E56" s="170" t="s">
        <v>470</v>
      </c>
      <c r="F56" s="177">
        <v>14</v>
      </c>
      <c r="G56" s="170" t="b">
        <v>1</v>
      </c>
      <c r="H56" s="177" t="b">
        <v>0</v>
      </c>
      <c r="I56" s="170" t="b">
        <v>0</v>
      </c>
      <c r="J56" s="177" t="b">
        <v>0</v>
      </c>
      <c r="K56" s="177"/>
      <c r="L56" s="171" t="s">
        <v>681</v>
      </c>
      <c r="M56" s="171" t="s">
        <v>682</v>
      </c>
      <c r="N56" s="171" t="s">
        <v>683</v>
      </c>
      <c r="O56" s="172" t="s">
        <v>407</v>
      </c>
      <c r="P56" s="167" t="s">
        <v>684</v>
      </c>
      <c r="Q56" s="167" t="s">
        <v>679</v>
      </c>
      <c r="R56" s="167">
        <v>51</v>
      </c>
      <c r="S56" s="173" t="str">
        <f>CONCATENATE(RIGHT(petDefinitions[[#This Row],['[gamePrefab']]],LEN(petDefinitions[[#This Row],['[gamePrefab']]])-6),"_",petDefinitions[[#This Row],['[powerup']]])</f>
        <v>BruceBanana_51_trash_eater</v>
      </c>
    </row>
    <row r="57" spans="2:19" x14ac:dyDescent="0.25">
      <c r="B57" s="175" t="s">
        <v>14</v>
      </c>
      <c r="C57" s="176" t="s">
        <v>685</v>
      </c>
      <c r="D57" s="177" t="s">
        <v>159</v>
      </c>
      <c r="E57" s="170" t="s">
        <v>348</v>
      </c>
      <c r="F57" s="177">
        <v>4</v>
      </c>
      <c r="G57" s="170" t="b">
        <v>1</v>
      </c>
      <c r="H57" s="177" t="b">
        <v>0</v>
      </c>
      <c r="I57" s="170" t="b">
        <v>0</v>
      </c>
      <c r="J57" s="177" t="b">
        <v>0</v>
      </c>
      <c r="K57" s="177"/>
      <c r="L57" s="171" t="s">
        <v>686</v>
      </c>
      <c r="M57" s="171" t="s">
        <v>687</v>
      </c>
      <c r="N57" s="171" t="s">
        <v>688</v>
      </c>
      <c r="O57" s="172" t="s">
        <v>384</v>
      </c>
      <c r="P57" s="167" t="s">
        <v>689</v>
      </c>
      <c r="Q57" s="167" t="s">
        <v>690</v>
      </c>
      <c r="R57" s="167">
        <v>52</v>
      </c>
      <c r="S57" s="173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9" x14ac:dyDescent="0.25">
      <c r="B58" s="175" t="s">
        <v>14</v>
      </c>
      <c r="C58" s="176" t="s">
        <v>691</v>
      </c>
      <c r="D58" s="177" t="s">
        <v>162</v>
      </c>
      <c r="E58" s="170" t="s">
        <v>310</v>
      </c>
      <c r="F58" s="177">
        <v>4</v>
      </c>
      <c r="G58" s="170" t="b">
        <v>0</v>
      </c>
      <c r="H58" s="177" t="b">
        <v>0</v>
      </c>
      <c r="I58" s="170" t="b">
        <v>1</v>
      </c>
      <c r="J58" s="177" t="b">
        <v>0</v>
      </c>
      <c r="K58" s="177"/>
      <c r="L58" s="171" t="s">
        <v>649</v>
      </c>
      <c r="M58" s="171" t="s">
        <v>650</v>
      </c>
      <c r="N58" s="171" t="s">
        <v>651</v>
      </c>
      <c r="O58" s="172" t="s">
        <v>394</v>
      </c>
      <c r="P58" s="167" t="s">
        <v>692</v>
      </c>
      <c r="Q58" s="167" t="s">
        <v>693</v>
      </c>
      <c r="R58" s="167">
        <v>53</v>
      </c>
      <c r="S58" s="173" t="str">
        <f>CONCATENATE(RIGHT(petDefinitions[[#This Row],['[gamePrefab']]],LEN(petDefinitions[[#This Row],['[gamePrefab']]])-6),"_",petDefinitions[[#This Row],['[powerup']]])</f>
        <v>Froggy_faster_boost</v>
      </c>
    </row>
    <row r="59" spans="2:19" x14ac:dyDescent="0.25">
      <c r="B59" s="175" t="s">
        <v>14</v>
      </c>
      <c r="C59" s="176" t="s">
        <v>694</v>
      </c>
      <c r="D59" s="177" t="s">
        <v>162</v>
      </c>
      <c r="E59" s="170" t="s">
        <v>168</v>
      </c>
      <c r="F59" s="177">
        <v>3</v>
      </c>
      <c r="G59" s="170" t="b">
        <v>0</v>
      </c>
      <c r="H59" s="177" t="b">
        <v>0</v>
      </c>
      <c r="I59" s="170" t="b">
        <v>1</v>
      </c>
      <c r="J59" s="177" t="b">
        <v>0</v>
      </c>
      <c r="K59" s="177"/>
      <c r="L59" s="171" t="s">
        <v>649</v>
      </c>
      <c r="M59" s="171" t="s">
        <v>650</v>
      </c>
      <c r="N59" s="171" t="s">
        <v>651</v>
      </c>
      <c r="O59" s="172" t="s">
        <v>52</v>
      </c>
      <c r="P59" s="167" t="s">
        <v>695</v>
      </c>
      <c r="Q59" s="167" t="s">
        <v>696</v>
      </c>
      <c r="R59" s="167">
        <v>54</v>
      </c>
      <c r="S59" s="173" t="str">
        <f>CONCATENATE(RIGHT(petDefinitions[[#This Row],['[gamePrefab']]],LEN(petDefinitions[[#This Row],['[gamePrefab']]])-6),"_",petDefinitions[[#This Row],['[powerup']]])</f>
        <v>Froggy_dive</v>
      </c>
    </row>
    <row r="60" spans="2:19" x14ac:dyDescent="0.25">
      <c r="B60" s="175" t="s">
        <v>14</v>
      </c>
      <c r="C60" s="176" t="s">
        <v>697</v>
      </c>
      <c r="D60" s="177" t="s">
        <v>162</v>
      </c>
      <c r="E60" s="170" t="s">
        <v>168</v>
      </c>
      <c r="F60" s="177">
        <v>4</v>
      </c>
      <c r="G60" s="170" t="b">
        <v>0</v>
      </c>
      <c r="H60" s="177" t="b">
        <v>0</v>
      </c>
      <c r="I60" s="170" t="b">
        <v>1</v>
      </c>
      <c r="J60" s="177" t="b">
        <v>0</v>
      </c>
      <c r="K60" s="177"/>
      <c r="L60" s="171" t="s">
        <v>698</v>
      </c>
      <c r="M60" s="171" t="s">
        <v>650</v>
      </c>
      <c r="N60" s="171" t="s">
        <v>651</v>
      </c>
      <c r="O60" s="172" t="s">
        <v>400</v>
      </c>
      <c r="P60" s="167" t="s">
        <v>699</v>
      </c>
      <c r="Q60" s="167" t="s">
        <v>700</v>
      </c>
      <c r="R60" s="167">
        <v>55</v>
      </c>
      <c r="S60" s="173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9" x14ac:dyDescent="0.25">
      <c r="B61" s="175" t="s">
        <v>14</v>
      </c>
      <c r="C61" s="176" t="s">
        <v>701</v>
      </c>
      <c r="D61" s="177" t="s">
        <v>162</v>
      </c>
      <c r="E61" s="170" t="s">
        <v>168</v>
      </c>
      <c r="F61" s="177">
        <v>5</v>
      </c>
      <c r="G61" s="170" t="b">
        <v>0</v>
      </c>
      <c r="H61" s="177" t="b">
        <v>0</v>
      </c>
      <c r="I61" s="170" t="b">
        <v>1</v>
      </c>
      <c r="J61" s="177" t="b">
        <v>0</v>
      </c>
      <c r="K61" s="177"/>
      <c r="L61" s="171" t="s">
        <v>702</v>
      </c>
      <c r="M61" s="171" t="s">
        <v>650</v>
      </c>
      <c r="N61" s="171" t="s">
        <v>651</v>
      </c>
      <c r="O61" s="172" t="s">
        <v>398</v>
      </c>
      <c r="P61" s="167" t="s">
        <v>703</v>
      </c>
      <c r="Q61" s="167" t="s">
        <v>704</v>
      </c>
      <c r="R61" s="167">
        <v>56</v>
      </c>
      <c r="S61" s="173" t="str">
        <f>CONCATENATE(RIGHT(petDefinitions[[#This Row],['[gamePrefab']]],LEN(petDefinitions[[#This Row],['[gamePrefab']]])-6),"_",petDefinitions[[#This Row],['[powerup']]])</f>
        <v>FindChest_findBonusChests</v>
      </c>
    </row>
    <row r="62" spans="2:19" x14ac:dyDescent="0.25">
      <c r="B62" s="175" t="s">
        <v>14</v>
      </c>
      <c r="C62" s="176" t="s">
        <v>705</v>
      </c>
      <c r="D62" s="177" t="s">
        <v>162</v>
      </c>
      <c r="E62" s="170" t="s">
        <v>168</v>
      </c>
      <c r="F62" s="177">
        <v>6</v>
      </c>
      <c r="G62" s="170" t="b">
        <v>0</v>
      </c>
      <c r="H62" s="177" t="b">
        <v>0</v>
      </c>
      <c r="I62" s="170" t="b">
        <v>1</v>
      </c>
      <c r="J62" s="177" t="b">
        <v>0</v>
      </c>
      <c r="K62" s="177"/>
      <c r="L62" s="171" t="s">
        <v>706</v>
      </c>
      <c r="M62" s="171" t="s">
        <v>650</v>
      </c>
      <c r="N62" s="171" t="s">
        <v>651</v>
      </c>
      <c r="O62" s="172" t="s">
        <v>401</v>
      </c>
      <c r="P62" s="167" t="s">
        <v>707</v>
      </c>
      <c r="Q62" s="167" t="s">
        <v>708</v>
      </c>
      <c r="R62" s="167">
        <v>57</v>
      </c>
      <c r="S62" s="173" t="str">
        <f>CONCATENATE(RIGHT(petDefinitions[[#This Row],['[gamePrefab']]],LEN(petDefinitions[[#This Row],['[gamePrefab']]])-6),"_",petDefinitions[[#This Row],['[powerup']]])</f>
        <v>FindEgg_findBonusEggs</v>
      </c>
    </row>
    <row r="63" spans="2:19" x14ac:dyDescent="0.25">
      <c r="B63" s="175" t="s">
        <v>14</v>
      </c>
      <c r="C63" s="176" t="s">
        <v>709</v>
      </c>
      <c r="D63" s="177" t="s">
        <v>165</v>
      </c>
      <c r="E63" s="170" t="s">
        <v>310</v>
      </c>
      <c r="F63" s="177">
        <v>5</v>
      </c>
      <c r="G63" s="170" t="b">
        <v>0</v>
      </c>
      <c r="H63" s="170" t="b">
        <v>1</v>
      </c>
      <c r="I63" s="170" t="b">
        <v>0</v>
      </c>
      <c r="J63" s="170" t="b">
        <v>0</v>
      </c>
      <c r="K63" s="170" t="s">
        <v>710</v>
      </c>
      <c r="L63" s="171" t="s">
        <v>711</v>
      </c>
      <c r="M63" s="171" t="s">
        <v>712</v>
      </c>
      <c r="N63" s="171" t="s">
        <v>713</v>
      </c>
      <c r="O63" s="172" t="s">
        <v>396</v>
      </c>
      <c r="P63" s="167" t="s">
        <v>714</v>
      </c>
      <c r="Q63" s="167" t="s">
        <v>715</v>
      </c>
      <c r="R63" s="167">
        <v>58</v>
      </c>
      <c r="S63" s="173" t="str">
        <f>CONCATENATE(RIGHT(petDefinitions[[#This Row],['[gamePrefab']]],LEN(petDefinitions[[#This Row],['[gamePrefab']]])-6),"_",petDefinitions[[#This Row],['[powerup']]])</f>
        <v>Santa_58_unlimited_boost</v>
      </c>
    </row>
    <row r="64" spans="2:19" x14ac:dyDescent="0.25">
      <c r="B64" s="175" t="s">
        <v>14</v>
      </c>
      <c r="C64" s="176" t="s">
        <v>716</v>
      </c>
      <c r="D64" s="176" t="s">
        <v>162</v>
      </c>
      <c r="E64" s="169" t="s">
        <v>348</v>
      </c>
      <c r="F64" s="176">
        <v>5</v>
      </c>
      <c r="G64" s="170" t="b">
        <v>0</v>
      </c>
      <c r="H64" s="170" t="b">
        <v>1</v>
      </c>
      <c r="I64" s="170" t="b">
        <v>0</v>
      </c>
      <c r="J64" s="170" t="b">
        <v>1</v>
      </c>
      <c r="K64" s="170" t="s">
        <v>710</v>
      </c>
      <c r="L64" s="171" t="s">
        <v>717</v>
      </c>
      <c r="M64" s="171" t="s">
        <v>718</v>
      </c>
      <c r="N64" s="171" t="s">
        <v>719</v>
      </c>
      <c r="O64" s="172" t="s">
        <v>409</v>
      </c>
      <c r="P64" s="167" t="s">
        <v>720</v>
      </c>
      <c r="Q64" s="180" t="s">
        <v>721</v>
      </c>
      <c r="R64" s="181">
        <v>60</v>
      </c>
      <c r="S64" s="182" t="str">
        <f>CONCATENATE(RIGHT(petDefinitions[[#This Row],['[gamePrefab']]],LEN(petDefinitions[[#This Row],['[gamePrefab']]])-6),"_",petDefinitions[[#This Row],['[powerup']]])</f>
        <v>XmasElf_60_drop_present</v>
      </c>
    </row>
    <row r="65" spans="2:19" x14ac:dyDescent="0.25">
      <c r="B65" s="175" t="s">
        <v>14</v>
      </c>
      <c r="C65" s="176" t="s">
        <v>722</v>
      </c>
      <c r="D65" s="177" t="s">
        <v>165</v>
      </c>
      <c r="E65" s="177" t="s">
        <v>168</v>
      </c>
      <c r="F65" s="177">
        <v>11</v>
      </c>
      <c r="G65" s="177" t="b">
        <v>0</v>
      </c>
      <c r="H65" s="177" t="b">
        <v>1</v>
      </c>
      <c r="I65" s="177" t="b">
        <v>0</v>
      </c>
      <c r="J65" s="177" t="b">
        <v>0</v>
      </c>
      <c r="K65" s="177"/>
      <c r="L65" s="178" t="s">
        <v>984</v>
      </c>
      <c r="M65" s="178" t="s">
        <v>985</v>
      </c>
      <c r="N65" s="178" t="s">
        <v>983</v>
      </c>
      <c r="O65" s="179" t="s">
        <v>393</v>
      </c>
      <c r="P65" s="174" t="s">
        <v>723</v>
      </c>
      <c r="Q65" s="174" t="s">
        <v>724</v>
      </c>
      <c r="R65" s="174">
        <v>59</v>
      </c>
      <c r="S65" s="173" t="str">
        <f>CONCATENATE(RIGHT(petDefinitions[[#This Row],['[gamePrefab']]],LEN(petDefinitions[[#This Row],['[gamePrefab']]])-6),"_",petDefinitions[[#This Row],['[powerup']]])</f>
        <v>Alien_59_stun</v>
      </c>
    </row>
    <row r="66" spans="2:19" ht="15.75" thickBot="1" x14ac:dyDescent="0.3"/>
    <row r="67" spans="2:19" ht="23.25" x14ac:dyDescent="0.35">
      <c r="B67" s="1" t="s">
        <v>725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9" spans="2:19" ht="135" x14ac:dyDescent="0.25">
      <c r="B69" s="183" t="s">
        <v>726</v>
      </c>
      <c r="C69" s="183" t="s">
        <v>5</v>
      </c>
      <c r="D69" s="184" t="s">
        <v>727</v>
      </c>
      <c r="E69" s="184" t="s">
        <v>728</v>
      </c>
      <c r="F69" s="184" t="s">
        <v>729</v>
      </c>
      <c r="G69" s="184" t="s">
        <v>730</v>
      </c>
      <c r="H69" s="184" t="s">
        <v>731</v>
      </c>
      <c r="I69" s="185" t="s">
        <v>732</v>
      </c>
      <c r="J69" s="185" t="s">
        <v>733</v>
      </c>
      <c r="K69" s="185"/>
      <c r="L69" s="185" t="s">
        <v>734</v>
      </c>
      <c r="M69" s="185" t="s">
        <v>735</v>
      </c>
      <c r="N69" s="185" t="s">
        <v>736</v>
      </c>
      <c r="O69" s="185" t="s">
        <v>737</v>
      </c>
    </row>
    <row r="70" spans="2:19" x14ac:dyDescent="0.25">
      <c r="B70" s="186" t="s">
        <v>14</v>
      </c>
      <c r="C70" s="187" t="s">
        <v>159</v>
      </c>
      <c r="D70" s="188">
        <v>1.3</v>
      </c>
      <c r="E70" s="188">
        <v>4</v>
      </c>
      <c r="F70" s="188">
        <v>1.3</v>
      </c>
      <c r="G70" s="188">
        <v>1000</v>
      </c>
      <c r="H70" s="188">
        <v>0.2</v>
      </c>
      <c r="I70" s="129">
        <v>0.2</v>
      </c>
      <c r="J70" s="129"/>
      <c r="K70" s="129"/>
      <c r="L70" s="129"/>
      <c r="M70" s="129" t="b">
        <v>0</v>
      </c>
      <c r="N70" s="129">
        <v>4</v>
      </c>
      <c r="O70" s="129">
        <v>2</v>
      </c>
    </row>
    <row r="71" spans="2:19" x14ac:dyDescent="0.25">
      <c r="B71" s="186" t="s">
        <v>14</v>
      </c>
      <c r="C71" s="187" t="s">
        <v>738</v>
      </c>
      <c r="D71" s="188">
        <v>1.3</v>
      </c>
      <c r="E71" s="188">
        <v>4</v>
      </c>
      <c r="F71" s="188">
        <v>1.3</v>
      </c>
      <c r="G71" s="188">
        <v>1000</v>
      </c>
      <c r="H71" s="188">
        <v>0.5</v>
      </c>
      <c r="I71" s="129">
        <v>0.5</v>
      </c>
      <c r="J71" s="129" t="s">
        <v>739</v>
      </c>
      <c r="K71" s="129"/>
      <c r="L71" s="129"/>
      <c r="M71" s="129" t="b">
        <v>0</v>
      </c>
      <c r="N71" s="129">
        <v>4</v>
      </c>
      <c r="O71" s="129">
        <v>2</v>
      </c>
    </row>
    <row r="72" spans="2:19" x14ac:dyDescent="0.25">
      <c r="B72" s="189" t="s">
        <v>14</v>
      </c>
      <c r="C72" s="190" t="s">
        <v>740</v>
      </c>
      <c r="D72" s="188">
        <v>1.3</v>
      </c>
      <c r="E72" s="188">
        <v>4</v>
      </c>
      <c r="F72" s="188">
        <v>1.3</v>
      </c>
      <c r="G72" s="188">
        <v>1000</v>
      </c>
      <c r="H72" s="188">
        <v>0.5</v>
      </c>
      <c r="I72" s="129">
        <v>0.5</v>
      </c>
      <c r="J72" s="129" t="s">
        <v>741</v>
      </c>
      <c r="K72" s="129"/>
      <c r="L72" s="129"/>
      <c r="M72" s="129" t="b">
        <v>0</v>
      </c>
      <c r="N72" s="129">
        <v>4</v>
      </c>
      <c r="O72" s="129">
        <v>2</v>
      </c>
    </row>
    <row r="73" spans="2:19" x14ac:dyDescent="0.25">
      <c r="B73" s="189" t="s">
        <v>14</v>
      </c>
      <c r="C73" s="190" t="s">
        <v>742</v>
      </c>
      <c r="D73" s="188">
        <v>1.3</v>
      </c>
      <c r="E73" s="188">
        <v>4</v>
      </c>
      <c r="F73" s="188">
        <v>1.3</v>
      </c>
      <c r="G73" s="188">
        <v>1000</v>
      </c>
      <c r="H73" s="188">
        <v>10</v>
      </c>
      <c r="I73" s="129">
        <v>10</v>
      </c>
      <c r="J73" s="129"/>
      <c r="K73" s="129"/>
      <c r="L73" s="129" t="s">
        <v>741</v>
      </c>
      <c r="M73" s="129" t="b">
        <v>0</v>
      </c>
      <c r="N73" s="129">
        <v>4</v>
      </c>
      <c r="O73" s="129">
        <v>4</v>
      </c>
    </row>
    <row r="74" spans="2:19" x14ac:dyDescent="0.25">
      <c r="B74" s="189" t="s">
        <v>14</v>
      </c>
      <c r="C74" s="190" t="s">
        <v>368</v>
      </c>
      <c r="D74" s="188">
        <v>1.3</v>
      </c>
      <c r="E74" s="188">
        <v>4</v>
      </c>
      <c r="F74" s="188">
        <v>3</v>
      </c>
      <c r="G74" s="188">
        <v>1000</v>
      </c>
      <c r="H74" s="188"/>
      <c r="I74" s="129"/>
      <c r="J74" s="129"/>
      <c r="K74" s="129"/>
      <c r="L74" s="129"/>
      <c r="M74" s="129" t="b">
        <v>0</v>
      </c>
      <c r="N74" s="129">
        <v>4</v>
      </c>
      <c r="O74" s="129">
        <v>2</v>
      </c>
    </row>
    <row r="75" spans="2:19" x14ac:dyDescent="0.25">
      <c r="B75" s="189" t="s">
        <v>14</v>
      </c>
      <c r="C75" s="190" t="s">
        <v>407</v>
      </c>
      <c r="D75" s="188">
        <v>1.3</v>
      </c>
      <c r="E75" s="188">
        <v>4</v>
      </c>
      <c r="F75" s="188">
        <v>1.3</v>
      </c>
      <c r="G75" s="188">
        <v>1000</v>
      </c>
      <c r="H75" s="188">
        <v>0.5</v>
      </c>
      <c r="I75" s="129">
        <v>0.5</v>
      </c>
      <c r="J75" s="129" t="s">
        <v>743</v>
      </c>
      <c r="K75" s="129"/>
      <c r="L75" s="129"/>
      <c r="M75" s="129" t="b">
        <v>0</v>
      </c>
      <c r="N75" s="129">
        <v>4</v>
      </c>
      <c r="O75" s="129">
        <v>2</v>
      </c>
    </row>
    <row r="76" spans="2:19" ht="15.75" thickBot="1" x14ac:dyDescent="0.3"/>
    <row r="77" spans="2:19" ht="23.25" x14ac:dyDescent="0.35">
      <c r="B77" s="1" t="s">
        <v>744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9" x14ac:dyDescent="0.25">
      <c r="B78" s="3"/>
      <c r="C78" s="3"/>
    </row>
    <row r="79" spans="2:19" ht="123" x14ac:dyDescent="0.25">
      <c r="B79" s="118" t="s">
        <v>745</v>
      </c>
      <c r="C79" s="119" t="s">
        <v>5</v>
      </c>
      <c r="D79" s="165" t="s">
        <v>144</v>
      </c>
      <c r="E79" s="122" t="s">
        <v>11</v>
      </c>
      <c r="F79" s="123" t="s">
        <v>95</v>
      </c>
    </row>
    <row r="80" spans="2:19" x14ac:dyDescent="0.25">
      <c r="B80" s="168" t="s">
        <v>14</v>
      </c>
      <c r="C80" s="187" t="s">
        <v>348</v>
      </c>
      <c r="D80" s="170">
        <v>0</v>
      </c>
      <c r="E80" s="171" t="s">
        <v>349</v>
      </c>
      <c r="F80" s="191" t="s">
        <v>746</v>
      </c>
    </row>
    <row r="81" spans="2:6" x14ac:dyDescent="0.25">
      <c r="B81" s="175" t="s">
        <v>14</v>
      </c>
      <c r="C81" s="192" t="s">
        <v>439</v>
      </c>
      <c r="D81" s="177">
        <v>1</v>
      </c>
      <c r="E81" s="178" t="s">
        <v>356</v>
      </c>
      <c r="F81" s="191" t="s">
        <v>747</v>
      </c>
    </row>
    <row r="82" spans="2:6" x14ac:dyDescent="0.25">
      <c r="B82" s="175" t="s">
        <v>14</v>
      </c>
      <c r="C82" s="187" t="s">
        <v>310</v>
      </c>
      <c r="D82" s="170">
        <v>2</v>
      </c>
      <c r="E82" s="171" t="s">
        <v>343</v>
      </c>
      <c r="F82" s="191" t="s">
        <v>748</v>
      </c>
    </row>
    <row r="83" spans="2:6" x14ac:dyDescent="0.25">
      <c r="B83" s="175" t="s">
        <v>14</v>
      </c>
      <c r="C83" s="187" t="s">
        <v>25</v>
      </c>
      <c r="D83" s="170">
        <v>3</v>
      </c>
      <c r="E83" s="171" t="s">
        <v>26</v>
      </c>
      <c r="F83" s="191" t="s">
        <v>749</v>
      </c>
    </row>
    <row r="84" spans="2:6" x14ac:dyDescent="0.25">
      <c r="B84" s="175" t="s">
        <v>14</v>
      </c>
      <c r="C84" s="187" t="s">
        <v>486</v>
      </c>
      <c r="D84" s="170">
        <v>4</v>
      </c>
      <c r="E84" s="171" t="s">
        <v>354</v>
      </c>
      <c r="F84" s="191" t="s">
        <v>750</v>
      </c>
    </row>
    <row r="85" spans="2:6" x14ac:dyDescent="0.25">
      <c r="B85" s="175" t="s">
        <v>14</v>
      </c>
      <c r="C85" s="187" t="s">
        <v>470</v>
      </c>
      <c r="D85" s="170">
        <v>5</v>
      </c>
      <c r="E85" s="171" t="s">
        <v>339</v>
      </c>
      <c r="F85" s="191" t="s">
        <v>751</v>
      </c>
    </row>
    <row r="86" spans="2:6" x14ac:dyDescent="0.25">
      <c r="B86" s="175" t="s">
        <v>14</v>
      </c>
      <c r="C86" s="187" t="s">
        <v>168</v>
      </c>
      <c r="D86" s="170">
        <v>6</v>
      </c>
      <c r="E86" s="171" t="s">
        <v>345</v>
      </c>
      <c r="F86" s="191" t="s">
        <v>752</v>
      </c>
    </row>
  </sheetData>
  <dataValidations count="3">
    <dataValidation type="list" showInputMessage="1" showErrorMessage="1" sqref="E5:E65">
      <formula1>INDIRECT("petCategoryDefinitions['[sku']]")</formula1>
    </dataValidation>
    <dataValidation type="list" showInputMessage="1" showErrorMessage="1" sqref="D5:D65">
      <formula1>INDIRECT("rarityDefinitions['[sku']]")</formula1>
    </dataValidation>
    <dataValidation showInputMessage="1" showErrorMessage="1" sqref="F28:F65 D70:H75 F5:F23 F25:F26 G5:K6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'C:\Users\hsemroud\Documents\ContentSplit\[HungryDragonContent.xlsx]powerups'!#REF!</xm:f>
          </x14:formula1>
          <xm:sqref>O5:O65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67"/>
  <sheetViews>
    <sheetView topLeftCell="A4" workbookViewId="0">
      <selection activeCell="E7" sqref="E7"/>
    </sheetView>
  </sheetViews>
  <sheetFormatPr defaultColWidth="10.85546875" defaultRowHeight="15" x14ac:dyDescent="0.25"/>
  <cols>
    <col min="1" max="1" width="3.7109375" customWidth="1"/>
    <col min="2" max="2" width="59.140625" bestFit="1" customWidth="1"/>
    <col min="3" max="3" width="16.42578125" bestFit="1" customWidth="1"/>
    <col min="4" max="4" width="12.42578125" bestFit="1" customWidth="1"/>
    <col min="5" max="5" width="36" bestFit="1" customWidth="1"/>
    <col min="6" max="6" width="42.85546875" bestFit="1" customWidth="1"/>
    <col min="7" max="7" width="58.7109375" bestFit="1" customWidth="1"/>
    <col min="8" max="8" width="60" bestFit="1" customWidth="1"/>
    <col min="9" max="9" width="49.42578125" bestFit="1" customWidth="1"/>
    <col min="10" max="10" width="52" bestFit="1" customWidth="1"/>
    <col min="11" max="11" width="28.85546875" bestFit="1" customWidth="1"/>
    <col min="13" max="13" width="15" customWidth="1"/>
    <col min="14" max="14" width="23.85546875" customWidth="1"/>
    <col min="15" max="16" width="15" customWidth="1"/>
  </cols>
  <sheetData>
    <row r="1" spans="2:16" ht="15.75" thickBot="1" x14ac:dyDescent="0.3"/>
    <row r="2" spans="2:16" ht="23.25" x14ac:dyDescent="0.3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16" x14ac:dyDescent="0.25">
      <c r="B3" s="2"/>
      <c r="C3" s="3"/>
      <c r="D3" s="3"/>
      <c r="E3" s="4" t="s">
        <v>1</v>
      </c>
      <c r="F3" s="4" t="s">
        <v>2</v>
      </c>
      <c r="G3" s="3"/>
      <c r="J3" s="320" t="s">
        <v>3</v>
      </c>
      <c r="K3" s="320"/>
      <c r="M3" s="320"/>
      <c r="N3" s="320"/>
      <c r="O3" s="320"/>
      <c r="P3" s="320"/>
    </row>
    <row r="4" spans="2:16" ht="107.25" x14ac:dyDescent="0.25">
      <c r="B4" s="6" t="s">
        <v>4</v>
      </c>
      <c r="C4" s="7" t="s">
        <v>5</v>
      </c>
      <c r="D4" s="8" t="s">
        <v>6</v>
      </c>
      <c r="E4" s="8" t="s">
        <v>7</v>
      </c>
      <c r="F4" s="8" t="s">
        <v>982</v>
      </c>
      <c r="G4" s="8" t="s">
        <v>981</v>
      </c>
      <c r="H4" s="8" t="s">
        <v>8</v>
      </c>
      <c r="I4" s="8" t="s">
        <v>9</v>
      </c>
      <c r="J4" s="8" t="s">
        <v>10</v>
      </c>
      <c r="K4" s="9" t="s">
        <v>11</v>
      </c>
      <c r="L4" s="9" t="s">
        <v>12</v>
      </c>
      <c r="M4" s="10" t="s">
        <v>13</v>
      </c>
    </row>
    <row r="5" spans="2:16" x14ac:dyDescent="0.25">
      <c r="B5" s="11" t="s">
        <v>14</v>
      </c>
      <c r="C5" s="12" t="s">
        <v>15</v>
      </c>
      <c r="D5" s="12" t="s">
        <v>16</v>
      </c>
      <c r="E5" s="12">
        <v>0</v>
      </c>
      <c r="F5" s="12">
        <v>0</v>
      </c>
      <c r="G5" s="12">
        <v>7</v>
      </c>
      <c r="H5" s="12" t="s">
        <v>17</v>
      </c>
      <c r="I5" s="12">
        <v>500</v>
      </c>
      <c r="J5" s="13">
        <v>600</v>
      </c>
      <c r="K5" s="13" t="s">
        <v>18</v>
      </c>
      <c r="L5" s="13" t="s">
        <v>19</v>
      </c>
      <c r="M5" s="14" t="s">
        <v>20</v>
      </c>
    </row>
    <row r="6" spans="2:16" x14ac:dyDescent="0.25">
      <c r="B6" s="11" t="s">
        <v>14</v>
      </c>
      <c r="C6" s="12" t="s">
        <v>21</v>
      </c>
      <c r="D6" s="15" t="s">
        <v>22</v>
      </c>
      <c r="E6" s="12">
        <v>0</v>
      </c>
      <c r="F6" s="12">
        <v>0</v>
      </c>
      <c r="G6" s="12">
        <v>7</v>
      </c>
      <c r="H6" s="12"/>
      <c r="I6" s="12">
        <v>600</v>
      </c>
      <c r="J6" s="13">
        <v>600</v>
      </c>
      <c r="K6" s="13" t="s">
        <v>23</v>
      </c>
      <c r="L6" s="13"/>
      <c r="M6" s="14" t="s">
        <v>20</v>
      </c>
    </row>
    <row r="7" spans="2:16" x14ac:dyDescent="0.25">
      <c r="B7" s="11" t="s">
        <v>14</v>
      </c>
      <c r="C7" s="12" t="s">
        <v>24</v>
      </c>
      <c r="D7" s="12" t="s">
        <v>25</v>
      </c>
      <c r="E7" s="12">
        <v>0</v>
      </c>
      <c r="F7" s="12">
        <v>0</v>
      </c>
      <c r="G7" s="12">
        <v>7</v>
      </c>
      <c r="H7" s="12"/>
      <c r="I7" s="12">
        <v>10000</v>
      </c>
      <c r="J7" s="13">
        <v>10000</v>
      </c>
      <c r="K7" s="13" t="s">
        <v>26</v>
      </c>
      <c r="L7" s="13"/>
      <c r="M7" s="14" t="s">
        <v>20</v>
      </c>
    </row>
    <row r="8" spans="2:16" x14ac:dyDescent="0.25">
      <c r="B8" s="11" t="s">
        <v>14</v>
      </c>
      <c r="C8" s="12" t="s">
        <v>27</v>
      </c>
      <c r="D8" s="12" t="s">
        <v>16</v>
      </c>
      <c r="E8" s="12">
        <v>1</v>
      </c>
      <c r="F8" s="12">
        <v>0</v>
      </c>
      <c r="G8" s="12">
        <v>7</v>
      </c>
      <c r="H8" s="12" t="s">
        <v>17</v>
      </c>
      <c r="I8" s="12">
        <v>700</v>
      </c>
      <c r="J8" s="13">
        <v>750</v>
      </c>
      <c r="K8" s="13" t="s">
        <v>18</v>
      </c>
      <c r="L8" s="13" t="s">
        <v>19</v>
      </c>
      <c r="M8" s="14" t="s">
        <v>20</v>
      </c>
    </row>
    <row r="9" spans="2:16" x14ac:dyDescent="0.25">
      <c r="B9" s="11" t="s">
        <v>14</v>
      </c>
      <c r="C9" s="12" t="s">
        <v>28</v>
      </c>
      <c r="D9" s="12" t="s">
        <v>16</v>
      </c>
      <c r="E9" s="12">
        <v>1</v>
      </c>
      <c r="F9" s="12">
        <v>0</v>
      </c>
      <c r="G9" s="12">
        <v>7</v>
      </c>
      <c r="H9" s="12" t="s">
        <v>980</v>
      </c>
      <c r="I9" s="12">
        <v>25</v>
      </c>
      <c r="J9" s="13">
        <v>30</v>
      </c>
      <c r="K9" s="13" t="s">
        <v>29</v>
      </c>
      <c r="L9" s="13" t="s">
        <v>30</v>
      </c>
      <c r="M9" s="14" t="s">
        <v>20</v>
      </c>
    </row>
    <row r="10" spans="2:16" x14ac:dyDescent="0.25">
      <c r="B10" s="11" t="s">
        <v>14</v>
      </c>
      <c r="C10" s="12" t="s">
        <v>31</v>
      </c>
      <c r="D10" s="15" t="s">
        <v>32</v>
      </c>
      <c r="E10" s="12">
        <v>1</v>
      </c>
      <c r="F10" s="12">
        <v>1</v>
      </c>
      <c r="G10" s="12">
        <v>3</v>
      </c>
      <c r="H10" s="15" t="s">
        <v>33</v>
      </c>
      <c r="I10" s="12">
        <v>10</v>
      </c>
      <c r="J10" s="13">
        <v>15</v>
      </c>
      <c r="K10" s="13" t="s">
        <v>34</v>
      </c>
      <c r="L10" s="13" t="s">
        <v>35</v>
      </c>
      <c r="M10" s="14" t="s">
        <v>20</v>
      </c>
    </row>
    <row r="11" spans="2:16" x14ac:dyDescent="0.25">
      <c r="B11" s="11" t="s">
        <v>14</v>
      </c>
      <c r="C11" s="12" t="s">
        <v>36</v>
      </c>
      <c r="D11" s="15" t="s">
        <v>32</v>
      </c>
      <c r="E11" s="15">
        <v>0</v>
      </c>
      <c r="F11" s="12">
        <v>3</v>
      </c>
      <c r="G11" s="12">
        <v>7</v>
      </c>
      <c r="H11" s="15" t="s">
        <v>33</v>
      </c>
      <c r="I11" s="12">
        <v>8</v>
      </c>
      <c r="J11" s="15">
        <v>9</v>
      </c>
      <c r="K11" s="13" t="s">
        <v>37</v>
      </c>
      <c r="L11" s="13" t="s">
        <v>35</v>
      </c>
      <c r="M11" s="14" t="s">
        <v>20</v>
      </c>
    </row>
    <row r="12" spans="2:16" x14ac:dyDescent="0.25">
      <c r="B12" s="11" t="s">
        <v>14</v>
      </c>
      <c r="C12" s="12" t="s">
        <v>38</v>
      </c>
      <c r="D12" s="12" t="s">
        <v>39</v>
      </c>
      <c r="E12" s="12">
        <v>1</v>
      </c>
      <c r="F12" s="12">
        <v>0</v>
      </c>
      <c r="G12" s="12">
        <v>7</v>
      </c>
      <c r="H12" s="12" t="s">
        <v>38</v>
      </c>
      <c r="I12" s="12">
        <v>1000</v>
      </c>
      <c r="J12" s="13">
        <v>1200</v>
      </c>
      <c r="K12" s="13" t="s">
        <v>40</v>
      </c>
      <c r="L12" s="13" t="s">
        <v>41</v>
      </c>
      <c r="M12" s="14" t="s">
        <v>20</v>
      </c>
    </row>
    <row r="13" spans="2:16" x14ac:dyDescent="0.25">
      <c r="B13" s="16" t="s">
        <v>14</v>
      </c>
      <c r="C13" s="15" t="s">
        <v>42</v>
      </c>
      <c r="D13" s="12" t="s">
        <v>39</v>
      </c>
      <c r="E13" s="12">
        <v>1</v>
      </c>
      <c r="F13" s="12">
        <v>0</v>
      </c>
      <c r="G13" s="12">
        <v>1</v>
      </c>
      <c r="H13" s="15" t="s">
        <v>42</v>
      </c>
      <c r="I13" s="12">
        <v>1</v>
      </c>
      <c r="J13" s="13">
        <v>2</v>
      </c>
      <c r="K13" s="13" t="s">
        <v>43</v>
      </c>
      <c r="L13" s="13" t="s">
        <v>44</v>
      </c>
      <c r="M13" s="14" t="s">
        <v>20</v>
      </c>
    </row>
    <row r="14" spans="2:16" x14ac:dyDescent="0.25">
      <c r="B14" s="16" t="s">
        <v>14</v>
      </c>
      <c r="C14" s="12" t="s">
        <v>45</v>
      </c>
      <c r="D14" s="12" t="s">
        <v>16</v>
      </c>
      <c r="E14" s="12">
        <v>1</v>
      </c>
      <c r="F14" s="12">
        <v>1</v>
      </c>
      <c r="G14" s="12">
        <v>7</v>
      </c>
      <c r="H14" s="12" t="s">
        <v>46</v>
      </c>
      <c r="I14" s="12">
        <v>10</v>
      </c>
      <c r="J14" s="13">
        <v>11</v>
      </c>
      <c r="K14" s="13" t="s">
        <v>47</v>
      </c>
      <c r="L14" s="13" t="s">
        <v>48</v>
      </c>
      <c r="M14" s="14" t="s">
        <v>20</v>
      </c>
    </row>
    <row r="15" spans="2:16" x14ac:dyDescent="0.25">
      <c r="B15" s="16" t="s">
        <v>14</v>
      </c>
      <c r="C15" s="12" t="s">
        <v>49</v>
      </c>
      <c r="D15" s="12" t="s">
        <v>50</v>
      </c>
      <c r="E15" s="12">
        <v>1</v>
      </c>
      <c r="F15" s="12">
        <v>0</v>
      </c>
      <c r="G15" s="12">
        <v>7</v>
      </c>
      <c r="H15" s="12"/>
      <c r="I15" s="12">
        <v>5</v>
      </c>
      <c r="J15" s="13">
        <v>6</v>
      </c>
      <c r="K15" s="13" t="s">
        <v>51</v>
      </c>
      <c r="L15" s="13"/>
      <c r="M15" s="14" t="s">
        <v>20</v>
      </c>
    </row>
    <row r="16" spans="2:16" x14ac:dyDescent="0.25">
      <c r="B16" s="16" t="s">
        <v>14</v>
      </c>
      <c r="C16" s="12" t="s">
        <v>52</v>
      </c>
      <c r="D16" s="15" t="s">
        <v>52</v>
      </c>
      <c r="E16" s="12">
        <v>1</v>
      </c>
      <c r="F16" s="12">
        <v>0</v>
      </c>
      <c r="G16" s="12">
        <v>7</v>
      </c>
      <c r="H16" s="12"/>
      <c r="I16" s="12">
        <v>700</v>
      </c>
      <c r="J16" s="13">
        <v>800</v>
      </c>
      <c r="K16" s="13" t="s">
        <v>53</v>
      </c>
      <c r="L16" s="13"/>
      <c r="M16" s="14" t="s">
        <v>20</v>
      </c>
    </row>
    <row r="17" spans="2:13" x14ac:dyDescent="0.25">
      <c r="B17" s="16" t="s">
        <v>14</v>
      </c>
      <c r="C17" s="15" t="s">
        <v>22</v>
      </c>
      <c r="D17" s="15" t="s">
        <v>22</v>
      </c>
      <c r="E17" s="12">
        <v>1</v>
      </c>
      <c r="F17" s="12">
        <v>0</v>
      </c>
      <c r="G17" s="12">
        <v>7</v>
      </c>
      <c r="H17" s="12"/>
      <c r="I17" s="12">
        <v>300</v>
      </c>
      <c r="J17" s="13">
        <v>400</v>
      </c>
      <c r="K17" s="13" t="s">
        <v>23</v>
      </c>
      <c r="L17" s="13"/>
      <c r="M17" s="14" t="s">
        <v>20</v>
      </c>
    </row>
    <row r="18" spans="2:13" x14ac:dyDescent="0.25">
      <c r="B18" s="16" t="s">
        <v>14</v>
      </c>
      <c r="C18" s="12" t="s">
        <v>25</v>
      </c>
      <c r="D18" s="12" t="s">
        <v>25</v>
      </c>
      <c r="E18" s="12">
        <v>1</v>
      </c>
      <c r="F18" s="12">
        <v>0</v>
      </c>
      <c r="G18" s="12">
        <v>7</v>
      </c>
      <c r="H18" s="12"/>
      <c r="I18" s="12">
        <v>400000</v>
      </c>
      <c r="J18" s="13">
        <v>500000</v>
      </c>
      <c r="K18" s="13" t="s">
        <v>26</v>
      </c>
      <c r="L18" s="13"/>
      <c r="M18" s="14" t="s">
        <v>20</v>
      </c>
    </row>
    <row r="19" spans="2:13" x14ac:dyDescent="0.25">
      <c r="B19" s="16" t="s">
        <v>14</v>
      </c>
      <c r="C19" s="15" t="s">
        <v>54</v>
      </c>
      <c r="D19" s="15" t="s">
        <v>16</v>
      </c>
      <c r="E19" s="15">
        <v>1</v>
      </c>
      <c r="F19" s="12">
        <v>0</v>
      </c>
      <c r="G19" s="12">
        <v>7</v>
      </c>
      <c r="H19" s="15" t="s">
        <v>55</v>
      </c>
      <c r="I19" s="12">
        <v>45</v>
      </c>
      <c r="J19" s="13">
        <v>55</v>
      </c>
      <c r="K19" s="17" t="s">
        <v>56</v>
      </c>
      <c r="L19" s="13" t="s">
        <v>57</v>
      </c>
      <c r="M19" s="14" t="s">
        <v>20</v>
      </c>
    </row>
    <row r="20" spans="2:13" x14ac:dyDescent="0.25">
      <c r="B20" s="16" t="s">
        <v>14</v>
      </c>
      <c r="C20" s="15" t="s">
        <v>58</v>
      </c>
      <c r="D20" s="15" t="s">
        <v>16</v>
      </c>
      <c r="E20" s="15">
        <v>1</v>
      </c>
      <c r="F20" s="12">
        <v>0</v>
      </c>
      <c r="G20" s="12">
        <v>7</v>
      </c>
      <c r="H20" s="15" t="s">
        <v>59</v>
      </c>
      <c r="I20" s="12">
        <v>40</v>
      </c>
      <c r="J20" s="13">
        <v>45</v>
      </c>
      <c r="K20" s="17" t="s">
        <v>60</v>
      </c>
      <c r="L20" s="13" t="s">
        <v>61</v>
      </c>
      <c r="M20" s="14" t="s">
        <v>20</v>
      </c>
    </row>
    <row r="21" spans="2:13" x14ac:dyDescent="0.25">
      <c r="B21" s="16" t="s">
        <v>14</v>
      </c>
      <c r="C21" s="15" t="s">
        <v>62</v>
      </c>
      <c r="D21" s="15" t="s">
        <v>62</v>
      </c>
      <c r="E21" s="15">
        <v>1</v>
      </c>
      <c r="F21" s="12">
        <v>0</v>
      </c>
      <c r="G21" s="12">
        <v>7</v>
      </c>
      <c r="H21" s="15"/>
      <c r="I21" s="15">
        <v>6000</v>
      </c>
      <c r="J21" s="17">
        <v>7000</v>
      </c>
      <c r="K21" s="17" t="s">
        <v>63</v>
      </c>
      <c r="L21" s="17"/>
      <c r="M21" s="14" t="s">
        <v>20</v>
      </c>
    </row>
    <row r="22" spans="2:13" ht="15.75" thickBot="1" x14ac:dyDescent="0.3"/>
    <row r="23" spans="2:13" ht="23.25" x14ac:dyDescent="0.35">
      <c r="B23" s="1" t="s">
        <v>64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2:13" x14ac:dyDescent="0.25">
      <c r="B24" s="2"/>
      <c r="C24" s="2"/>
      <c r="D24" s="2"/>
      <c r="E24" s="2"/>
      <c r="F24" s="321"/>
      <c r="G24" s="321"/>
      <c r="H24" s="321"/>
      <c r="I24" s="2"/>
      <c r="J24" s="2"/>
    </row>
    <row r="25" spans="2:13" ht="96" x14ac:dyDescent="0.25">
      <c r="B25" s="6" t="s">
        <v>65</v>
      </c>
      <c r="C25" s="7" t="s">
        <v>5</v>
      </c>
      <c r="D25" s="18" t="s">
        <v>982</v>
      </c>
      <c r="E25" s="18" t="s">
        <v>981</v>
      </c>
      <c r="F25" s="18" t="s">
        <v>7</v>
      </c>
      <c r="G25" s="19" t="s">
        <v>66</v>
      </c>
      <c r="H25" s="7" t="s">
        <v>67</v>
      </c>
      <c r="I25" s="7" t="s">
        <v>68</v>
      </c>
    </row>
    <row r="26" spans="2:13" x14ac:dyDescent="0.25">
      <c r="B26" s="11" t="s">
        <v>14</v>
      </c>
      <c r="C26" s="12" t="s">
        <v>16</v>
      </c>
      <c r="D26" s="12">
        <v>0</v>
      </c>
      <c r="E26" s="12">
        <v>7</v>
      </c>
      <c r="F26" s="12">
        <v>2</v>
      </c>
      <c r="G26" s="20" t="b">
        <v>1</v>
      </c>
      <c r="H26" s="20" t="s">
        <v>69</v>
      </c>
      <c r="I26" s="20" t="s">
        <v>70</v>
      </c>
    </row>
    <row r="27" spans="2:13" x14ac:dyDescent="0.25">
      <c r="B27" s="11" t="s">
        <v>14</v>
      </c>
      <c r="C27" s="12" t="s">
        <v>50</v>
      </c>
      <c r="D27" s="12">
        <v>0</v>
      </c>
      <c r="E27" s="12">
        <v>7</v>
      </c>
      <c r="F27" s="12">
        <v>1</v>
      </c>
      <c r="G27" s="20" t="b">
        <v>1</v>
      </c>
      <c r="H27" s="20" t="s">
        <v>71</v>
      </c>
      <c r="I27" s="20" t="s">
        <v>72</v>
      </c>
    </row>
    <row r="28" spans="2:13" x14ac:dyDescent="0.25">
      <c r="B28" s="11" t="s">
        <v>14</v>
      </c>
      <c r="C28" s="12" t="s">
        <v>25</v>
      </c>
      <c r="D28" s="12">
        <v>0</v>
      </c>
      <c r="E28" s="12">
        <v>7</v>
      </c>
      <c r="F28" s="12">
        <v>2</v>
      </c>
      <c r="G28" s="20" t="b">
        <v>1</v>
      </c>
      <c r="H28" s="20" t="s">
        <v>73</v>
      </c>
      <c r="I28" s="20" t="s">
        <v>74</v>
      </c>
    </row>
    <row r="29" spans="2:13" x14ac:dyDescent="0.25">
      <c r="B29" s="11" t="s">
        <v>14</v>
      </c>
      <c r="C29" s="12" t="s">
        <v>32</v>
      </c>
      <c r="D29" s="12">
        <v>0</v>
      </c>
      <c r="E29" s="12">
        <v>7</v>
      </c>
      <c r="F29" s="12">
        <v>1</v>
      </c>
      <c r="G29" s="20" t="b">
        <v>0</v>
      </c>
      <c r="H29" s="20" t="s">
        <v>75</v>
      </c>
      <c r="I29" s="20" t="s">
        <v>76</v>
      </c>
    </row>
    <row r="30" spans="2:13" x14ac:dyDescent="0.25">
      <c r="B30" s="16" t="s">
        <v>14</v>
      </c>
      <c r="C30" s="15" t="s">
        <v>22</v>
      </c>
      <c r="D30" s="15">
        <v>0</v>
      </c>
      <c r="E30" s="12">
        <v>7</v>
      </c>
      <c r="F30" s="15">
        <v>1</v>
      </c>
      <c r="G30" s="20" t="b">
        <v>0</v>
      </c>
      <c r="H30" s="20" t="s">
        <v>77</v>
      </c>
      <c r="I30" s="20" t="s">
        <v>78</v>
      </c>
    </row>
    <row r="31" spans="2:13" x14ac:dyDescent="0.25">
      <c r="B31" s="16" t="s">
        <v>14</v>
      </c>
      <c r="C31" s="12" t="s">
        <v>39</v>
      </c>
      <c r="D31" s="12">
        <v>0</v>
      </c>
      <c r="E31" s="12">
        <v>7</v>
      </c>
      <c r="F31" s="12">
        <v>1</v>
      </c>
      <c r="G31" s="20" t="b">
        <v>0</v>
      </c>
      <c r="H31" s="20" t="s">
        <v>79</v>
      </c>
      <c r="I31" s="20" t="s">
        <v>80</v>
      </c>
    </row>
    <row r="32" spans="2:13" x14ac:dyDescent="0.25">
      <c r="B32" s="16" t="s">
        <v>14</v>
      </c>
      <c r="C32" s="12" t="s">
        <v>62</v>
      </c>
      <c r="D32" s="12">
        <v>0</v>
      </c>
      <c r="E32" s="12">
        <v>7</v>
      </c>
      <c r="F32" s="12">
        <v>1</v>
      </c>
      <c r="G32" s="20" t="b">
        <v>1</v>
      </c>
      <c r="H32" s="20" t="s">
        <v>81</v>
      </c>
      <c r="I32" s="20" t="s">
        <v>82</v>
      </c>
    </row>
    <row r="33" spans="2:13" x14ac:dyDescent="0.25">
      <c r="B33" s="16" t="s">
        <v>14</v>
      </c>
      <c r="C33" s="15" t="s">
        <v>52</v>
      </c>
      <c r="D33" s="15">
        <v>0</v>
      </c>
      <c r="E33" s="12">
        <v>7</v>
      </c>
      <c r="F33" s="15">
        <v>1</v>
      </c>
      <c r="G33" s="21" t="b">
        <v>0</v>
      </c>
      <c r="H33" s="21" t="s">
        <v>83</v>
      </c>
      <c r="I33" s="21" t="s">
        <v>84</v>
      </c>
    </row>
    <row r="34" spans="2:13" ht="15.75" thickBot="1" x14ac:dyDescent="0.3"/>
    <row r="35" spans="2:13" ht="23.25" x14ac:dyDescent="0.35">
      <c r="B35" s="1" t="s">
        <v>85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ht="30" x14ac:dyDescent="0.25">
      <c r="B36" s="2"/>
      <c r="C36" s="2"/>
      <c r="D36" s="2"/>
      <c r="E36" s="2"/>
      <c r="F36" s="22" t="s">
        <v>86</v>
      </c>
      <c r="G36" s="322" t="s">
        <v>87</v>
      </c>
      <c r="H36" s="322"/>
      <c r="I36" s="2"/>
    </row>
    <row r="37" spans="2:13" ht="142.5" x14ac:dyDescent="0.25">
      <c r="B37" s="23" t="s">
        <v>88</v>
      </c>
      <c r="C37" s="23" t="s">
        <v>5</v>
      </c>
      <c r="D37" s="24" t="s">
        <v>89</v>
      </c>
      <c r="E37" s="25" t="s">
        <v>90</v>
      </c>
      <c r="F37" s="25" t="s">
        <v>91</v>
      </c>
      <c r="G37" s="25" t="s">
        <v>92</v>
      </c>
      <c r="H37" s="26" t="s">
        <v>93</v>
      </c>
      <c r="I37" s="26" t="s">
        <v>94</v>
      </c>
      <c r="J37" s="27" t="s">
        <v>95</v>
      </c>
      <c r="K37" s="28" t="s">
        <v>96</v>
      </c>
    </row>
    <row r="38" spans="2:13" x14ac:dyDescent="0.25">
      <c r="B38" s="29" t="s">
        <v>14</v>
      </c>
      <c r="C38" s="30" t="s">
        <v>97</v>
      </c>
      <c r="D38" s="30">
        <v>0</v>
      </c>
      <c r="E38" s="31">
        <v>0</v>
      </c>
      <c r="F38" s="31">
        <v>15</v>
      </c>
      <c r="G38" s="31">
        <v>200</v>
      </c>
      <c r="H38" s="32">
        <v>0.5</v>
      </c>
      <c r="I38" s="32">
        <v>1</v>
      </c>
      <c r="J38" s="33" t="s">
        <v>98</v>
      </c>
      <c r="K38" s="34" t="s">
        <v>99</v>
      </c>
    </row>
    <row r="39" spans="2:13" x14ac:dyDescent="0.25">
      <c r="B39" s="29" t="s">
        <v>14</v>
      </c>
      <c r="C39" s="30" t="s">
        <v>100</v>
      </c>
      <c r="D39" s="30">
        <v>1</v>
      </c>
      <c r="E39" s="31">
        <v>0</v>
      </c>
      <c r="F39" s="31">
        <v>60</v>
      </c>
      <c r="G39" s="31">
        <v>300</v>
      </c>
      <c r="H39" s="32">
        <v>0.5</v>
      </c>
      <c r="I39" s="32">
        <v>1</v>
      </c>
      <c r="J39" s="33" t="s">
        <v>101</v>
      </c>
      <c r="K39" s="34" t="s">
        <v>102</v>
      </c>
    </row>
    <row r="40" spans="2:13" x14ac:dyDescent="0.25">
      <c r="B40" s="29" t="s">
        <v>14</v>
      </c>
      <c r="C40" s="30" t="s">
        <v>103</v>
      </c>
      <c r="D40" s="30">
        <v>2</v>
      </c>
      <c r="E40" s="31">
        <v>0</v>
      </c>
      <c r="F40" s="31">
        <v>240</v>
      </c>
      <c r="G40" s="31">
        <v>600</v>
      </c>
      <c r="H40" s="32">
        <v>0.5</v>
      </c>
      <c r="I40" s="32">
        <v>1</v>
      </c>
      <c r="J40" s="33" t="s">
        <v>104</v>
      </c>
      <c r="K40" s="35" t="s">
        <v>105</v>
      </c>
    </row>
    <row r="42" spans="2:13" ht="15.75" thickBot="1" x14ac:dyDescent="0.3"/>
    <row r="43" spans="2:13" ht="23.25" x14ac:dyDescent="0.35">
      <c r="B43" s="1" t="s">
        <v>106</v>
      </c>
      <c r="C43" s="1"/>
      <c r="D43" s="1"/>
      <c r="E43" s="1"/>
      <c r="F43" s="1"/>
      <c r="G43" s="1"/>
    </row>
    <row r="45" spans="2:13" ht="135.75" x14ac:dyDescent="0.25">
      <c r="B45" s="36" t="s">
        <v>107</v>
      </c>
      <c r="C45" s="37" t="s">
        <v>5</v>
      </c>
      <c r="D45" s="38" t="s">
        <v>108</v>
      </c>
      <c r="E45" s="38" t="s">
        <v>109</v>
      </c>
    </row>
    <row r="46" spans="2:13" x14ac:dyDescent="0.25">
      <c r="B46" s="39" t="s">
        <v>14</v>
      </c>
      <c r="C46" s="40" t="s">
        <v>110</v>
      </c>
      <c r="D46" s="40">
        <v>0.1</v>
      </c>
      <c r="E46" s="40">
        <v>2</v>
      </c>
    </row>
    <row r="47" spans="2:13" x14ac:dyDescent="0.25">
      <c r="B47" s="39" t="s">
        <v>14</v>
      </c>
      <c r="C47" s="40" t="s">
        <v>111</v>
      </c>
      <c r="D47" s="40">
        <v>0.7</v>
      </c>
      <c r="E47" s="40">
        <v>6</v>
      </c>
    </row>
    <row r="48" spans="2:13" x14ac:dyDescent="0.25">
      <c r="B48" s="39" t="s">
        <v>14</v>
      </c>
      <c r="C48" s="40" t="s">
        <v>112</v>
      </c>
      <c r="D48" s="40">
        <v>1</v>
      </c>
      <c r="E48" s="40">
        <v>12</v>
      </c>
    </row>
    <row r="49" spans="2:7" x14ac:dyDescent="0.25">
      <c r="B49" s="39" t="s">
        <v>14</v>
      </c>
      <c r="C49" s="40" t="s">
        <v>113</v>
      </c>
      <c r="D49" s="40">
        <v>1.5</v>
      </c>
      <c r="E49" s="40">
        <v>18</v>
      </c>
    </row>
    <row r="50" spans="2:7" x14ac:dyDescent="0.25">
      <c r="B50" s="39" t="s">
        <v>14</v>
      </c>
      <c r="C50" s="40" t="s">
        <v>114</v>
      </c>
      <c r="D50" s="40">
        <v>2</v>
      </c>
      <c r="E50" s="40">
        <v>26</v>
      </c>
    </row>
    <row r="51" spans="2:7" x14ac:dyDescent="0.25">
      <c r="B51" s="39" t="s">
        <v>14</v>
      </c>
      <c r="C51" s="40" t="s">
        <v>115</v>
      </c>
      <c r="D51" s="40">
        <v>2.5</v>
      </c>
      <c r="E51" s="40">
        <v>35</v>
      </c>
    </row>
    <row r="52" spans="2:7" x14ac:dyDescent="0.25">
      <c r="B52" s="39" t="s">
        <v>14</v>
      </c>
      <c r="C52" s="40" t="s">
        <v>116</v>
      </c>
      <c r="D52" s="40">
        <v>3</v>
      </c>
      <c r="E52" s="40">
        <v>45</v>
      </c>
    </row>
    <row r="53" spans="2:7" x14ac:dyDescent="0.25">
      <c r="B53" s="39" t="s">
        <v>14</v>
      </c>
      <c r="C53" s="40" t="s">
        <v>117</v>
      </c>
      <c r="D53" s="40">
        <v>4</v>
      </c>
      <c r="E53" s="40">
        <v>56</v>
      </c>
    </row>
    <row r="54" spans="2:7" x14ac:dyDescent="0.25">
      <c r="B54" s="39" t="s">
        <v>14</v>
      </c>
      <c r="C54" s="40" t="s">
        <v>118</v>
      </c>
      <c r="D54" s="40">
        <v>5</v>
      </c>
      <c r="E54" s="40">
        <v>67</v>
      </c>
    </row>
    <row r="55" spans="2:7" x14ac:dyDescent="0.25">
      <c r="B55" s="39" t="s">
        <v>14</v>
      </c>
      <c r="C55" s="40" t="s">
        <v>119</v>
      </c>
      <c r="D55" s="40">
        <v>7</v>
      </c>
      <c r="E55" s="40">
        <v>80</v>
      </c>
    </row>
    <row r="56" spans="2:7" ht="15.75" thickBot="1" x14ac:dyDescent="0.3"/>
    <row r="57" spans="2:7" ht="23.25" x14ac:dyDescent="0.35">
      <c r="B57" s="1" t="s">
        <v>120</v>
      </c>
      <c r="C57" s="1"/>
      <c r="D57" s="1"/>
      <c r="E57" s="1"/>
      <c r="F57" s="1"/>
      <c r="G57" s="1"/>
    </row>
    <row r="59" spans="2:7" ht="142.5" x14ac:dyDescent="0.25">
      <c r="B59" s="36" t="s">
        <v>121</v>
      </c>
      <c r="C59" s="37" t="s">
        <v>5</v>
      </c>
      <c r="D59" s="38" t="s">
        <v>108</v>
      </c>
    </row>
    <row r="60" spans="2:7" x14ac:dyDescent="0.25">
      <c r="B60" s="39" t="s">
        <v>14</v>
      </c>
      <c r="C60" s="40" t="s">
        <v>97</v>
      </c>
      <c r="D60" s="40">
        <v>0.05</v>
      </c>
    </row>
    <row r="61" spans="2:7" x14ac:dyDescent="0.25">
      <c r="B61" s="39" t="s">
        <v>14</v>
      </c>
      <c r="C61" s="40" t="s">
        <v>100</v>
      </c>
      <c r="D61" s="40">
        <v>0.1</v>
      </c>
    </row>
    <row r="62" spans="2:7" x14ac:dyDescent="0.25">
      <c r="B62" s="39" t="s">
        <v>14</v>
      </c>
      <c r="C62" s="40" t="s">
        <v>103</v>
      </c>
      <c r="D62" s="40">
        <v>0.2</v>
      </c>
    </row>
    <row r="63" spans="2:7" ht="15.75" thickBot="1" x14ac:dyDescent="0.3"/>
    <row r="64" spans="2:7" ht="23.25" x14ac:dyDescent="0.35">
      <c r="B64" s="1" t="s">
        <v>122</v>
      </c>
      <c r="C64" s="1"/>
      <c r="D64" s="1"/>
      <c r="E64" s="1"/>
      <c r="F64" s="1"/>
      <c r="G64" s="1"/>
    </row>
    <row r="66" spans="2:4" ht="132" x14ac:dyDescent="0.25">
      <c r="B66" s="36" t="s">
        <v>123</v>
      </c>
      <c r="C66" s="37" t="s">
        <v>5</v>
      </c>
      <c r="D66" s="38" t="s">
        <v>108</v>
      </c>
    </row>
    <row r="67" spans="2:4" x14ac:dyDescent="0.25">
      <c r="B67" s="39" t="s">
        <v>14</v>
      </c>
      <c r="C67" s="40" t="s">
        <v>124</v>
      </c>
      <c r="D67" s="40">
        <v>0.7</v>
      </c>
    </row>
  </sheetData>
  <mergeCells count="4">
    <mergeCell ref="J3:K3"/>
    <mergeCell ref="M3:P3"/>
    <mergeCell ref="F24:H24"/>
    <mergeCell ref="G36:H36"/>
  </mergeCells>
  <conditionalFormatting sqref="C38:D40">
    <cfRule type="duplicateValues" dxfId="155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workbookViewId="0">
      <selection activeCell="G12" sqref="G12:H1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1" t="s">
        <v>125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2:25" x14ac:dyDescent="0.25">
      <c r="B3" s="3"/>
      <c r="C3" s="3"/>
      <c r="D3" s="3"/>
      <c r="E3" s="3"/>
      <c r="F3" s="3"/>
      <c r="G3" s="3"/>
    </row>
    <row r="4" spans="2:25" ht="103.5" x14ac:dyDescent="0.25">
      <c r="B4" s="41" t="s">
        <v>126</v>
      </c>
      <c r="C4" s="41" t="s">
        <v>5</v>
      </c>
      <c r="D4" s="26" t="s">
        <v>127</v>
      </c>
      <c r="E4" s="42" t="s">
        <v>128</v>
      </c>
      <c r="F4" s="43" t="s">
        <v>129</v>
      </c>
      <c r="G4" s="27" t="s">
        <v>95</v>
      </c>
      <c r="H4" s="27" t="s">
        <v>11</v>
      </c>
      <c r="I4" s="27" t="s">
        <v>13</v>
      </c>
    </row>
    <row r="5" spans="2:25" x14ac:dyDescent="0.25">
      <c r="B5" s="44" t="s">
        <v>14</v>
      </c>
      <c r="C5" s="45" t="s">
        <v>130</v>
      </c>
      <c r="D5" s="32">
        <v>0</v>
      </c>
      <c r="E5" s="46">
        <v>240</v>
      </c>
      <c r="F5" s="47" t="s">
        <v>131</v>
      </c>
      <c r="G5" s="48" t="s">
        <v>132</v>
      </c>
      <c r="H5" t="s">
        <v>43</v>
      </c>
      <c r="I5" t="s">
        <v>130</v>
      </c>
    </row>
    <row r="6" spans="2:25" x14ac:dyDescent="0.25">
      <c r="B6" s="44" t="s">
        <v>14</v>
      </c>
      <c r="C6" s="49" t="s">
        <v>133</v>
      </c>
      <c r="D6" s="32">
        <v>25</v>
      </c>
      <c r="E6" s="46">
        <v>0</v>
      </c>
      <c r="F6" s="47" t="s">
        <v>134</v>
      </c>
      <c r="G6" s="48" t="s">
        <v>135</v>
      </c>
      <c r="H6" t="s">
        <v>136</v>
      </c>
      <c r="I6" t="s">
        <v>133</v>
      </c>
    </row>
    <row r="7" spans="2:25" x14ac:dyDescent="0.25">
      <c r="B7" s="44" t="s">
        <v>14</v>
      </c>
      <c r="C7" s="49" t="s">
        <v>137</v>
      </c>
      <c r="D7" s="32">
        <v>0</v>
      </c>
      <c r="E7" s="46">
        <v>0</v>
      </c>
      <c r="F7" s="47" t="s">
        <v>138</v>
      </c>
      <c r="G7" s="48" t="s">
        <v>139</v>
      </c>
      <c r="H7" t="s">
        <v>140</v>
      </c>
      <c r="I7" t="s">
        <v>137</v>
      </c>
    </row>
    <row r="8" spans="2:25" x14ac:dyDescent="0.25">
      <c r="B8" s="50" t="s">
        <v>14</v>
      </c>
      <c r="C8" s="49" t="s">
        <v>141</v>
      </c>
      <c r="D8" s="51">
        <v>0</v>
      </c>
      <c r="E8" s="52">
        <v>0</v>
      </c>
      <c r="F8" s="53" t="s">
        <v>134</v>
      </c>
      <c r="G8" s="54" t="s">
        <v>135</v>
      </c>
      <c r="H8" s="55" t="s">
        <v>136</v>
      </c>
      <c r="I8" s="55" t="s">
        <v>141</v>
      </c>
    </row>
    <row r="9" spans="2:25" ht="15.75" thickBot="1" x14ac:dyDescent="0.3"/>
    <row r="10" spans="2:25" ht="23.25" x14ac:dyDescent="0.35">
      <c r="B10" s="1" t="s">
        <v>142</v>
      </c>
      <c r="C10" s="1"/>
      <c r="D10" s="1"/>
      <c r="E10" s="1"/>
      <c r="F10" s="1"/>
    </row>
    <row r="11" spans="2:25" x14ac:dyDescent="0.25">
      <c r="B11" s="3"/>
      <c r="C11" s="3"/>
      <c r="D11" s="3"/>
      <c r="E11" s="3"/>
      <c r="F11" s="3"/>
      <c r="G11" s="3"/>
    </row>
    <row r="12" spans="2:25" ht="114" x14ac:dyDescent="0.25">
      <c r="B12" s="41" t="s">
        <v>143</v>
      </c>
      <c r="C12" s="41" t="s">
        <v>5</v>
      </c>
      <c r="D12" s="28" t="s">
        <v>144</v>
      </c>
      <c r="E12" s="28" t="s">
        <v>145</v>
      </c>
    </row>
    <row r="13" spans="2:25" x14ac:dyDescent="0.25">
      <c r="B13" s="44" t="s">
        <v>14</v>
      </c>
      <c r="C13" s="45" t="s">
        <v>146</v>
      </c>
      <c r="D13" s="34">
        <v>0</v>
      </c>
      <c r="E13" s="34">
        <v>50</v>
      </c>
    </row>
    <row r="14" spans="2:25" x14ac:dyDescent="0.25">
      <c r="B14" s="44" t="s">
        <v>14</v>
      </c>
      <c r="C14" s="45" t="s">
        <v>147</v>
      </c>
      <c r="D14" s="34">
        <v>1</v>
      </c>
      <c r="E14" s="34">
        <v>100</v>
      </c>
    </row>
    <row r="15" spans="2:25" x14ac:dyDescent="0.25">
      <c r="B15" s="44" t="s">
        <v>14</v>
      </c>
      <c r="C15" s="45" t="s">
        <v>148</v>
      </c>
      <c r="D15" s="34">
        <v>2</v>
      </c>
      <c r="E15" s="34">
        <v>150</v>
      </c>
    </row>
    <row r="16" spans="2:25" ht="15.75" thickBot="1" x14ac:dyDescent="0.3">
      <c r="B16" s="3"/>
      <c r="C16" s="3"/>
      <c r="D16" s="3"/>
      <c r="E16" s="3"/>
      <c r="F16" s="3"/>
      <c r="G16" s="3"/>
    </row>
    <row r="17" spans="2:9" ht="23.25" x14ac:dyDescent="0.35">
      <c r="B17" s="1" t="s">
        <v>149</v>
      </c>
      <c r="C17" s="1"/>
      <c r="D17" s="1"/>
      <c r="E17" s="1"/>
      <c r="F17" s="1"/>
      <c r="G17" s="1"/>
      <c r="H17" s="1"/>
    </row>
    <row r="18" spans="2:9" ht="30" x14ac:dyDescent="0.25">
      <c r="B18" s="3"/>
      <c r="C18" s="3"/>
      <c r="E18" s="3"/>
      <c r="F18" s="3"/>
      <c r="G18" s="3" t="s">
        <v>150</v>
      </c>
      <c r="H18" s="56" t="s">
        <v>151</v>
      </c>
    </row>
    <row r="19" spans="2:9" ht="131.25" x14ac:dyDescent="0.25">
      <c r="B19" s="41" t="s">
        <v>152</v>
      </c>
      <c r="C19" s="24" t="s">
        <v>5</v>
      </c>
      <c r="D19" s="28" t="s">
        <v>6</v>
      </c>
      <c r="E19" s="28" t="s">
        <v>153</v>
      </c>
      <c r="F19" s="26" t="s">
        <v>154</v>
      </c>
      <c r="G19" s="57" t="s">
        <v>155</v>
      </c>
      <c r="H19" s="57" t="s">
        <v>156</v>
      </c>
      <c r="I19" s="58" t="s">
        <v>95</v>
      </c>
    </row>
    <row r="20" spans="2:9" x14ac:dyDescent="0.25">
      <c r="B20" s="44" t="s">
        <v>14</v>
      </c>
      <c r="C20" s="59" t="s">
        <v>157</v>
      </c>
      <c r="D20" s="34" t="s">
        <v>158</v>
      </c>
      <c r="E20" s="34" t="s">
        <v>159</v>
      </c>
      <c r="F20" s="32">
        <v>0.8</v>
      </c>
      <c r="G20" s="60">
        <v>1</v>
      </c>
      <c r="H20" s="60">
        <v>100</v>
      </c>
      <c r="I20" s="33" t="s">
        <v>160</v>
      </c>
    </row>
    <row r="21" spans="2:9" x14ac:dyDescent="0.25">
      <c r="B21" s="44" t="s">
        <v>14</v>
      </c>
      <c r="C21" s="59" t="s">
        <v>161</v>
      </c>
      <c r="D21" s="34" t="s">
        <v>158</v>
      </c>
      <c r="E21" s="34" t="s">
        <v>162</v>
      </c>
      <c r="F21" s="32">
        <v>0.15</v>
      </c>
      <c r="G21" s="60">
        <v>3</v>
      </c>
      <c r="H21" s="60">
        <v>300</v>
      </c>
      <c r="I21" s="33" t="s">
        <v>163</v>
      </c>
    </row>
    <row r="22" spans="2:9" x14ac:dyDescent="0.25">
      <c r="B22" s="44" t="s">
        <v>14</v>
      </c>
      <c r="C22" s="59" t="s">
        <v>164</v>
      </c>
      <c r="D22" s="34" t="s">
        <v>158</v>
      </c>
      <c r="E22" s="34" t="s">
        <v>165</v>
      </c>
      <c r="F22" s="32">
        <v>0.05</v>
      </c>
      <c r="G22" s="60">
        <v>5</v>
      </c>
      <c r="H22" s="60">
        <v>500</v>
      </c>
      <c r="I22" s="33" t="s">
        <v>166</v>
      </c>
    </row>
    <row r="23" spans="2:9" x14ac:dyDescent="0.25">
      <c r="B23" s="44" t="s">
        <v>14</v>
      </c>
      <c r="C23" s="59" t="s">
        <v>167</v>
      </c>
      <c r="D23" s="34" t="s">
        <v>158</v>
      </c>
      <c r="E23" s="34" t="s">
        <v>168</v>
      </c>
      <c r="F23" s="32">
        <v>0</v>
      </c>
      <c r="G23" s="60">
        <v>0</v>
      </c>
      <c r="H23" s="60">
        <v>0</v>
      </c>
      <c r="I23" s="33" t="s">
        <v>169</v>
      </c>
    </row>
    <row r="24" spans="2:9" ht="15.75" thickBot="1" x14ac:dyDescent="0.3"/>
    <row r="25" spans="2:9" ht="23.25" x14ac:dyDescent="0.35">
      <c r="B25" s="1" t="s">
        <v>170</v>
      </c>
      <c r="C25" s="1"/>
      <c r="D25" s="1"/>
      <c r="E25" s="1"/>
      <c r="F25" s="1"/>
      <c r="G25" s="1"/>
    </row>
    <row r="26" spans="2:9" x14ac:dyDescent="0.25">
      <c r="B26" s="3"/>
      <c r="C26" s="3"/>
      <c r="D26" s="56" t="s">
        <v>171</v>
      </c>
      <c r="E26" s="3"/>
      <c r="F26" s="3"/>
      <c r="G26" s="3"/>
    </row>
    <row r="27" spans="2:9" ht="94.5" x14ac:dyDescent="0.25">
      <c r="B27" s="41" t="s">
        <v>172</v>
      </c>
      <c r="C27" s="24" t="s">
        <v>5</v>
      </c>
      <c r="D27" s="61" t="s">
        <v>144</v>
      </c>
      <c r="E27" s="58" t="s">
        <v>95</v>
      </c>
    </row>
    <row r="28" spans="2:9" x14ac:dyDescent="0.25">
      <c r="B28" s="44" t="s">
        <v>14</v>
      </c>
      <c r="C28" s="59" t="s">
        <v>159</v>
      </c>
      <c r="D28" s="62">
        <v>0</v>
      </c>
      <c r="E28" s="33" t="s">
        <v>173</v>
      </c>
    </row>
    <row r="29" spans="2:9" x14ac:dyDescent="0.25">
      <c r="B29" s="44" t="s">
        <v>14</v>
      </c>
      <c r="C29" s="59" t="s">
        <v>162</v>
      </c>
      <c r="D29" s="62">
        <v>1</v>
      </c>
      <c r="E29" s="33" t="s">
        <v>174</v>
      </c>
    </row>
    <row r="30" spans="2:9" x14ac:dyDescent="0.25">
      <c r="B30" s="44" t="s">
        <v>14</v>
      </c>
      <c r="C30" s="59" t="s">
        <v>165</v>
      </c>
      <c r="D30" s="62">
        <v>2</v>
      </c>
      <c r="E30" s="33" t="s">
        <v>175</v>
      </c>
    </row>
    <row r="31" spans="2:9" x14ac:dyDescent="0.25">
      <c r="B31" s="44" t="s">
        <v>14</v>
      </c>
      <c r="C31" s="59" t="s">
        <v>168</v>
      </c>
      <c r="D31" s="62">
        <v>3</v>
      </c>
      <c r="E31" s="33" t="s">
        <v>176</v>
      </c>
    </row>
  </sheetData>
  <conditionalFormatting sqref="C5:C8">
    <cfRule type="duplicateValues" dxfId="88" priority="7"/>
  </conditionalFormatting>
  <conditionalFormatting sqref="C20">
    <cfRule type="duplicateValues" dxfId="87" priority="6"/>
  </conditionalFormatting>
  <conditionalFormatting sqref="C21:C23">
    <cfRule type="duplicateValues" dxfId="86" priority="8"/>
  </conditionalFormatting>
  <conditionalFormatting sqref="C28:D28">
    <cfRule type="duplicateValues" dxfId="85" priority="4"/>
  </conditionalFormatting>
  <conditionalFormatting sqref="C29:D30">
    <cfRule type="duplicateValues" dxfId="84" priority="5"/>
  </conditionalFormatting>
  <conditionalFormatting sqref="C31:D31">
    <cfRule type="duplicateValues" dxfId="83" priority="3"/>
  </conditionalFormatting>
  <conditionalFormatting sqref="C13:C15">
    <cfRule type="duplicateValues" dxfId="82" priority="2"/>
  </conditionalFormatting>
  <conditionalFormatting sqref="C8">
    <cfRule type="duplicateValues" dxfId="81" priority="1"/>
  </conditionalFormatting>
  <dataValidations count="3">
    <dataValidation type="list" showInputMessage="1" showErrorMessage="1" sqref="E20:E23">
      <formula1>$C$28:$C$31</formula1>
    </dataValidation>
    <dataValidation type="list" showInputMessage="1" showErrorMessage="1" sqref="D20:D23">
      <formula1>"suit, pet, dragon"</formula1>
    </dataValidation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G12" sqref="G12:H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177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64"/>
      <c r="C3" s="3"/>
      <c r="D3" s="3" t="s">
        <v>178</v>
      </c>
      <c r="E3" s="3"/>
      <c r="F3" s="320"/>
      <c r="G3" s="320"/>
      <c r="H3" s="3"/>
      <c r="I3" s="65"/>
      <c r="J3" s="66"/>
      <c r="K3" s="66"/>
    </row>
    <row r="4" spans="2:11" ht="126" x14ac:dyDescent="0.25">
      <c r="B4" s="41" t="s">
        <v>179</v>
      </c>
      <c r="C4" s="24" t="s">
        <v>5</v>
      </c>
      <c r="D4" s="24" t="s">
        <v>180</v>
      </c>
      <c r="E4" s="25" t="s">
        <v>6</v>
      </c>
      <c r="F4" s="26" t="s">
        <v>181</v>
      </c>
    </row>
    <row r="5" spans="2:11" x14ac:dyDescent="0.25">
      <c r="B5" s="50" t="s">
        <v>14</v>
      </c>
      <c r="C5" s="67" t="s">
        <v>182</v>
      </c>
      <c r="D5" s="67">
        <v>1</v>
      </c>
      <c r="E5" s="68" t="s">
        <v>38</v>
      </c>
      <c r="F5" s="52">
        <v>100</v>
      </c>
    </row>
    <row r="6" spans="2:11" x14ac:dyDescent="0.25">
      <c r="B6" s="50" t="s">
        <v>14</v>
      </c>
      <c r="C6" s="67" t="s">
        <v>183</v>
      </c>
      <c r="D6" s="59">
        <v>2</v>
      </c>
      <c r="E6" s="31" t="s">
        <v>38</v>
      </c>
      <c r="F6" s="46">
        <v>200</v>
      </c>
    </row>
    <row r="7" spans="2:11" x14ac:dyDescent="0.25">
      <c r="B7" s="50" t="s">
        <v>14</v>
      </c>
      <c r="C7" s="67" t="s">
        <v>184</v>
      </c>
      <c r="D7" s="59">
        <v>3</v>
      </c>
      <c r="E7" s="31" t="s">
        <v>185</v>
      </c>
      <c r="F7" s="46">
        <v>3</v>
      </c>
    </row>
    <row r="8" spans="2:11" x14ac:dyDescent="0.25">
      <c r="B8" s="50" t="s">
        <v>14</v>
      </c>
      <c r="C8" s="67" t="s">
        <v>186</v>
      </c>
      <c r="D8" s="59">
        <v>4</v>
      </c>
      <c r="E8" s="31" t="s">
        <v>38</v>
      </c>
      <c r="F8" s="46">
        <v>400</v>
      </c>
    </row>
    <row r="9" spans="2:11" x14ac:dyDescent="0.25">
      <c r="B9" s="50" t="s">
        <v>14</v>
      </c>
      <c r="C9" s="67" t="s">
        <v>187</v>
      </c>
      <c r="D9" s="59">
        <v>5</v>
      </c>
      <c r="E9" s="31" t="s">
        <v>185</v>
      </c>
      <c r="F9" s="46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R44"/>
  <sheetViews>
    <sheetView topLeftCell="A19" workbookViewId="0">
      <selection activeCell="A4" sqref="A4"/>
    </sheetView>
  </sheetViews>
  <sheetFormatPr defaultColWidth="11.42578125" defaultRowHeight="15" x14ac:dyDescent="0.2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</cols>
  <sheetData>
    <row r="1" spans="2:18" ht="15.75" thickBot="1" x14ac:dyDescent="0.3"/>
    <row r="2" spans="2:18" ht="23.25" x14ac:dyDescent="0.35">
      <c r="B2" s="71" t="s">
        <v>188</v>
      </c>
      <c r="C2" s="71"/>
      <c r="D2" s="71"/>
      <c r="E2" s="71"/>
      <c r="F2" s="71"/>
      <c r="G2" s="71"/>
      <c r="H2" s="71"/>
      <c r="I2" s="72"/>
      <c r="J2" s="72"/>
      <c r="K2" s="72"/>
      <c r="L2" s="72"/>
      <c r="M2" s="71"/>
      <c r="N2" s="71"/>
      <c r="O2" s="71"/>
      <c r="P2" s="71"/>
      <c r="Q2" s="71"/>
    </row>
    <row r="3" spans="2:18" x14ac:dyDescent="0.25">
      <c r="B3" s="73"/>
      <c r="C3" s="73"/>
      <c r="D3" s="73"/>
      <c r="E3" s="73"/>
      <c r="F3" s="73"/>
      <c r="G3" s="73"/>
      <c r="H3" s="73"/>
      <c r="I3" s="74"/>
      <c r="J3" s="74"/>
      <c r="K3" s="74"/>
      <c r="L3" s="74"/>
      <c r="M3" s="73"/>
      <c r="N3" s="73"/>
      <c r="O3" s="73"/>
      <c r="P3" s="73"/>
    </row>
    <row r="4" spans="2:18" ht="110.25" thickBot="1" x14ac:dyDescent="0.3">
      <c r="B4" s="75" t="s">
        <v>189</v>
      </c>
      <c r="C4" s="76" t="s">
        <v>5</v>
      </c>
      <c r="D4" s="76" t="s">
        <v>190</v>
      </c>
      <c r="E4" s="77" t="s">
        <v>191</v>
      </c>
      <c r="F4" s="78" t="s">
        <v>192</v>
      </c>
      <c r="G4" s="79" t="s">
        <v>193</v>
      </c>
      <c r="H4" s="79" t="s">
        <v>194</v>
      </c>
      <c r="I4" s="79" t="s">
        <v>195</v>
      </c>
      <c r="J4" s="80" t="s">
        <v>11</v>
      </c>
      <c r="K4" s="80" t="s">
        <v>196</v>
      </c>
      <c r="L4" s="80" t="s">
        <v>197</v>
      </c>
      <c r="M4" s="80" t="s">
        <v>198</v>
      </c>
      <c r="N4" s="80" t="s">
        <v>199</v>
      </c>
      <c r="O4" s="81" t="s">
        <v>95</v>
      </c>
      <c r="P4" s="82" t="s">
        <v>200</v>
      </c>
      <c r="Q4" s="82" t="s">
        <v>13</v>
      </c>
      <c r="R4" s="24" t="s">
        <v>201</v>
      </c>
    </row>
    <row r="5" spans="2:18" x14ac:dyDescent="0.25">
      <c r="B5" s="83" t="s">
        <v>14</v>
      </c>
      <c r="C5" s="84" t="s">
        <v>202</v>
      </c>
      <c r="D5" s="84" t="s">
        <v>110</v>
      </c>
      <c r="E5" s="85"/>
      <c r="F5" s="86">
        <v>0</v>
      </c>
      <c r="G5" s="87">
        <v>0</v>
      </c>
      <c r="H5" s="87">
        <v>0</v>
      </c>
      <c r="I5" s="87">
        <v>0</v>
      </c>
      <c r="J5" s="88" t="s">
        <v>203</v>
      </c>
      <c r="K5" s="88" t="s">
        <v>202</v>
      </c>
      <c r="L5" s="88"/>
      <c r="M5" s="88"/>
      <c r="N5" s="89"/>
      <c r="O5" s="90" t="str">
        <f t="shared" ref="O5:O44" si="0">UPPER(CONCATENATE("TID_","SKIN",SUBSTITUTE(C5,"dragon",""),"_NAME"))</f>
        <v>TID_SKIN_BABY_0_NAME</v>
      </c>
      <c r="P5" s="91" t="str">
        <f t="shared" ref="P5:P44" si="1">UPPER(CONCATENATE("TID_",C5,"_DESC"))</f>
        <v>TID_DRAGON_BABY_0_DESC</v>
      </c>
      <c r="Q5" s="91" t="s">
        <v>204</v>
      </c>
      <c r="R5" s="92">
        <v>1</v>
      </c>
    </row>
    <row r="6" spans="2:18" ht="15.75" thickBot="1" x14ac:dyDescent="0.3">
      <c r="B6" s="93" t="s">
        <v>14</v>
      </c>
      <c r="C6" s="92" t="s">
        <v>205</v>
      </c>
      <c r="D6" s="92" t="s">
        <v>110</v>
      </c>
      <c r="E6" s="94" t="s">
        <v>206</v>
      </c>
      <c r="F6" s="95">
        <v>1</v>
      </c>
      <c r="G6" s="96">
        <v>390</v>
      </c>
      <c r="H6" s="96">
        <v>0</v>
      </c>
      <c r="I6" s="96">
        <v>4</v>
      </c>
      <c r="J6" s="97" t="s">
        <v>207</v>
      </c>
      <c r="K6" s="97" t="s">
        <v>205</v>
      </c>
      <c r="L6" s="97"/>
      <c r="M6" s="97"/>
      <c r="N6" s="97" t="s">
        <v>208</v>
      </c>
      <c r="O6" s="98" t="str">
        <f t="shared" si="0"/>
        <v>TID_SKIN_BABY_1_NAME</v>
      </c>
      <c r="P6" s="99" t="str">
        <f t="shared" si="1"/>
        <v>TID_DRAGON_BABY_1_DESC</v>
      </c>
      <c r="Q6" s="99" t="s">
        <v>209</v>
      </c>
      <c r="R6" s="92">
        <v>2</v>
      </c>
    </row>
    <row r="7" spans="2:18" x14ac:dyDescent="0.25">
      <c r="B7" s="83" t="s">
        <v>14</v>
      </c>
      <c r="C7" s="84" t="s">
        <v>210</v>
      </c>
      <c r="D7" s="84" t="s">
        <v>111</v>
      </c>
      <c r="E7" s="85"/>
      <c r="F7" s="86">
        <v>0</v>
      </c>
      <c r="G7" s="87">
        <v>0</v>
      </c>
      <c r="H7" s="87">
        <v>0</v>
      </c>
      <c r="I7" s="87">
        <v>0</v>
      </c>
      <c r="J7" s="88" t="s">
        <v>203</v>
      </c>
      <c r="K7" s="88" t="s">
        <v>210</v>
      </c>
      <c r="L7" s="88"/>
      <c r="M7" s="88"/>
      <c r="N7" s="89"/>
      <c r="O7" s="90" t="str">
        <f t="shared" si="0"/>
        <v>TID_SKIN_CROCODILE_0_NAME</v>
      </c>
      <c r="P7" s="91" t="str">
        <f t="shared" si="1"/>
        <v>TID_DRAGON_CROCODILE_0_DESC</v>
      </c>
      <c r="Q7" s="91" t="s">
        <v>211</v>
      </c>
      <c r="R7" s="92">
        <v>3</v>
      </c>
    </row>
    <row r="8" spans="2:18" x14ac:dyDescent="0.25">
      <c r="B8" s="100" t="s">
        <v>14</v>
      </c>
      <c r="C8" s="101" t="s">
        <v>212</v>
      </c>
      <c r="D8" s="101" t="s">
        <v>111</v>
      </c>
      <c r="E8" s="102" t="s">
        <v>213</v>
      </c>
      <c r="F8" s="103">
        <v>1</v>
      </c>
      <c r="G8" s="104">
        <v>900</v>
      </c>
      <c r="H8" s="104">
        <v>0</v>
      </c>
      <c r="I8" s="104">
        <v>2</v>
      </c>
      <c r="J8" s="105" t="s">
        <v>207</v>
      </c>
      <c r="K8" s="105" t="s">
        <v>212</v>
      </c>
      <c r="L8" s="105"/>
      <c r="M8" s="105"/>
      <c r="N8" s="97" t="s">
        <v>214</v>
      </c>
      <c r="O8" s="106" t="str">
        <f t="shared" si="0"/>
        <v>TID_SKIN_CROCODILE_1_NAME</v>
      </c>
      <c r="P8" s="107" t="str">
        <f t="shared" si="1"/>
        <v>TID_DRAGON_CROCODILE_1_DESC</v>
      </c>
      <c r="Q8" s="107" t="s">
        <v>215</v>
      </c>
      <c r="R8" s="92">
        <v>4</v>
      </c>
    </row>
    <row r="9" spans="2:18" ht="15.75" thickBot="1" x14ac:dyDescent="0.3">
      <c r="B9" s="93" t="s">
        <v>14</v>
      </c>
      <c r="C9" s="92" t="s">
        <v>216</v>
      </c>
      <c r="D9" s="92" t="s">
        <v>111</v>
      </c>
      <c r="E9" s="94" t="s">
        <v>217</v>
      </c>
      <c r="F9" s="95">
        <v>2</v>
      </c>
      <c r="G9" s="96">
        <v>0</v>
      </c>
      <c r="H9" s="96">
        <v>12</v>
      </c>
      <c r="I9" s="96">
        <v>5</v>
      </c>
      <c r="J9" s="97" t="s">
        <v>218</v>
      </c>
      <c r="K9" s="97" t="s">
        <v>216</v>
      </c>
      <c r="L9" s="97"/>
      <c r="M9" s="97"/>
      <c r="N9" s="108" t="s">
        <v>219</v>
      </c>
      <c r="O9" s="98" t="str">
        <f t="shared" si="0"/>
        <v>TID_SKIN_CROCODILE_2_NAME</v>
      </c>
      <c r="P9" s="99" t="str">
        <f t="shared" si="1"/>
        <v>TID_DRAGON_CROCODILE_2_DESC</v>
      </c>
      <c r="Q9" s="99" t="s">
        <v>220</v>
      </c>
      <c r="R9" s="92">
        <v>5</v>
      </c>
    </row>
    <row r="10" spans="2:18" x14ac:dyDescent="0.25">
      <c r="B10" s="83" t="s">
        <v>14</v>
      </c>
      <c r="C10" s="84" t="s">
        <v>221</v>
      </c>
      <c r="D10" s="84" t="s">
        <v>112</v>
      </c>
      <c r="E10" s="85"/>
      <c r="F10" s="86">
        <v>0</v>
      </c>
      <c r="G10" s="87">
        <v>0</v>
      </c>
      <c r="H10" s="87">
        <v>0</v>
      </c>
      <c r="I10" s="87">
        <v>0</v>
      </c>
      <c r="J10" s="88" t="s">
        <v>203</v>
      </c>
      <c r="K10" s="88" t="s">
        <v>221</v>
      </c>
      <c r="L10" s="88"/>
      <c r="M10" s="88"/>
      <c r="N10" s="97"/>
      <c r="O10" s="90" t="str">
        <f t="shared" si="0"/>
        <v>TID_SKIN_REPTILE_0_NAME</v>
      </c>
      <c r="P10" s="91" t="str">
        <f t="shared" si="1"/>
        <v>TID_DRAGON_REPTILE_0_DESC</v>
      </c>
      <c r="Q10" s="91" t="s">
        <v>222</v>
      </c>
      <c r="R10" s="92">
        <v>6</v>
      </c>
    </row>
    <row r="11" spans="2:18" x14ac:dyDescent="0.25">
      <c r="B11" s="100" t="s">
        <v>14</v>
      </c>
      <c r="C11" s="101" t="s">
        <v>223</v>
      </c>
      <c r="D11" s="101" t="s">
        <v>112</v>
      </c>
      <c r="E11" s="109" t="s">
        <v>224</v>
      </c>
      <c r="F11" s="103">
        <v>1</v>
      </c>
      <c r="G11" s="104">
        <v>3150</v>
      </c>
      <c r="H11" s="104">
        <v>0</v>
      </c>
      <c r="I11" s="104">
        <v>2</v>
      </c>
      <c r="J11" s="105" t="s">
        <v>207</v>
      </c>
      <c r="K11" s="105" t="s">
        <v>223</v>
      </c>
      <c r="L11" s="105"/>
      <c r="M11" s="105"/>
      <c r="N11" s="97" t="s">
        <v>225</v>
      </c>
      <c r="O11" s="106" t="str">
        <f t="shared" si="0"/>
        <v>TID_SKIN_REPTILE_1_NAME</v>
      </c>
      <c r="P11" s="107" t="str">
        <f t="shared" si="1"/>
        <v>TID_DRAGON_REPTILE_1_DESC</v>
      </c>
      <c r="Q11" s="107" t="s">
        <v>226</v>
      </c>
      <c r="R11" s="92">
        <v>7</v>
      </c>
    </row>
    <row r="12" spans="2:18" ht="15.75" thickBot="1" x14ac:dyDescent="0.3">
      <c r="B12" s="110" t="s">
        <v>14</v>
      </c>
      <c r="C12" s="111" t="s">
        <v>227</v>
      </c>
      <c r="D12" s="111" t="s">
        <v>112</v>
      </c>
      <c r="E12" s="112" t="s">
        <v>228</v>
      </c>
      <c r="F12" s="113">
        <v>2</v>
      </c>
      <c r="G12" s="114"/>
      <c r="H12" s="114">
        <v>20</v>
      </c>
      <c r="I12" s="114">
        <v>5</v>
      </c>
      <c r="J12" s="115" t="s">
        <v>218</v>
      </c>
      <c r="K12" s="115" t="s">
        <v>227</v>
      </c>
      <c r="L12" s="115"/>
      <c r="M12" s="115"/>
      <c r="N12" s="115" t="s">
        <v>229</v>
      </c>
      <c r="O12" s="116" t="str">
        <f t="shared" si="0"/>
        <v>TID_SKIN_REPTILE_2_NAME</v>
      </c>
      <c r="P12" s="117" t="str">
        <f t="shared" si="1"/>
        <v>TID_DRAGON_REPTILE_2_DESC</v>
      </c>
      <c r="Q12" s="117" t="s">
        <v>230</v>
      </c>
      <c r="R12" s="111">
        <v>8</v>
      </c>
    </row>
    <row r="13" spans="2:18" x14ac:dyDescent="0.25">
      <c r="B13" s="100" t="s">
        <v>14</v>
      </c>
      <c r="C13" s="101" t="s">
        <v>231</v>
      </c>
      <c r="D13" s="101" t="s">
        <v>113</v>
      </c>
      <c r="E13" s="102"/>
      <c r="F13" s="103">
        <v>0</v>
      </c>
      <c r="G13" s="104">
        <v>0</v>
      </c>
      <c r="H13" s="104">
        <v>0</v>
      </c>
      <c r="I13" s="104">
        <v>0</v>
      </c>
      <c r="J13" s="105" t="s">
        <v>203</v>
      </c>
      <c r="K13" s="105" t="s">
        <v>231</v>
      </c>
      <c r="L13" s="105"/>
      <c r="M13" s="105"/>
      <c r="N13" s="97"/>
      <c r="O13" s="106" t="str">
        <f t="shared" si="0"/>
        <v>TID_SKIN_FAT_0_NAME</v>
      </c>
      <c r="P13" s="107" t="str">
        <f t="shared" si="1"/>
        <v>TID_DRAGON_FAT_0_DESC</v>
      </c>
      <c r="Q13" s="107" t="s">
        <v>232</v>
      </c>
      <c r="R13" s="92">
        <v>10</v>
      </c>
    </row>
    <row r="14" spans="2:18" x14ac:dyDescent="0.25">
      <c r="B14" s="100" t="s">
        <v>14</v>
      </c>
      <c r="C14" s="101" t="s">
        <v>233</v>
      </c>
      <c r="D14" s="101" t="s">
        <v>113</v>
      </c>
      <c r="E14" s="94" t="s">
        <v>234</v>
      </c>
      <c r="F14" s="103">
        <v>1</v>
      </c>
      <c r="G14" s="104">
        <v>4800</v>
      </c>
      <c r="H14" s="104">
        <v>0</v>
      </c>
      <c r="I14" s="104">
        <v>2</v>
      </c>
      <c r="J14" s="105" t="s">
        <v>207</v>
      </c>
      <c r="K14" s="105" t="s">
        <v>233</v>
      </c>
      <c r="L14" s="105"/>
      <c r="M14" s="105"/>
      <c r="N14" s="97" t="s">
        <v>235</v>
      </c>
      <c r="O14" s="106" t="str">
        <f t="shared" si="0"/>
        <v>TID_SKIN_FAT_1_NAME</v>
      </c>
      <c r="P14" s="107" t="str">
        <f t="shared" si="1"/>
        <v>TID_DRAGON_FAT_1_DESC</v>
      </c>
      <c r="Q14" s="107" t="s">
        <v>236</v>
      </c>
      <c r="R14" s="92">
        <v>11</v>
      </c>
    </row>
    <row r="15" spans="2:18" x14ac:dyDescent="0.25">
      <c r="B15" s="93" t="s">
        <v>14</v>
      </c>
      <c r="C15" s="92" t="s">
        <v>237</v>
      </c>
      <c r="D15" s="92" t="s">
        <v>113</v>
      </c>
      <c r="E15" s="94" t="s">
        <v>228</v>
      </c>
      <c r="F15" s="95">
        <v>2</v>
      </c>
      <c r="G15" s="96">
        <v>6400</v>
      </c>
      <c r="H15" s="96"/>
      <c r="I15" s="96">
        <v>5</v>
      </c>
      <c r="J15" s="97" t="s">
        <v>218</v>
      </c>
      <c r="K15" s="97" t="s">
        <v>237</v>
      </c>
      <c r="L15" s="97"/>
      <c r="M15" s="97"/>
      <c r="N15" s="97" t="s">
        <v>238</v>
      </c>
      <c r="O15" s="98" t="str">
        <f t="shared" si="0"/>
        <v>TID_SKIN_FAT_2_NAME</v>
      </c>
      <c r="P15" s="99" t="str">
        <f t="shared" si="1"/>
        <v>TID_DRAGON_FAT_2_DESC</v>
      </c>
      <c r="Q15" s="99" t="s">
        <v>239</v>
      </c>
      <c r="R15" s="92">
        <v>12</v>
      </c>
    </row>
    <row r="16" spans="2:18" ht="15.75" thickBot="1" x14ac:dyDescent="0.3">
      <c r="B16" s="93" t="s">
        <v>14</v>
      </c>
      <c r="C16" s="92" t="s">
        <v>240</v>
      </c>
      <c r="D16" s="92" t="s">
        <v>113</v>
      </c>
      <c r="E16" s="94" t="s">
        <v>25</v>
      </c>
      <c r="F16" s="95">
        <v>3</v>
      </c>
      <c r="G16" s="96">
        <v>0</v>
      </c>
      <c r="H16" s="96">
        <v>30</v>
      </c>
      <c r="I16" s="96">
        <v>8</v>
      </c>
      <c r="J16" s="97" t="s">
        <v>241</v>
      </c>
      <c r="K16" s="97" t="s">
        <v>240</v>
      </c>
      <c r="L16" s="97"/>
      <c r="M16" s="97"/>
      <c r="N16" s="97" t="s">
        <v>242</v>
      </c>
      <c r="O16" s="98" t="str">
        <f t="shared" si="0"/>
        <v>TID_SKIN_FAT_3_NAME</v>
      </c>
      <c r="P16" s="99" t="str">
        <f t="shared" si="1"/>
        <v>TID_DRAGON_FAT_3_DESC</v>
      </c>
      <c r="Q16" s="99" t="s">
        <v>243</v>
      </c>
      <c r="R16" s="92">
        <v>12</v>
      </c>
    </row>
    <row r="17" spans="2:18" x14ac:dyDescent="0.25">
      <c r="B17" s="83" t="s">
        <v>14</v>
      </c>
      <c r="C17" s="84" t="s">
        <v>244</v>
      </c>
      <c r="D17" s="84" t="s">
        <v>114</v>
      </c>
      <c r="E17" s="85"/>
      <c r="F17" s="86">
        <v>0</v>
      </c>
      <c r="G17" s="87">
        <v>0</v>
      </c>
      <c r="H17" s="87">
        <v>0</v>
      </c>
      <c r="I17" s="87">
        <v>0</v>
      </c>
      <c r="J17" s="88" t="s">
        <v>203</v>
      </c>
      <c r="K17" s="88" t="s">
        <v>244</v>
      </c>
      <c r="L17" s="88"/>
      <c r="M17" s="88"/>
      <c r="N17" s="89"/>
      <c r="O17" s="90" t="str">
        <f t="shared" si="0"/>
        <v>TID_SKIN_BUG_0_NAME</v>
      </c>
      <c r="P17" s="91" t="str">
        <f t="shared" si="1"/>
        <v>TID_DRAGON_BUG_0_DESC</v>
      </c>
      <c r="Q17" s="91" t="s">
        <v>245</v>
      </c>
      <c r="R17" s="92">
        <v>13</v>
      </c>
    </row>
    <row r="18" spans="2:18" x14ac:dyDescent="0.25">
      <c r="B18" s="100" t="s">
        <v>14</v>
      </c>
      <c r="C18" s="101" t="s">
        <v>246</v>
      </c>
      <c r="D18" s="101" t="s">
        <v>114</v>
      </c>
      <c r="E18" s="102" t="s">
        <v>247</v>
      </c>
      <c r="F18" s="103">
        <v>1</v>
      </c>
      <c r="G18" s="104">
        <v>9500</v>
      </c>
      <c r="H18" s="104">
        <v>0</v>
      </c>
      <c r="I18" s="104">
        <v>2</v>
      </c>
      <c r="J18" s="105" t="s">
        <v>218</v>
      </c>
      <c r="K18" s="105" t="s">
        <v>248</v>
      </c>
      <c r="L18" s="105"/>
      <c r="M18" s="105"/>
      <c r="N18" s="97" t="s">
        <v>249</v>
      </c>
      <c r="O18" s="106" t="str">
        <f t="shared" si="0"/>
        <v>TID_SKIN_BUG_1_NAME</v>
      </c>
      <c r="P18" s="107" t="str">
        <f t="shared" si="1"/>
        <v>TID_DRAGON_BUG_1_DESC</v>
      </c>
      <c r="Q18" s="107" t="s">
        <v>250</v>
      </c>
      <c r="R18" s="92">
        <v>14</v>
      </c>
    </row>
    <row r="19" spans="2:18" x14ac:dyDescent="0.25">
      <c r="B19" s="100" t="s">
        <v>14</v>
      </c>
      <c r="C19" s="101" t="s">
        <v>248</v>
      </c>
      <c r="D19" s="101" t="s">
        <v>114</v>
      </c>
      <c r="E19" s="102" t="s">
        <v>38</v>
      </c>
      <c r="F19" s="103">
        <v>2</v>
      </c>
      <c r="G19" s="104">
        <v>13000</v>
      </c>
      <c r="H19" s="104">
        <v>0</v>
      </c>
      <c r="I19" s="104">
        <v>5</v>
      </c>
      <c r="J19" s="105" t="s">
        <v>207</v>
      </c>
      <c r="K19" s="105" t="s">
        <v>246</v>
      </c>
      <c r="L19" s="105"/>
      <c r="M19" s="105"/>
      <c r="N19" s="97" t="s">
        <v>251</v>
      </c>
      <c r="O19" s="106" t="str">
        <f t="shared" si="0"/>
        <v>TID_SKIN_BUG_2_NAME</v>
      </c>
      <c r="P19" s="107" t="str">
        <f t="shared" si="1"/>
        <v>TID_DRAGON_BUG_2_DESC</v>
      </c>
      <c r="Q19" s="107" t="s">
        <v>252</v>
      </c>
      <c r="R19" s="92">
        <v>15</v>
      </c>
    </row>
    <row r="20" spans="2:18" ht="15.75" thickBot="1" x14ac:dyDescent="0.3">
      <c r="B20" s="93" t="s">
        <v>14</v>
      </c>
      <c r="C20" s="92" t="s">
        <v>253</v>
      </c>
      <c r="D20" s="92" t="s">
        <v>114</v>
      </c>
      <c r="E20" s="109" t="s">
        <v>224</v>
      </c>
      <c r="F20" s="95">
        <v>3</v>
      </c>
      <c r="G20" s="96">
        <v>0</v>
      </c>
      <c r="H20" s="96">
        <v>40</v>
      </c>
      <c r="I20" s="96">
        <v>8</v>
      </c>
      <c r="J20" s="97" t="s">
        <v>241</v>
      </c>
      <c r="K20" s="97" t="s">
        <v>253</v>
      </c>
      <c r="L20" s="97"/>
      <c r="M20" s="97"/>
      <c r="N20" s="97" t="s">
        <v>254</v>
      </c>
      <c r="O20" s="98" t="str">
        <f t="shared" si="0"/>
        <v>TID_SKIN_BUG_3_NAME</v>
      </c>
      <c r="P20" s="99" t="str">
        <f t="shared" si="1"/>
        <v>TID_DRAGON_BUG_3_DESC</v>
      </c>
      <c r="Q20" s="99" t="s">
        <v>255</v>
      </c>
      <c r="R20" s="92">
        <v>16</v>
      </c>
    </row>
    <row r="21" spans="2:18" x14ac:dyDescent="0.25">
      <c r="B21" s="83" t="s">
        <v>14</v>
      </c>
      <c r="C21" s="84" t="s">
        <v>256</v>
      </c>
      <c r="D21" s="84" t="s">
        <v>115</v>
      </c>
      <c r="E21" s="85"/>
      <c r="F21" s="86">
        <v>0</v>
      </c>
      <c r="G21" s="87">
        <v>0</v>
      </c>
      <c r="H21" s="87">
        <v>0</v>
      </c>
      <c r="I21" s="87">
        <v>0</v>
      </c>
      <c r="J21" s="88" t="s">
        <v>203</v>
      </c>
      <c r="K21" s="88" t="s">
        <v>256</v>
      </c>
      <c r="L21" s="88"/>
      <c r="M21" s="88"/>
      <c r="N21" s="89" t="s">
        <v>257</v>
      </c>
      <c r="O21" s="90" t="str">
        <f t="shared" si="0"/>
        <v>TID_SKIN_CHINESE_0_NAME</v>
      </c>
      <c r="P21" s="91" t="str">
        <f t="shared" si="1"/>
        <v>TID_DRAGON_CHINESE_0_DESC</v>
      </c>
      <c r="Q21" s="91" t="s">
        <v>258</v>
      </c>
      <c r="R21" s="92">
        <v>17</v>
      </c>
    </row>
    <row r="22" spans="2:18" x14ac:dyDescent="0.25">
      <c r="B22" s="100" t="s">
        <v>14</v>
      </c>
      <c r="C22" s="101" t="s">
        <v>259</v>
      </c>
      <c r="D22" s="101" t="s">
        <v>115</v>
      </c>
      <c r="E22" s="102" t="s">
        <v>234</v>
      </c>
      <c r="F22" s="103">
        <v>1</v>
      </c>
      <c r="G22" s="104">
        <v>17000</v>
      </c>
      <c r="H22" s="104">
        <v>0</v>
      </c>
      <c r="I22" s="104">
        <v>3</v>
      </c>
      <c r="J22" s="105" t="s">
        <v>207</v>
      </c>
      <c r="K22" s="105" t="s">
        <v>259</v>
      </c>
      <c r="L22" s="105"/>
      <c r="M22" s="105"/>
      <c r="N22" s="97" t="s">
        <v>260</v>
      </c>
      <c r="O22" s="106" t="str">
        <f t="shared" si="0"/>
        <v>TID_SKIN_CHINESE_1_NAME</v>
      </c>
      <c r="P22" s="107" t="str">
        <f t="shared" si="1"/>
        <v>TID_DRAGON_CHINESE_1_DESC</v>
      </c>
      <c r="Q22" s="107" t="s">
        <v>261</v>
      </c>
      <c r="R22" s="92">
        <v>18</v>
      </c>
    </row>
    <row r="23" spans="2:18" x14ac:dyDescent="0.25">
      <c r="B23" s="100" t="s">
        <v>14</v>
      </c>
      <c r="C23" s="101" t="s">
        <v>262</v>
      </c>
      <c r="D23" s="101" t="s">
        <v>115</v>
      </c>
      <c r="E23" s="102" t="s">
        <v>247</v>
      </c>
      <c r="F23" s="103">
        <v>2</v>
      </c>
      <c r="G23" s="104">
        <v>20000</v>
      </c>
      <c r="H23" s="104">
        <v>0</v>
      </c>
      <c r="I23" s="104">
        <v>7</v>
      </c>
      <c r="J23" s="105" t="s">
        <v>218</v>
      </c>
      <c r="K23" s="105" t="s">
        <v>262</v>
      </c>
      <c r="L23" s="105"/>
      <c r="M23" s="105"/>
      <c r="N23" s="97" t="s">
        <v>263</v>
      </c>
      <c r="O23" s="106" t="str">
        <f t="shared" si="0"/>
        <v>TID_SKIN_CHINESE_2_NAME</v>
      </c>
      <c r="P23" s="107" t="str">
        <f t="shared" si="1"/>
        <v>TID_DRAGON_CHINESE_2_DESC</v>
      </c>
      <c r="Q23" s="107" t="s">
        <v>264</v>
      </c>
      <c r="R23" s="92">
        <v>19</v>
      </c>
    </row>
    <row r="24" spans="2:18" ht="15.75" thickBot="1" x14ac:dyDescent="0.3">
      <c r="B24" s="93" t="s">
        <v>14</v>
      </c>
      <c r="C24" s="92" t="s">
        <v>265</v>
      </c>
      <c r="D24" s="92" t="s">
        <v>115</v>
      </c>
      <c r="E24" s="94" t="s">
        <v>228</v>
      </c>
      <c r="F24" s="95">
        <v>3</v>
      </c>
      <c r="G24" s="96">
        <v>0</v>
      </c>
      <c r="H24" s="96">
        <v>80</v>
      </c>
      <c r="I24" s="96">
        <v>11</v>
      </c>
      <c r="J24" s="97" t="s">
        <v>241</v>
      </c>
      <c r="K24" s="97" t="s">
        <v>265</v>
      </c>
      <c r="L24" s="97"/>
      <c r="M24" s="97"/>
      <c r="N24" s="97" t="s">
        <v>266</v>
      </c>
      <c r="O24" s="98" t="str">
        <f t="shared" si="0"/>
        <v>TID_SKIN_CHINESE_3_NAME</v>
      </c>
      <c r="P24" s="99" t="str">
        <f t="shared" si="1"/>
        <v>TID_DRAGON_CHINESE_3_DESC</v>
      </c>
      <c r="Q24" s="99" t="s">
        <v>267</v>
      </c>
      <c r="R24" s="92">
        <v>20</v>
      </c>
    </row>
    <row r="25" spans="2:18" x14ac:dyDescent="0.25">
      <c r="B25" s="83" t="s">
        <v>14</v>
      </c>
      <c r="C25" s="84" t="s">
        <v>268</v>
      </c>
      <c r="D25" s="84" t="s">
        <v>116</v>
      </c>
      <c r="E25" s="85"/>
      <c r="F25" s="86">
        <v>0</v>
      </c>
      <c r="G25" s="87">
        <v>0</v>
      </c>
      <c r="H25" s="87">
        <v>0</v>
      </c>
      <c r="I25" s="87">
        <v>0</v>
      </c>
      <c r="J25" s="88" t="s">
        <v>203</v>
      </c>
      <c r="K25" s="88" t="s">
        <v>268</v>
      </c>
      <c r="L25" s="88"/>
      <c r="M25" s="88"/>
      <c r="N25" s="89"/>
      <c r="O25" s="90" t="str">
        <f t="shared" si="0"/>
        <v>TID_SKIN_CLASSIC_0_NAME</v>
      </c>
      <c r="P25" s="91" t="str">
        <f t="shared" si="1"/>
        <v>TID_DRAGON_CLASSIC_0_DESC</v>
      </c>
      <c r="Q25" s="91" t="s">
        <v>269</v>
      </c>
      <c r="R25" s="92">
        <v>21</v>
      </c>
    </row>
    <row r="26" spans="2:18" x14ac:dyDescent="0.25">
      <c r="B26" s="100" t="s">
        <v>14</v>
      </c>
      <c r="C26" s="101" t="s">
        <v>270</v>
      </c>
      <c r="D26" s="101" t="s">
        <v>116</v>
      </c>
      <c r="E26" s="102" t="s">
        <v>271</v>
      </c>
      <c r="F26" s="103">
        <v>1</v>
      </c>
      <c r="G26" s="104">
        <v>20000</v>
      </c>
      <c r="H26" s="104">
        <v>0</v>
      </c>
      <c r="I26" s="104">
        <v>2</v>
      </c>
      <c r="J26" s="105" t="s">
        <v>207</v>
      </c>
      <c r="K26" s="105" t="s">
        <v>270</v>
      </c>
      <c r="L26" s="105"/>
      <c r="M26" s="105"/>
      <c r="N26" s="97" t="s">
        <v>272</v>
      </c>
      <c r="O26" s="106" t="str">
        <f t="shared" si="0"/>
        <v>TID_SKIN_CLASSIC_1_NAME</v>
      </c>
      <c r="P26" s="107" t="str">
        <f t="shared" si="1"/>
        <v>TID_DRAGON_CLASSIC_1_DESC</v>
      </c>
      <c r="Q26" s="107" t="s">
        <v>273</v>
      </c>
      <c r="R26" s="92">
        <v>22</v>
      </c>
    </row>
    <row r="27" spans="2:18" x14ac:dyDescent="0.25">
      <c r="B27" s="100" t="s">
        <v>14</v>
      </c>
      <c r="C27" s="101" t="s">
        <v>274</v>
      </c>
      <c r="D27" s="101" t="s">
        <v>116</v>
      </c>
      <c r="E27" s="102" t="s">
        <v>247</v>
      </c>
      <c r="F27" s="103">
        <v>2</v>
      </c>
      <c r="G27" s="104">
        <v>25000</v>
      </c>
      <c r="H27" s="104">
        <v>0</v>
      </c>
      <c r="I27" s="104">
        <v>5</v>
      </c>
      <c r="J27" s="105" t="s">
        <v>218</v>
      </c>
      <c r="K27" s="105" t="s">
        <v>274</v>
      </c>
      <c r="L27" s="105"/>
      <c r="M27" s="105"/>
      <c r="N27" s="97" t="s">
        <v>275</v>
      </c>
      <c r="O27" s="106" t="str">
        <f t="shared" si="0"/>
        <v>TID_SKIN_CLASSIC_2_NAME</v>
      </c>
      <c r="P27" s="107" t="str">
        <f t="shared" si="1"/>
        <v>TID_DRAGON_CLASSIC_2_DESC</v>
      </c>
      <c r="Q27" s="107" t="s">
        <v>276</v>
      </c>
      <c r="R27" s="92">
        <v>23</v>
      </c>
    </row>
    <row r="28" spans="2:18" x14ac:dyDescent="0.25">
      <c r="B28" s="100" t="s">
        <v>14</v>
      </c>
      <c r="C28" s="101" t="s">
        <v>277</v>
      </c>
      <c r="D28" s="101" t="s">
        <v>116</v>
      </c>
      <c r="E28" s="102" t="s">
        <v>38</v>
      </c>
      <c r="F28" s="103">
        <v>3</v>
      </c>
      <c r="G28" s="104">
        <v>30000</v>
      </c>
      <c r="H28" s="104">
        <v>0</v>
      </c>
      <c r="I28" s="104">
        <v>8</v>
      </c>
      <c r="J28" s="97" t="s">
        <v>241</v>
      </c>
      <c r="K28" s="97" t="s">
        <v>277</v>
      </c>
      <c r="L28" s="97"/>
      <c r="M28" s="97"/>
      <c r="N28" s="97" t="s">
        <v>278</v>
      </c>
      <c r="O28" s="106" t="str">
        <f t="shared" si="0"/>
        <v>TID_SKIN_CLASSIC_3_NAME</v>
      </c>
      <c r="P28" s="107" t="str">
        <f t="shared" si="1"/>
        <v>TID_DRAGON_CLASSIC_3_DESC</v>
      </c>
      <c r="Q28" s="107" t="s">
        <v>279</v>
      </c>
      <c r="R28" s="92">
        <v>24</v>
      </c>
    </row>
    <row r="29" spans="2:18" ht="15.75" thickBot="1" x14ac:dyDescent="0.3">
      <c r="B29" s="93" t="s">
        <v>14</v>
      </c>
      <c r="C29" s="92" t="s">
        <v>280</v>
      </c>
      <c r="D29" s="92" t="s">
        <v>116</v>
      </c>
      <c r="E29" s="94" t="s">
        <v>281</v>
      </c>
      <c r="F29" s="95">
        <v>4</v>
      </c>
      <c r="G29" s="96">
        <v>0</v>
      </c>
      <c r="H29" s="96">
        <v>110</v>
      </c>
      <c r="I29" s="96">
        <v>11</v>
      </c>
      <c r="J29" s="97" t="s">
        <v>282</v>
      </c>
      <c r="K29" s="97" t="s">
        <v>280</v>
      </c>
      <c r="L29" s="97"/>
      <c r="M29" s="97"/>
      <c r="N29" s="97" t="s">
        <v>283</v>
      </c>
      <c r="O29" s="98" t="str">
        <f t="shared" si="0"/>
        <v>TID_SKIN_CLASSIC_4_NAME</v>
      </c>
      <c r="P29" s="99" t="str">
        <f t="shared" si="1"/>
        <v>TID_DRAGON_CLASSIC_4_DESC</v>
      </c>
      <c r="Q29" s="99" t="s">
        <v>284</v>
      </c>
      <c r="R29" s="92">
        <v>25</v>
      </c>
    </row>
    <row r="30" spans="2:18" x14ac:dyDescent="0.25">
      <c r="B30" s="83" t="s">
        <v>14</v>
      </c>
      <c r="C30" s="84" t="s">
        <v>285</v>
      </c>
      <c r="D30" s="84" t="s">
        <v>117</v>
      </c>
      <c r="E30" s="85"/>
      <c r="F30" s="86">
        <v>0</v>
      </c>
      <c r="G30" s="87">
        <v>0</v>
      </c>
      <c r="H30" s="87">
        <v>0</v>
      </c>
      <c r="I30" s="87">
        <v>0</v>
      </c>
      <c r="J30" s="88" t="s">
        <v>203</v>
      </c>
      <c r="K30" s="88" t="s">
        <v>285</v>
      </c>
      <c r="L30" s="88"/>
      <c r="M30" s="88"/>
      <c r="N30" s="89" t="s">
        <v>286</v>
      </c>
      <c r="O30" s="90" t="str">
        <f t="shared" si="0"/>
        <v>TID_SKIN_DEVIL_0_NAME</v>
      </c>
      <c r="P30" s="91" t="str">
        <f t="shared" si="1"/>
        <v>TID_DRAGON_DEVIL_0_DESC</v>
      </c>
      <c r="Q30" s="91" t="s">
        <v>287</v>
      </c>
      <c r="R30" s="92">
        <v>26</v>
      </c>
    </row>
    <row r="31" spans="2:18" x14ac:dyDescent="0.25">
      <c r="B31" s="100" t="s">
        <v>14</v>
      </c>
      <c r="C31" s="101" t="s">
        <v>288</v>
      </c>
      <c r="D31" s="101" t="s">
        <v>117</v>
      </c>
      <c r="E31" s="102" t="s">
        <v>206</v>
      </c>
      <c r="F31" s="103">
        <v>1</v>
      </c>
      <c r="G31" s="104">
        <v>32000</v>
      </c>
      <c r="H31" s="104">
        <v>0</v>
      </c>
      <c r="I31" s="104">
        <v>2</v>
      </c>
      <c r="J31" s="105" t="s">
        <v>207</v>
      </c>
      <c r="K31" s="105" t="s">
        <v>288</v>
      </c>
      <c r="L31" s="105"/>
      <c r="M31" s="105"/>
      <c r="N31" s="97" t="s">
        <v>289</v>
      </c>
      <c r="O31" s="106" t="str">
        <f t="shared" si="0"/>
        <v>TID_SKIN_DEVIL_1_NAME</v>
      </c>
      <c r="P31" s="107" t="str">
        <f t="shared" si="1"/>
        <v>TID_DRAGON_DEVIL_1_DESC</v>
      </c>
      <c r="Q31" s="107" t="s">
        <v>290</v>
      </c>
      <c r="R31" s="92">
        <v>27</v>
      </c>
    </row>
    <row r="32" spans="2:18" x14ac:dyDescent="0.25">
      <c r="B32" s="100" t="s">
        <v>14</v>
      </c>
      <c r="C32" s="101" t="s">
        <v>291</v>
      </c>
      <c r="D32" s="101" t="s">
        <v>117</v>
      </c>
      <c r="E32" s="102" t="s">
        <v>271</v>
      </c>
      <c r="F32" s="103">
        <v>2</v>
      </c>
      <c r="G32" s="104">
        <v>40000</v>
      </c>
      <c r="H32" s="104">
        <v>0</v>
      </c>
      <c r="I32" s="104">
        <v>7</v>
      </c>
      <c r="J32" s="105" t="s">
        <v>241</v>
      </c>
      <c r="K32" s="105" t="s">
        <v>292</v>
      </c>
      <c r="L32" s="105"/>
      <c r="M32" s="105"/>
      <c r="N32" s="97" t="s">
        <v>293</v>
      </c>
      <c r="O32" s="106" t="str">
        <f t="shared" si="0"/>
        <v>TID_SKIN_DEVIL_2_NAME</v>
      </c>
      <c r="P32" s="107" t="str">
        <f t="shared" si="1"/>
        <v>TID_DRAGON_DEVIL_2_DESC</v>
      </c>
      <c r="Q32" s="107" t="s">
        <v>294</v>
      </c>
      <c r="R32" s="92">
        <v>28</v>
      </c>
    </row>
    <row r="33" spans="2:18" x14ac:dyDescent="0.25">
      <c r="B33" s="100" t="s">
        <v>14</v>
      </c>
      <c r="C33" s="101" t="s">
        <v>292</v>
      </c>
      <c r="D33" s="101" t="s">
        <v>117</v>
      </c>
      <c r="E33" s="94" t="s">
        <v>25</v>
      </c>
      <c r="F33" s="103">
        <v>3</v>
      </c>
      <c r="G33" s="104">
        <v>48000</v>
      </c>
      <c r="H33" s="104">
        <v>0</v>
      </c>
      <c r="I33" s="104">
        <v>11</v>
      </c>
      <c r="J33" s="97" t="s">
        <v>218</v>
      </c>
      <c r="K33" s="97" t="s">
        <v>291</v>
      </c>
      <c r="L33" s="97"/>
      <c r="M33" s="97"/>
      <c r="N33" s="97" t="s">
        <v>295</v>
      </c>
      <c r="O33" s="106" t="str">
        <f t="shared" si="0"/>
        <v>TID_SKIN_DEVIL_3_NAME</v>
      </c>
      <c r="P33" s="107" t="str">
        <f t="shared" si="1"/>
        <v>TID_DRAGON_DEVIL_3_DESC</v>
      </c>
      <c r="Q33" s="107" t="s">
        <v>296</v>
      </c>
      <c r="R33" s="92">
        <v>29</v>
      </c>
    </row>
    <row r="34" spans="2:18" ht="15.75" thickBot="1" x14ac:dyDescent="0.3">
      <c r="B34" s="93" t="s">
        <v>14</v>
      </c>
      <c r="C34" s="92" t="s">
        <v>297</v>
      </c>
      <c r="D34" s="92" t="s">
        <v>117</v>
      </c>
      <c r="E34" s="94" t="s">
        <v>217</v>
      </c>
      <c r="F34" s="95">
        <v>4</v>
      </c>
      <c r="G34" s="96">
        <v>0</v>
      </c>
      <c r="H34" s="96">
        <v>160</v>
      </c>
      <c r="I34" s="96">
        <v>15</v>
      </c>
      <c r="J34" s="97" t="s">
        <v>282</v>
      </c>
      <c r="K34" s="97" t="s">
        <v>297</v>
      </c>
      <c r="L34" s="97"/>
      <c r="M34" s="97"/>
      <c r="N34" s="97" t="s">
        <v>298</v>
      </c>
      <c r="O34" s="98" t="str">
        <f t="shared" si="0"/>
        <v>TID_SKIN_DEVIL_4_NAME</v>
      </c>
      <c r="P34" s="99" t="str">
        <f t="shared" si="1"/>
        <v>TID_DRAGON_DEVIL_4_DESC</v>
      </c>
      <c r="Q34" s="99" t="s">
        <v>299</v>
      </c>
      <c r="R34" s="92">
        <v>30</v>
      </c>
    </row>
    <row r="35" spans="2:18" x14ac:dyDescent="0.25">
      <c r="B35" s="83" t="s">
        <v>14</v>
      </c>
      <c r="C35" s="84" t="s">
        <v>300</v>
      </c>
      <c r="D35" s="84" t="s">
        <v>118</v>
      </c>
      <c r="E35" s="85"/>
      <c r="F35" s="86">
        <v>0</v>
      </c>
      <c r="G35" s="87">
        <v>0</v>
      </c>
      <c r="H35" s="87">
        <v>0</v>
      </c>
      <c r="I35" s="87">
        <v>0</v>
      </c>
      <c r="J35" s="88" t="s">
        <v>203</v>
      </c>
      <c r="K35" s="88" t="s">
        <v>300</v>
      </c>
      <c r="L35" s="88"/>
      <c r="M35" s="88"/>
      <c r="N35" s="89"/>
      <c r="O35" s="90" t="str">
        <f t="shared" si="0"/>
        <v>TID_SKIN_BALROG_0_NAME</v>
      </c>
      <c r="P35" s="91" t="str">
        <f t="shared" si="1"/>
        <v>TID_DRAGON_BALROG_0_DESC</v>
      </c>
      <c r="Q35" s="91" t="s">
        <v>301</v>
      </c>
      <c r="R35" s="92">
        <v>31</v>
      </c>
    </row>
    <row r="36" spans="2:18" x14ac:dyDescent="0.25">
      <c r="B36" s="100" t="s">
        <v>14</v>
      </c>
      <c r="C36" s="101" t="s">
        <v>302</v>
      </c>
      <c r="D36" s="101" t="s">
        <v>118</v>
      </c>
      <c r="E36" s="102" t="s">
        <v>234</v>
      </c>
      <c r="F36" s="103">
        <v>1</v>
      </c>
      <c r="G36" s="104">
        <v>47000</v>
      </c>
      <c r="H36" s="104">
        <v>0</v>
      </c>
      <c r="I36" s="104">
        <v>3</v>
      </c>
      <c r="J36" s="105" t="s">
        <v>207</v>
      </c>
      <c r="K36" s="105" t="s">
        <v>303</v>
      </c>
      <c r="L36" s="105"/>
      <c r="M36" s="105"/>
      <c r="N36" s="97" t="s">
        <v>304</v>
      </c>
      <c r="O36" s="106" t="str">
        <f t="shared" si="0"/>
        <v>TID_SKIN_BALROG_1_NAME</v>
      </c>
      <c r="P36" s="107" t="str">
        <f t="shared" si="1"/>
        <v>TID_DRAGON_BALROG_1_DESC</v>
      </c>
      <c r="Q36" s="107" t="s">
        <v>305</v>
      </c>
      <c r="R36" s="92">
        <v>32</v>
      </c>
    </row>
    <row r="37" spans="2:18" x14ac:dyDescent="0.25">
      <c r="B37" s="100" t="s">
        <v>14</v>
      </c>
      <c r="C37" s="101" t="s">
        <v>306</v>
      </c>
      <c r="D37" s="101" t="s">
        <v>118</v>
      </c>
      <c r="E37" s="102" t="s">
        <v>271</v>
      </c>
      <c r="F37" s="103">
        <v>2</v>
      </c>
      <c r="G37" s="104">
        <v>60000</v>
      </c>
      <c r="H37" s="104">
        <v>0</v>
      </c>
      <c r="I37" s="104">
        <v>7</v>
      </c>
      <c r="J37" s="105" t="s">
        <v>218</v>
      </c>
      <c r="K37" s="105" t="s">
        <v>306</v>
      </c>
      <c r="L37" s="105"/>
      <c r="M37" s="105"/>
      <c r="N37" s="97" t="s">
        <v>307</v>
      </c>
      <c r="O37" s="106" t="str">
        <f t="shared" si="0"/>
        <v>TID_SKIN_BALROG_2_NAME</v>
      </c>
      <c r="P37" s="107" t="str">
        <f t="shared" si="1"/>
        <v>TID_DRAGON_BALROG_2_DESC</v>
      </c>
      <c r="Q37" s="107" t="s">
        <v>308</v>
      </c>
      <c r="R37" s="92">
        <v>33</v>
      </c>
    </row>
    <row r="38" spans="2:18" x14ac:dyDescent="0.25">
      <c r="B38" s="100" t="s">
        <v>14</v>
      </c>
      <c r="C38" s="101" t="s">
        <v>309</v>
      </c>
      <c r="D38" s="101" t="s">
        <v>118</v>
      </c>
      <c r="E38" s="102" t="s">
        <v>310</v>
      </c>
      <c r="F38" s="103">
        <v>3</v>
      </c>
      <c r="G38" s="104">
        <v>70000</v>
      </c>
      <c r="H38" s="104">
        <v>0</v>
      </c>
      <c r="I38" s="104">
        <v>11</v>
      </c>
      <c r="J38" s="97" t="s">
        <v>241</v>
      </c>
      <c r="K38" s="97" t="s">
        <v>309</v>
      </c>
      <c r="L38" s="97"/>
      <c r="M38" s="97"/>
      <c r="N38" s="97" t="s">
        <v>311</v>
      </c>
      <c r="O38" s="106" t="str">
        <f t="shared" si="0"/>
        <v>TID_SKIN_BALROG_3_NAME</v>
      </c>
      <c r="P38" s="107" t="str">
        <f t="shared" si="1"/>
        <v>TID_DRAGON_BALROG_3_DESC</v>
      </c>
      <c r="Q38" s="107" t="s">
        <v>312</v>
      </c>
      <c r="R38" s="92">
        <v>34</v>
      </c>
    </row>
    <row r="39" spans="2:18" ht="15.75" thickBot="1" x14ac:dyDescent="0.3">
      <c r="B39" s="100" t="s">
        <v>14</v>
      </c>
      <c r="C39" s="92" t="s">
        <v>313</v>
      </c>
      <c r="D39" s="92" t="s">
        <v>118</v>
      </c>
      <c r="E39" s="94" t="s">
        <v>25</v>
      </c>
      <c r="F39" s="95">
        <v>4</v>
      </c>
      <c r="G39" s="96">
        <v>0</v>
      </c>
      <c r="H39" s="96">
        <v>160</v>
      </c>
      <c r="I39" s="96">
        <v>15</v>
      </c>
      <c r="J39" s="97" t="s">
        <v>282</v>
      </c>
      <c r="K39" s="97" t="s">
        <v>313</v>
      </c>
      <c r="L39" s="97"/>
      <c r="M39" s="97"/>
      <c r="N39" s="97" t="s">
        <v>314</v>
      </c>
      <c r="O39" s="98" t="str">
        <f t="shared" si="0"/>
        <v>TID_SKIN_BALROG_4_NAME</v>
      </c>
      <c r="P39" s="99" t="str">
        <f t="shared" si="1"/>
        <v>TID_DRAGON_BALROG_4_DESC</v>
      </c>
      <c r="Q39" s="99" t="s">
        <v>315</v>
      </c>
      <c r="R39" s="92">
        <v>35</v>
      </c>
    </row>
    <row r="40" spans="2:18" x14ac:dyDescent="0.25">
      <c r="B40" s="83" t="s">
        <v>14</v>
      </c>
      <c r="C40" s="84" t="s">
        <v>316</v>
      </c>
      <c r="D40" s="84" t="s">
        <v>119</v>
      </c>
      <c r="E40" s="85"/>
      <c r="F40" s="86">
        <v>0</v>
      </c>
      <c r="G40" s="87">
        <v>0</v>
      </c>
      <c r="H40" s="87">
        <v>0</v>
      </c>
      <c r="I40" s="87">
        <v>0</v>
      </c>
      <c r="J40" s="88" t="s">
        <v>203</v>
      </c>
      <c r="K40" s="88" t="s">
        <v>316</v>
      </c>
      <c r="L40" s="88"/>
      <c r="M40" s="88"/>
      <c r="N40" s="89"/>
      <c r="O40" s="90" t="str">
        <f t="shared" si="0"/>
        <v>TID_SKIN_TITAN_0_NAME</v>
      </c>
      <c r="P40" s="91" t="str">
        <f t="shared" si="1"/>
        <v>TID_DRAGON_TITAN_0_DESC</v>
      </c>
      <c r="Q40" s="91" t="s">
        <v>317</v>
      </c>
      <c r="R40" s="92">
        <v>36</v>
      </c>
    </row>
    <row r="41" spans="2:18" x14ac:dyDescent="0.25">
      <c r="B41" s="100" t="s">
        <v>14</v>
      </c>
      <c r="C41" s="101" t="s">
        <v>318</v>
      </c>
      <c r="D41" s="101" t="s">
        <v>119</v>
      </c>
      <c r="E41" s="102" t="s">
        <v>310</v>
      </c>
      <c r="F41" s="103">
        <v>1</v>
      </c>
      <c r="G41" s="104">
        <v>70000</v>
      </c>
      <c r="H41" s="104">
        <v>0</v>
      </c>
      <c r="I41" s="104">
        <v>3</v>
      </c>
      <c r="J41" s="105" t="s">
        <v>218</v>
      </c>
      <c r="K41" s="105" t="s">
        <v>319</v>
      </c>
      <c r="L41" s="105"/>
      <c r="M41" s="105"/>
      <c r="N41" s="97" t="s">
        <v>320</v>
      </c>
      <c r="O41" s="106" t="str">
        <f t="shared" si="0"/>
        <v>TID_SKIN_TITAN_1_NAME</v>
      </c>
      <c r="P41" s="107" t="str">
        <f t="shared" si="1"/>
        <v>TID_DRAGON_TITAN_1_DESC</v>
      </c>
      <c r="Q41" s="107" t="s">
        <v>321</v>
      </c>
      <c r="R41" s="92">
        <v>37</v>
      </c>
    </row>
    <row r="42" spans="2:18" x14ac:dyDescent="0.25">
      <c r="B42" s="100" t="s">
        <v>14</v>
      </c>
      <c r="C42" s="101" t="s">
        <v>319</v>
      </c>
      <c r="D42" s="101" t="s">
        <v>119</v>
      </c>
      <c r="E42" s="94" t="s">
        <v>217</v>
      </c>
      <c r="F42" s="103">
        <v>2</v>
      </c>
      <c r="G42" s="104">
        <v>85000</v>
      </c>
      <c r="H42" s="104">
        <v>0</v>
      </c>
      <c r="I42" s="104">
        <v>7</v>
      </c>
      <c r="J42" s="105" t="s">
        <v>207</v>
      </c>
      <c r="K42" s="105" t="s">
        <v>318</v>
      </c>
      <c r="L42" s="105"/>
      <c r="M42" s="105"/>
      <c r="N42" s="97" t="s">
        <v>322</v>
      </c>
      <c r="O42" s="106" t="str">
        <f t="shared" si="0"/>
        <v>TID_SKIN_TITAN_2_NAME</v>
      </c>
      <c r="P42" s="107" t="str">
        <f t="shared" si="1"/>
        <v>TID_DRAGON_TITAN_2_DESC</v>
      </c>
      <c r="Q42" s="107" t="s">
        <v>323</v>
      </c>
      <c r="R42" s="92">
        <v>38</v>
      </c>
    </row>
    <row r="43" spans="2:18" x14ac:dyDescent="0.25">
      <c r="B43" s="100" t="s">
        <v>14</v>
      </c>
      <c r="C43" s="101" t="s">
        <v>324</v>
      </c>
      <c r="D43" s="101" t="s">
        <v>119</v>
      </c>
      <c r="E43" s="94" t="s">
        <v>224</v>
      </c>
      <c r="F43" s="103">
        <v>3</v>
      </c>
      <c r="G43" s="104">
        <v>100000</v>
      </c>
      <c r="H43" s="104">
        <v>0</v>
      </c>
      <c r="I43" s="104">
        <v>11</v>
      </c>
      <c r="J43" s="97" t="s">
        <v>241</v>
      </c>
      <c r="K43" s="97" t="s">
        <v>324</v>
      </c>
      <c r="L43" s="97"/>
      <c r="M43" s="97"/>
      <c r="N43" s="97" t="s">
        <v>325</v>
      </c>
      <c r="O43" s="106" t="str">
        <f t="shared" si="0"/>
        <v>TID_SKIN_TITAN_3_NAME</v>
      </c>
      <c r="P43" s="107" t="str">
        <f t="shared" si="1"/>
        <v>TID_DRAGON_TITAN_3_DESC</v>
      </c>
      <c r="Q43" s="107" t="s">
        <v>326</v>
      </c>
      <c r="R43" s="92">
        <v>39</v>
      </c>
    </row>
    <row r="44" spans="2:18" x14ac:dyDescent="0.25">
      <c r="B44" s="100" t="s">
        <v>14</v>
      </c>
      <c r="C44" s="101" t="s">
        <v>327</v>
      </c>
      <c r="D44" s="101" t="s">
        <v>119</v>
      </c>
      <c r="E44" s="94" t="s">
        <v>281</v>
      </c>
      <c r="F44" s="103">
        <v>4</v>
      </c>
      <c r="G44" s="104">
        <v>0</v>
      </c>
      <c r="H44" s="104">
        <v>220</v>
      </c>
      <c r="I44" s="104">
        <v>15</v>
      </c>
      <c r="J44" s="97" t="s">
        <v>282</v>
      </c>
      <c r="K44" s="97" t="s">
        <v>327</v>
      </c>
      <c r="L44" s="97"/>
      <c r="M44" s="97"/>
      <c r="N44" s="97" t="s">
        <v>328</v>
      </c>
      <c r="O44" s="106" t="str">
        <f t="shared" si="0"/>
        <v>TID_SKIN_TITAN_4_NAME</v>
      </c>
      <c r="P44" s="107" t="str">
        <f t="shared" si="1"/>
        <v>TID_DRAGON_TITAN_4_DESC</v>
      </c>
      <c r="Q44" s="107" t="s">
        <v>329</v>
      </c>
      <c r="R44" s="92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XFD54"/>
  <sheetViews>
    <sheetView tabSelected="1" topLeftCell="F19" workbookViewId="0">
      <selection activeCell="I42" sqref="I4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ht="23.25" x14ac:dyDescent="0.35">
      <c r="B1" s="1" t="s">
        <v>330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3" spans="2:13" ht="114" x14ac:dyDescent="0.25">
      <c r="D3" s="118" t="s">
        <v>331</v>
      </c>
      <c r="E3" s="119" t="s">
        <v>5</v>
      </c>
      <c r="F3" s="120" t="s">
        <v>6</v>
      </c>
      <c r="G3" s="121" t="s">
        <v>332</v>
      </c>
      <c r="H3" s="121" t="s">
        <v>333</v>
      </c>
      <c r="I3" s="122" t="s">
        <v>11</v>
      </c>
      <c r="J3" s="122" t="s">
        <v>334</v>
      </c>
      <c r="K3" s="123" t="s">
        <v>95</v>
      </c>
      <c r="L3" s="124" t="s">
        <v>200</v>
      </c>
      <c r="M3" s="125" t="s">
        <v>335</v>
      </c>
    </row>
    <row r="4" spans="2:13" x14ac:dyDescent="0.25">
      <c r="D4" s="126" t="s">
        <v>14</v>
      </c>
      <c r="E4" s="127" t="s">
        <v>336</v>
      </c>
      <c r="F4" s="109" t="s">
        <v>337</v>
      </c>
      <c r="G4" s="128" t="s">
        <v>338</v>
      </c>
      <c r="H4" s="128">
        <v>1</v>
      </c>
      <c r="I4" s="129" t="str">
        <f>CONCATENATE("icon_",powerUpsDefinitions[[#This Row],['[sku']]])</f>
        <v>icon_avoid_mine</v>
      </c>
      <c r="J4" s="129" t="s">
        <v>339</v>
      </c>
      <c r="K4" s="130" t="str">
        <f>CONCATENATE("TID_POWERUP_",UPPER(powerUpsDefinitions[[#This Row],['[sku']]]),"_NAME")</f>
        <v>TID_POWERUP_AVOID_MINE_NAME</v>
      </c>
      <c r="L4" s="131" t="str">
        <f>CONCATENATE("TID_POWERUP_",UPPER(powerUpsDefinitions[[#This Row],['[sku']]]),"_DESC")</f>
        <v>TID_POWERUP_AVOID_MINE_DESC</v>
      </c>
      <c r="M4" s="131" t="str">
        <f>CONCATENATE(powerUpsDefinitions[[#This Row],['[tidDesc']]],"_SHORT")</f>
        <v>TID_POWERUP_AVOID_MINE_DESC_SHORT</v>
      </c>
    </row>
    <row r="5" spans="2:13" x14ac:dyDescent="0.25">
      <c r="D5" s="126" t="s">
        <v>14</v>
      </c>
      <c r="E5" s="127" t="s">
        <v>340</v>
      </c>
      <c r="F5" s="109" t="s">
        <v>337</v>
      </c>
      <c r="G5" s="128" t="s">
        <v>341</v>
      </c>
      <c r="H5" s="128">
        <v>1</v>
      </c>
      <c r="I5" s="129" t="str">
        <f>CONCATENATE("icon_",powerUpsDefinitions[[#This Row],['[sku']]])</f>
        <v>icon_avoid_poison</v>
      </c>
      <c r="J5" s="129" t="s">
        <v>339</v>
      </c>
      <c r="K5" s="130" t="str">
        <f>CONCATENATE("TID_POWERUP_",UPPER(powerUpsDefinitions[[#This Row],['[sku']]]),"_NAME")</f>
        <v>TID_POWERUP_AVOID_POISON_NAME</v>
      </c>
      <c r="L5" s="131" t="str">
        <f>CONCATENATE("TID_POWERUP_",UPPER(powerUpsDefinitions[[#This Row],['[sku']]]),"_DESC")</f>
        <v>TID_POWERUP_AVOID_POISON_DESC</v>
      </c>
      <c r="M5" s="131" t="str">
        <f>CONCATENATE(powerUpsDefinitions[[#This Row],['[tidDesc']]],"_SHORT")</f>
        <v>TID_POWERUP_AVOID_POISON_DESC_SHORT</v>
      </c>
    </row>
    <row r="6" spans="2:13" x14ac:dyDescent="0.25">
      <c r="D6" s="126" t="s">
        <v>14</v>
      </c>
      <c r="E6" s="127" t="s">
        <v>228</v>
      </c>
      <c r="F6" s="109" t="s">
        <v>342</v>
      </c>
      <c r="G6" s="128">
        <v>10</v>
      </c>
      <c r="H6" s="128"/>
      <c r="I6" s="129" t="str">
        <f>CONCATENATE("icon_",powerUpsDefinitions[[#This Row],['[sku']]])</f>
        <v>icon_boost</v>
      </c>
      <c r="J6" s="129" t="s">
        <v>343</v>
      </c>
      <c r="K6" s="130" t="str">
        <f>CONCATENATE("TID_POWERUP_",UPPER(powerUpsDefinitions[[#This Row],['[sku']]]),"_NAME")</f>
        <v>TID_POWERUP_BOOST_NAME</v>
      </c>
      <c r="L6" s="131" t="str">
        <f>CONCATENATE("TID_POWERUP_",UPPER(powerUpsDefinitions[[#This Row],['[sku']]]),"_DESC")</f>
        <v>TID_POWERUP_BOOST_DESC</v>
      </c>
      <c r="M6" s="131" t="str">
        <f>CONCATENATE(powerUpsDefinitions[[#This Row],['[tidDesc']]],"_SHORT")</f>
        <v>TID_POWERUP_BOOST_DESC_SHORT</v>
      </c>
    </row>
    <row r="7" spans="2:13" x14ac:dyDescent="0.25">
      <c r="D7" s="126" t="s">
        <v>14</v>
      </c>
      <c r="E7" s="127" t="s">
        <v>38</v>
      </c>
      <c r="F7" s="109" t="s">
        <v>344</v>
      </c>
      <c r="G7" s="128">
        <v>5</v>
      </c>
      <c r="H7" s="128"/>
      <c r="I7" s="129" t="str">
        <f>CONCATENATE("icon_",powerUpsDefinitions[[#This Row],['[sku']]])</f>
        <v>icon_coins</v>
      </c>
      <c r="J7" s="129" t="s">
        <v>26</v>
      </c>
      <c r="K7" s="130" t="str">
        <f>CONCATENATE("TID_POWERUP_",UPPER(powerUpsDefinitions[[#This Row],['[sku']]]),"_NAME")</f>
        <v>TID_POWERUP_COINS_NAME</v>
      </c>
      <c r="L7" s="131" t="str">
        <f>CONCATENATE("TID_POWERUP_",UPPER(powerUpsDefinitions[[#This Row],['[sku']]]),"_DESC")</f>
        <v>TID_POWERUP_COINS_DESC</v>
      </c>
      <c r="M7" s="131" t="str">
        <f>CONCATENATE(powerUpsDefinitions[[#This Row],['[tidDesc']]],"_SHORT")</f>
        <v>TID_POWERUP_COINS_DESC_SHORT</v>
      </c>
    </row>
    <row r="8" spans="2:13" x14ac:dyDescent="0.25">
      <c r="D8" s="126" t="s">
        <v>14</v>
      </c>
      <c r="E8" s="127" t="s">
        <v>52</v>
      </c>
      <c r="F8" s="109" t="s">
        <v>52</v>
      </c>
      <c r="G8" s="128"/>
      <c r="H8" s="128"/>
      <c r="I8" s="129" t="str">
        <f>CONCATENATE("icon_",powerUpsDefinitions[[#This Row],['[sku']]])</f>
        <v>icon_dive</v>
      </c>
      <c r="J8" s="129" t="s">
        <v>345</v>
      </c>
      <c r="K8" s="130" t="str">
        <f>CONCATENATE("TID_POWERUP_",UPPER(powerUpsDefinitions[[#This Row],['[sku']]]),"_NAME")</f>
        <v>TID_POWERUP_DIVE_NAME</v>
      </c>
      <c r="L8" s="131" t="str">
        <f>CONCATENATE("TID_POWERUP_",UPPER(powerUpsDefinitions[[#This Row],['[sku']]]),"_DESC")</f>
        <v>TID_POWERUP_DIVE_DESC</v>
      </c>
      <c r="M8" s="131" t="str">
        <f>CONCATENATE(powerUpsDefinitions[[#This Row],['[tidDesc']]],"_SHORT")</f>
        <v>TID_POWERUP_DIVE_DESC_SHORT</v>
      </c>
    </row>
    <row r="9" spans="2:13" x14ac:dyDescent="0.25">
      <c r="D9" s="126" t="s">
        <v>14</v>
      </c>
      <c r="E9" s="127" t="s">
        <v>346</v>
      </c>
      <c r="F9" s="109" t="s">
        <v>346</v>
      </c>
      <c r="G9" s="128">
        <v>1</v>
      </c>
      <c r="H9" s="128"/>
      <c r="I9" s="129" t="str">
        <f>CONCATENATE("icon_",powerUpsDefinitions[[#This Row],['[sku']]])</f>
        <v>icon_dragonram</v>
      </c>
      <c r="J9" s="129" t="s">
        <v>345</v>
      </c>
      <c r="K9" s="130" t="str">
        <f>CONCATENATE("TID_POWERUP_",UPPER(powerUpsDefinitions[[#This Row],['[sku']]]),"_NAME")</f>
        <v>TID_POWERUP_DRAGONRAM_NAME</v>
      </c>
      <c r="L9" s="131" t="str">
        <f>CONCATENATE("TID_POWERUP_",UPPER(powerUpsDefinitions[[#This Row],['[sku']]]),"_DESC")</f>
        <v>TID_POWERUP_DRAGONRAM_DESC</v>
      </c>
      <c r="M9" s="131" t="str">
        <f>CONCATENATE(powerUpsDefinitions[[#This Row],['[tidDesc']]],"_SHORT")</f>
        <v>TID_POWERUP_DRAGONRAM_DESC_SHORT</v>
      </c>
    </row>
    <row r="10" spans="2:13" x14ac:dyDescent="0.25">
      <c r="D10" s="126" t="s">
        <v>14</v>
      </c>
      <c r="E10" s="127" t="s">
        <v>347</v>
      </c>
      <c r="F10" s="109" t="s">
        <v>348</v>
      </c>
      <c r="G10" s="128">
        <v>11</v>
      </c>
      <c r="H10" s="128"/>
      <c r="I10" s="129" t="str">
        <f>CONCATENATE("icon_",powerUpsDefinitions[[#This Row],['[sku']]])</f>
        <v>icon_eat_ghost</v>
      </c>
      <c r="J10" s="129" t="s">
        <v>349</v>
      </c>
      <c r="K10" s="130" t="str">
        <f>CONCATENATE("TID_POWERUP_",UPPER(powerUpsDefinitions[[#This Row],['[sku']]]),"_NAME")</f>
        <v>TID_POWERUP_EAT_GHOST_NAME</v>
      </c>
      <c r="L10" s="131" t="str">
        <f>CONCATENATE("TID_POWERUP_",UPPER(powerUpsDefinitions[[#This Row],['[sku']]]),"_DESC")</f>
        <v>TID_POWERUP_EAT_GHOST_DESC</v>
      </c>
      <c r="M10" s="131" t="str">
        <f>CONCATENATE(powerUpsDefinitions[[#This Row],['[tidDesc']]],"_SHORT")</f>
        <v>TID_POWERUP_EAT_GHOST_DESC_SHORT</v>
      </c>
    </row>
    <row r="11" spans="2:13" x14ac:dyDescent="0.25">
      <c r="D11" s="126" t="s">
        <v>14</v>
      </c>
      <c r="E11" s="127" t="s">
        <v>350</v>
      </c>
      <c r="F11" s="109" t="s">
        <v>348</v>
      </c>
      <c r="G11" s="128">
        <v>12</v>
      </c>
      <c r="H11" s="128"/>
      <c r="I11" s="129" t="str">
        <f>CONCATENATE("icon_",powerUpsDefinitions[[#This Row],['[sku']]])</f>
        <v>icon_eat_mine</v>
      </c>
      <c r="J11" s="129" t="s">
        <v>349</v>
      </c>
      <c r="K11" s="130" t="str">
        <f>CONCATENATE("TID_POWERUP_",UPPER(powerUpsDefinitions[[#This Row],['[sku']]]),"_NAME")</f>
        <v>TID_POWERUP_EAT_MINE_NAME</v>
      </c>
      <c r="L11" s="131" t="str">
        <f>CONCATENATE("TID_POWERUP_",UPPER(powerUpsDefinitions[[#This Row],['[sku']]]),"_DESC")</f>
        <v>TID_POWERUP_EAT_MINE_DESC</v>
      </c>
      <c r="M11" s="131" t="str">
        <f>CONCATENATE(powerUpsDefinitions[[#This Row],['[tidDesc']]],"_SHORT")</f>
        <v>TID_POWERUP_EAT_MINE_DESC_SHORT</v>
      </c>
    </row>
    <row r="12" spans="2:13" x14ac:dyDescent="0.25">
      <c r="D12" s="126" t="s">
        <v>14</v>
      </c>
      <c r="E12" s="132" t="s">
        <v>351</v>
      </c>
      <c r="F12" s="133" t="s">
        <v>348</v>
      </c>
      <c r="G12" s="134">
        <v>1</v>
      </c>
      <c r="H12" s="134">
        <v>1</v>
      </c>
      <c r="I12" s="129" t="str">
        <f>CONCATENATE("icon_",powerUpsDefinitions[[#This Row],['[sku']]])</f>
        <v>icon_eat_trash</v>
      </c>
      <c r="J12" s="129" t="s">
        <v>349</v>
      </c>
      <c r="K12" s="130" t="str">
        <f>CONCATENATE("TID_POWERUP_",UPPER(powerUpsDefinitions[[#This Row],['[sku']]]),"_NAME")</f>
        <v>TID_POWERUP_EAT_TRASH_NAME</v>
      </c>
      <c r="L12" s="131" t="str">
        <f>CONCATENATE("TID_POWERUP_",UPPER(powerUpsDefinitions[[#This Row],['[sku']]]),"_DESC")</f>
        <v>TID_POWERUP_EAT_TRASH_DESC</v>
      </c>
      <c r="M12" s="131" t="str">
        <f>CONCATENATE(powerUpsDefinitions[[#This Row],['[tidDesc']]],"_SHORT")</f>
        <v>TID_POWERUP_EAT_TRASH_DESC_SHORT</v>
      </c>
    </row>
    <row r="13" spans="2:13" x14ac:dyDescent="0.25">
      <c r="D13" s="135" t="s">
        <v>14</v>
      </c>
      <c r="E13" s="136" t="s">
        <v>352</v>
      </c>
      <c r="F13" s="137" t="s">
        <v>352</v>
      </c>
      <c r="G13" s="138">
        <v>1</v>
      </c>
      <c r="H13" s="138"/>
      <c r="I13" s="129" t="str">
        <f>CONCATENATE("icon_",powerUpsDefinitions[[#This Row],['[sku']]])</f>
        <v>icon_explode_mine</v>
      </c>
      <c r="J13" s="129" t="s">
        <v>339</v>
      </c>
      <c r="K13" s="130" t="str">
        <f>CONCATENATE("TID_POWERUP_",UPPER(powerUpsDefinitions[[#This Row],['[sku']]]),"_NAME")</f>
        <v>TID_POWERUP_EXPLODE_MINE_NAME</v>
      </c>
      <c r="L13" s="131" t="str">
        <f>CONCATENATE("TID_POWERUP_",UPPER(powerUpsDefinitions[[#This Row],['[sku']]]),"_DESC")</f>
        <v>TID_POWERUP_EXPLODE_MINE_DESC</v>
      </c>
      <c r="M13" s="131" t="str">
        <f>CONCATENATE(powerUpsDefinitions[[#This Row],['[tidDesc']]],"_SHORT")</f>
        <v>TID_POWERUP_EXPLODE_MINE_DESC_SHORT</v>
      </c>
    </row>
    <row r="14" spans="2:13" x14ac:dyDescent="0.25">
      <c r="D14" s="126" t="s">
        <v>14</v>
      </c>
      <c r="E14" s="127" t="s">
        <v>353</v>
      </c>
      <c r="F14" s="109" t="s">
        <v>353</v>
      </c>
      <c r="G14" s="128">
        <v>1</v>
      </c>
      <c r="H14" s="128"/>
      <c r="I14" s="139" t="str">
        <f>CONCATENATE("icon_",powerUpsDefinitions[[#This Row],['[sku']]])</f>
        <v>icon_fireball</v>
      </c>
      <c r="J14" s="139" t="s">
        <v>354</v>
      </c>
      <c r="K14" s="130" t="str">
        <f>CONCATENATE("TID_POWERUP_",UPPER(powerUpsDefinitions[[#This Row],['[sku']]]),"_NAME")</f>
        <v>TID_POWERUP_FIREBALL_NAME</v>
      </c>
      <c r="L14" s="131" t="str">
        <f>CONCATENATE("TID_POWERUP_",UPPER(powerUpsDefinitions[[#This Row],['[sku']]]),"_DESC")</f>
        <v>TID_POWERUP_FIREBALL_DESC</v>
      </c>
      <c r="M14" s="131" t="str">
        <f>CONCATENATE(powerUpsDefinitions[[#This Row],['[tidDesc']]],"_SHORT")</f>
        <v>TID_POWERUP_FIREBALL_DESC_SHORT</v>
      </c>
    </row>
    <row r="15" spans="2:13" x14ac:dyDescent="0.25">
      <c r="D15" s="126" t="s">
        <v>14</v>
      </c>
      <c r="E15" s="127" t="s">
        <v>206</v>
      </c>
      <c r="F15" s="109" t="s">
        <v>355</v>
      </c>
      <c r="G15" s="128">
        <v>10</v>
      </c>
      <c r="H15" s="128"/>
      <c r="I15" s="129" t="str">
        <f>CONCATENATE("icon_",powerUpsDefinitions[[#This Row],['[sku']]])</f>
        <v>icon_food</v>
      </c>
      <c r="J15" s="129" t="s">
        <v>356</v>
      </c>
      <c r="K15" s="130" t="str">
        <f>CONCATENATE("TID_POWERUP_",UPPER(powerUpsDefinitions[[#This Row],['[sku']]]),"_NAME")</f>
        <v>TID_POWERUP_FOOD_NAME</v>
      </c>
      <c r="L15" s="131" t="str">
        <f>CONCATENATE("TID_POWERUP_",UPPER(powerUpsDefinitions[[#This Row],['[sku']]]),"_DESC")</f>
        <v>TID_POWERUP_FOOD_DESC</v>
      </c>
      <c r="M15" s="131" t="str">
        <f>CONCATENATE(powerUpsDefinitions[[#This Row],['[tidDesc']]],"_SHORT")</f>
        <v>TID_POWERUP_FOOD_DESC_SHORT</v>
      </c>
    </row>
    <row r="16" spans="2:13" x14ac:dyDescent="0.25">
      <c r="D16" s="126" t="s">
        <v>14</v>
      </c>
      <c r="E16" s="132" t="s">
        <v>357</v>
      </c>
      <c r="F16" s="133" t="s">
        <v>358</v>
      </c>
      <c r="G16" s="134">
        <v>0</v>
      </c>
      <c r="H16" s="134"/>
      <c r="I16" s="129" t="str">
        <f>CONCATENATE("icon_",powerUpsDefinitions[[#This Row],['[sku']]])</f>
        <v>icon_free_revive</v>
      </c>
      <c r="J16" s="129" t="s">
        <v>345</v>
      </c>
      <c r="K16" s="130" t="str">
        <f>CONCATENATE("TID_POWERUP_",UPPER(powerUpsDefinitions[[#This Row],['[sku']]]),"_NAME")</f>
        <v>TID_POWERUP_FREE_REVIVE_NAME</v>
      </c>
      <c r="L16" s="131" t="str">
        <f>CONCATENATE("TID_POWERUP_",UPPER(powerUpsDefinitions[[#This Row],['[sku']]]),"_DESC")</f>
        <v>TID_POWERUP_FREE_REVIVE_DESC</v>
      </c>
      <c r="M16" s="131" t="str">
        <f>CONCATENATE(powerUpsDefinitions[[#This Row],['[tidDesc']]],"_SHORT")</f>
        <v>TID_POWERUP_FREE_REVIVE_DESC_SHORT</v>
      </c>
    </row>
    <row r="17" spans="4:13" x14ac:dyDescent="0.25">
      <c r="D17" s="126" t="s">
        <v>14</v>
      </c>
      <c r="E17" s="127" t="s">
        <v>359</v>
      </c>
      <c r="F17" s="109" t="s">
        <v>359</v>
      </c>
      <c r="G17" s="128">
        <v>1</v>
      </c>
      <c r="H17" s="128"/>
      <c r="I17" s="139" t="s">
        <v>360</v>
      </c>
      <c r="J17" s="139" t="s">
        <v>345</v>
      </c>
      <c r="K17" s="130" t="str">
        <f>CONCATENATE("TID_POWERUP_",UPPER(powerUpsDefinitions[[#This Row],['[sku']]]),"_NAME")</f>
        <v>TID_POWERUP_FREEZE_AURA_NAME</v>
      </c>
      <c r="L17" s="131" t="str">
        <f>CONCATENATE("TID_POWERUP_",UPPER(powerUpsDefinitions[[#This Row],['[sku']]]),"_DESC")</f>
        <v>TID_POWERUP_FREEZE_AURA_DESC</v>
      </c>
      <c r="M17" s="140" t="str">
        <f>CONCATENATE(powerUpsDefinitions[[#This Row],['[tidDesc']]],"_SHORT")</f>
        <v>TID_POWERUP_FREEZE_AURA_DESC_SHORT</v>
      </c>
    </row>
    <row r="18" spans="4:13" x14ac:dyDescent="0.25">
      <c r="D18" s="126" t="s">
        <v>14</v>
      </c>
      <c r="E18" s="127" t="s">
        <v>247</v>
      </c>
      <c r="F18" s="109" t="s">
        <v>247</v>
      </c>
      <c r="G18" s="128">
        <v>10</v>
      </c>
      <c r="H18" s="128"/>
      <c r="I18" s="129" t="str">
        <f>CONCATENATE("icon_",powerUpsDefinitions[[#This Row],['[sku']]])</f>
        <v>icon_fury_duration</v>
      </c>
      <c r="J18" s="129" t="s">
        <v>354</v>
      </c>
      <c r="K18" s="130" t="str">
        <f>CONCATENATE("TID_POWERUP_",UPPER(powerUpsDefinitions[[#This Row],['[sku']]]),"_NAME")</f>
        <v>TID_POWERUP_FURY_DURATION_NAME</v>
      </c>
      <c r="L18" s="131" t="str">
        <f>CONCATENATE("TID_POWERUP_",UPPER(powerUpsDefinitions[[#This Row],['[sku']]]),"_DESC")</f>
        <v>TID_POWERUP_FURY_DURATION_DESC</v>
      </c>
      <c r="M18" s="131" t="str">
        <f>CONCATENATE(powerUpsDefinitions[[#This Row],['[tidDesc']]],"_SHORT")</f>
        <v>TID_POWERUP_FURY_DURATION_DESC_SHORT</v>
      </c>
    </row>
    <row r="19" spans="4:13" x14ac:dyDescent="0.25">
      <c r="D19" s="126" t="s">
        <v>14</v>
      </c>
      <c r="E19" s="127" t="s">
        <v>234</v>
      </c>
      <c r="F19" s="109" t="s">
        <v>361</v>
      </c>
      <c r="G19" s="128">
        <v>10</v>
      </c>
      <c r="H19" s="128"/>
      <c r="I19" s="129" t="str">
        <f>CONCATENATE("icon_",powerUpsDefinitions[[#This Row],['[sku']]])</f>
        <v>icon_fury_size</v>
      </c>
      <c r="J19" s="129" t="s">
        <v>354</v>
      </c>
      <c r="K19" s="130" t="str">
        <f>CONCATENATE("TID_POWERUP_",UPPER(powerUpsDefinitions[[#This Row],['[sku']]]),"_NAME")</f>
        <v>TID_POWERUP_FURY_SIZE_NAME</v>
      </c>
      <c r="L19" s="131" t="str">
        <f>CONCATENATE("TID_POWERUP_",UPPER(powerUpsDefinitions[[#This Row],['[sku']]]),"_DESC")</f>
        <v>TID_POWERUP_FURY_SIZE_DESC</v>
      </c>
      <c r="M19" s="131" t="str">
        <f>CONCATENATE(powerUpsDefinitions[[#This Row],['[tidDesc']]],"_SHORT")</f>
        <v>TID_POWERUP_FURY_SIZE_DESC_SHORT</v>
      </c>
    </row>
    <row r="20" spans="4:13" x14ac:dyDescent="0.25">
      <c r="D20" s="126" t="s">
        <v>14</v>
      </c>
      <c r="E20" s="127" t="s">
        <v>224</v>
      </c>
      <c r="F20" s="109" t="s">
        <v>362</v>
      </c>
      <c r="G20" s="128">
        <v>10</v>
      </c>
      <c r="H20" s="128"/>
      <c r="I20" s="129" t="str">
        <f>CONCATENATE("icon_",powerUpsDefinitions[[#This Row],['[sku']]])</f>
        <v>icon_hp</v>
      </c>
      <c r="J20" s="129" t="s">
        <v>356</v>
      </c>
      <c r="K20" s="130" t="str">
        <f>CONCATENATE("TID_POWERUP_",UPPER(powerUpsDefinitions[[#This Row],['[sku']]]),"_NAME")</f>
        <v>TID_POWERUP_HP_NAME</v>
      </c>
      <c r="L20" s="131" t="str">
        <f>CONCATENATE("TID_POWERUP_",UPPER(powerUpsDefinitions[[#This Row],['[sku']]]),"_DESC")</f>
        <v>TID_POWERUP_HP_DESC</v>
      </c>
      <c r="M20" s="131" t="str">
        <f>CONCATENATE(powerUpsDefinitions[[#This Row],['[tidDesc']]],"_SHORT")</f>
        <v>TID_POWERUP_HP_DESC_SHORT</v>
      </c>
    </row>
    <row r="21" spans="4:13" x14ac:dyDescent="0.25">
      <c r="D21" s="126" t="s">
        <v>14</v>
      </c>
      <c r="E21" s="127" t="s">
        <v>363</v>
      </c>
      <c r="F21" s="109" t="s">
        <v>364</v>
      </c>
      <c r="G21" s="128" t="s">
        <v>365</v>
      </c>
      <c r="H21" s="128">
        <v>10</v>
      </c>
      <c r="I21" s="129" t="str">
        <f>CONCATENATE("icon_",powerUpsDefinitions[[#This Row],['[sku']]])</f>
        <v>icon_lower_damage_arrows</v>
      </c>
      <c r="J21" s="129" t="s">
        <v>339</v>
      </c>
      <c r="K21" s="130" t="str">
        <f>CONCATENATE("TID_POWERUP_",UPPER(powerUpsDefinitions[[#This Row],['[sku']]]),"_NAME")</f>
        <v>TID_POWERUP_LOWER_DAMAGE_ARROWS_NAME</v>
      </c>
      <c r="L21" s="131" t="str">
        <f>CONCATENATE("TID_POWERUP_",UPPER(powerUpsDefinitions[[#This Row],['[sku']]]),"_DESC")</f>
        <v>TID_POWERUP_LOWER_DAMAGE_ARROWS_DESC</v>
      </c>
      <c r="M21" s="131" t="str">
        <f>CONCATENATE(powerUpsDefinitions[[#This Row],['[tidDesc']]],"_SHORT")</f>
        <v>TID_POWERUP_LOWER_DAMAGE_ARROWS_DESC_SHORT</v>
      </c>
    </row>
    <row r="22" spans="4:13" x14ac:dyDescent="0.25">
      <c r="D22" s="126" t="s">
        <v>14</v>
      </c>
      <c r="E22" s="127" t="s">
        <v>271</v>
      </c>
      <c r="F22" s="109" t="s">
        <v>364</v>
      </c>
      <c r="G22" s="128" t="s">
        <v>338</v>
      </c>
      <c r="H22" s="128">
        <v>10</v>
      </c>
      <c r="I22" s="129" t="str">
        <f>CONCATENATE("icon_",powerUpsDefinitions[[#This Row],['[sku']]])</f>
        <v>icon_lower_damage_mine</v>
      </c>
      <c r="J22" s="129" t="s">
        <v>339</v>
      </c>
      <c r="K22" s="130" t="str">
        <f>CONCATENATE("TID_POWERUP_",UPPER(powerUpsDefinitions[[#This Row],['[sku']]]),"_NAME")</f>
        <v>TID_POWERUP_LOWER_DAMAGE_MINE_NAME</v>
      </c>
      <c r="L22" s="131" t="str">
        <f>CONCATENATE("TID_POWERUP_",UPPER(powerUpsDefinitions[[#This Row],['[sku']]]),"_DESC")</f>
        <v>TID_POWERUP_LOWER_DAMAGE_MINE_DESC</v>
      </c>
      <c r="M22" s="131" t="str">
        <f>CONCATENATE(powerUpsDefinitions[[#This Row],['[tidDesc']]],"_SHORT")</f>
        <v>TID_POWERUP_LOWER_DAMAGE_MINE_DESC_SHORT</v>
      </c>
    </row>
    <row r="23" spans="4:13" x14ac:dyDescent="0.25">
      <c r="D23" s="126" t="s">
        <v>14</v>
      </c>
      <c r="E23" s="127" t="s">
        <v>213</v>
      </c>
      <c r="F23" s="109" t="s">
        <v>364</v>
      </c>
      <c r="G23" s="128" t="s">
        <v>341</v>
      </c>
      <c r="H23" s="128">
        <v>10</v>
      </c>
      <c r="I23" s="129" t="str">
        <f>CONCATENATE("icon_",powerUpsDefinitions[[#This Row],['[sku']]])</f>
        <v>icon_lower_damage_poison</v>
      </c>
      <c r="J23" s="129" t="s">
        <v>339</v>
      </c>
      <c r="K23" s="130" t="str">
        <f>CONCATENATE("TID_POWERUP_",UPPER(powerUpsDefinitions[[#This Row],['[sku']]]),"_NAME")</f>
        <v>TID_POWERUP_LOWER_DAMAGE_POISON_NAME</v>
      </c>
      <c r="L23" s="131" t="str">
        <f>CONCATENATE("TID_POWERUP_",UPPER(powerUpsDefinitions[[#This Row],['[sku']]]),"_DESC")</f>
        <v>TID_POWERUP_LOWER_DAMAGE_POISON_DESC</v>
      </c>
      <c r="M23" s="131" t="str">
        <f>CONCATENATE(powerUpsDefinitions[[#This Row],['[tidDesc']]],"_SHORT")</f>
        <v>TID_POWERUP_LOWER_DAMAGE_POISON_DESC_SHORT</v>
      </c>
    </row>
    <row r="24" spans="4:13" x14ac:dyDescent="0.25">
      <c r="D24" s="126" t="s">
        <v>14</v>
      </c>
      <c r="E24" s="127" t="s">
        <v>366</v>
      </c>
      <c r="F24" s="109" t="s">
        <v>366</v>
      </c>
      <c r="G24" s="141">
        <v>1</v>
      </c>
      <c r="H24" s="141"/>
      <c r="I24" s="139" t="str">
        <f>CONCATENATE("icon_",powerUpsDefinitions[[#This Row],['[sku']]])</f>
        <v>icon_magnet</v>
      </c>
      <c r="J24" s="139" t="s">
        <v>345</v>
      </c>
      <c r="K24" s="142" t="str">
        <f>CONCATENATE("TID_POWERUP_",UPPER(powerUpsDefinitions[[#This Row],['[sku']]]),"_NAME")</f>
        <v>TID_POWERUP_MAGNET_NAME</v>
      </c>
      <c r="L24" s="143" t="str">
        <f>CONCATENATE("TID_POWERUP_",UPPER(powerUpsDefinitions[[#This Row],['[sku']]]),"_DESC")</f>
        <v>TID_POWERUP_MAGNET_DESC</v>
      </c>
      <c r="M24" s="144" t="str">
        <f>CONCATENATE(powerUpsDefinitions[[#This Row],['[tidDesc']]],"_SHORT")</f>
        <v>TID_POWERUP_MAGNET_DESC_SHORT</v>
      </c>
    </row>
    <row r="25" spans="4:13" x14ac:dyDescent="0.25">
      <c r="D25" s="126" t="s">
        <v>14</v>
      </c>
      <c r="E25" s="127" t="s">
        <v>217</v>
      </c>
      <c r="F25" s="109" t="s">
        <v>217</v>
      </c>
      <c r="G25" s="128">
        <v>5</v>
      </c>
      <c r="H25" s="128"/>
      <c r="I25" s="139" t="s">
        <v>367</v>
      </c>
      <c r="J25" s="129" t="s">
        <v>26</v>
      </c>
      <c r="K25" s="130" t="str">
        <f>CONCATENATE("TID_POWERUP_",UPPER(powerUpsDefinitions[[#This Row],['[sku']]]),"_NAME")</f>
        <v>TID_POWERUP_MORE_XP_NAME</v>
      </c>
      <c r="L25" s="131" t="str">
        <f>CONCATENATE("TID_POWERUP_",UPPER(powerUpsDefinitions[[#This Row],['[sku']]]),"_DESC")</f>
        <v>TID_POWERUP_MORE_XP_DESC</v>
      </c>
      <c r="M25" s="140" t="str">
        <f>CONCATENATE(powerUpsDefinitions[[#This Row],['[tidDesc']]],"_SHORT")</f>
        <v>TID_POWERUP_MORE_XP_DESC_SHORT</v>
      </c>
    </row>
    <row r="26" spans="4:13" x14ac:dyDescent="0.25">
      <c r="D26" s="126" t="s">
        <v>14</v>
      </c>
      <c r="E26" s="127" t="s">
        <v>368</v>
      </c>
      <c r="F26" s="109" t="s">
        <v>368</v>
      </c>
      <c r="G26" s="128">
        <v>1</v>
      </c>
      <c r="H26" s="128"/>
      <c r="I26" s="129" t="str">
        <f>CONCATENATE("icon_",powerUpsDefinitions[[#This Row],['[sku']]])</f>
        <v>icon_phoenix</v>
      </c>
      <c r="J26" s="129" t="s">
        <v>345</v>
      </c>
      <c r="K26" s="130" t="str">
        <f>CONCATENATE("TID_POWERUP_",UPPER(powerUpsDefinitions[[#This Row],['[sku']]]),"_NAME")</f>
        <v>TID_POWERUP_PHOENIX_NAME</v>
      </c>
      <c r="L26" s="131" t="str">
        <f>CONCATENATE("TID_POWERUP_",UPPER(powerUpsDefinitions[[#This Row],['[sku']]]),"_DESC")</f>
        <v>TID_POWERUP_PHOENIX_DESC</v>
      </c>
      <c r="M26" s="131" t="str">
        <f>CONCATENATE(powerUpsDefinitions[[#This Row],['[tidDesc']]],"_SHORT")</f>
        <v>TID_POWERUP_PHOENIX_DESC_SHORT</v>
      </c>
    </row>
    <row r="27" spans="4:13" x14ac:dyDescent="0.25">
      <c r="D27" s="126" t="s">
        <v>14</v>
      </c>
      <c r="E27" s="127" t="s">
        <v>281</v>
      </c>
      <c r="F27" s="109" t="s">
        <v>281</v>
      </c>
      <c r="G27" s="128">
        <v>15</v>
      </c>
      <c r="H27" s="128"/>
      <c r="I27" s="129" t="str">
        <f>CONCATENATE("icon_",powerUpsDefinitions[[#This Row],['[sku']]])</f>
        <v>icon_reduce_life_drain</v>
      </c>
      <c r="J27" s="129" t="s">
        <v>339</v>
      </c>
      <c r="K27" s="130" t="str">
        <f>CONCATENATE("TID_POWERUP_",UPPER(powerUpsDefinitions[[#This Row],['[sku']]]),"_NAME")</f>
        <v>TID_POWERUP_REDUCE_LIFE_DRAIN_NAME</v>
      </c>
      <c r="L27" s="131" t="str">
        <f>CONCATENATE("TID_POWERUP_",UPPER(powerUpsDefinitions[[#This Row],['[sku']]]),"_DESC")</f>
        <v>TID_POWERUP_REDUCE_LIFE_DRAIN_DESC</v>
      </c>
      <c r="M27" s="131" t="str">
        <f>CONCATENATE(powerUpsDefinitions[[#This Row],['[tidDesc']]],"_SHORT")</f>
        <v>TID_POWERUP_REDUCE_LIFE_DRAIN_DESC_SHORT</v>
      </c>
    </row>
    <row r="28" spans="4:13" x14ac:dyDescent="0.25">
      <c r="D28" s="126" t="s">
        <v>14</v>
      </c>
      <c r="E28" s="127" t="s">
        <v>25</v>
      </c>
      <c r="F28" s="109" t="s">
        <v>369</v>
      </c>
      <c r="G28" s="128">
        <v>20</v>
      </c>
      <c r="H28" s="128"/>
      <c r="I28" s="129" t="str">
        <f>CONCATENATE("icon_",powerUpsDefinitions[[#This Row],['[sku']]])</f>
        <v>icon_score</v>
      </c>
      <c r="J28" s="129" t="s">
        <v>26</v>
      </c>
      <c r="K28" s="130" t="str">
        <f>CONCATENATE("TID_POWERUP_",UPPER(powerUpsDefinitions[[#This Row],['[sku']]]),"_NAME")</f>
        <v>TID_POWERUP_SCORE_NAME</v>
      </c>
      <c r="L28" s="131" t="str">
        <f>CONCATENATE("TID_POWERUP_",UPPER(powerUpsDefinitions[[#This Row],['[sku']]]),"_DESC")</f>
        <v>TID_POWERUP_SCORE_DESC</v>
      </c>
      <c r="M28" s="131" t="str">
        <f>CONCATENATE(powerUpsDefinitions[[#This Row],['[tidDesc']]],"_SHORT")</f>
        <v>TID_POWERUP_SCORE_DESC_SHORT</v>
      </c>
    </row>
    <row r="29" spans="4:13" x14ac:dyDescent="0.25">
      <c r="D29" s="126" t="s">
        <v>14</v>
      </c>
      <c r="E29" s="127" t="s">
        <v>310</v>
      </c>
      <c r="F29" s="109" t="s">
        <v>370</v>
      </c>
      <c r="G29" s="128">
        <v>10</v>
      </c>
      <c r="H29" s="128"/>
      <c r="I29" s="129" t="str">
        <f>CONCATENATE("icon_",powerUpsDefinitions[[#This Row],['[sku']]])</f>
        <v>icon_speed</v>
      </c>
      <c r="J29" s="129" t="s">
        <v>343</v>
      </c>
      <c r="K29" s="130" t="str">
        <f>CONCATENATE("TID_POWERUP_",UPPER(powerUpsDefinitions[[#This Row],['[sku']]]),"_NAME")</f>
        <v>TID_POWERUP_SPEED_NAME</v>
      </c>
      <c r="L29" s="131" t="str">
        <f>CONCATENATE("TID_POWERUP_",UPPER(powerUpsDefinitions[[#This Row],['[sku']]]),"_DESC")</f>
        <v>TID_POWERUP_SPEED_DESC</v>
      </c>
      <c r="M29" s="131" t="str">
        <f>CONCATENATE(powerUpsDefinitions[[#This Row],['[tidDesc']]],"_SHORT")</f>
        <v>TID_POWERUP_SPEED_DESC_SHORT</v>
      </c>
    </row>
    <row r="30" spans="4:13" x14ac:dyDescent="0.25">
      <c r="D30" s="126" t="s">
        <v>14</v>
      </c>
      <c r="E30" s="145" t="s">
        <v>371</v>
      </c>
      <c r="F30" s="146" t="s">
        <v>371</v>
      </c>
      <c r="G30" s="141">
        <v>100</v>
      </c>
      <c r="H30" s="141"/>
      <c r="I30" s="139" t="s">
        <v>372</v>
      </c>
      <c r="J30" s="139" t="s">
        <v>349</v>
      </c>
      <c r="K30" s="142" t="str">
        <f>CONCATENATE("TID_POWERUP_",UPPER(powerUpsDefinitions[[#This Row],['[sku']]]),"_NAME")</f>
        <v>TID_POWERUP_VACUUM_NAME</v>
      </c>
      <c r="L30" s="143" t="str">
        <f>CONCATENATE("TID_POWERUP_",UPPER(powerUpsDefinitions[[#This Row],['[sku']]]),"_DESC")</f>
        <v>TID_POWERUP_VACUUM_DESC</v>
      </c>
      <c r="M30" s="144" t="str">
        <f>CONCATENATE(powerUpsDefinitions[[#This Row],['[tidDesc']]],"_SHORT")</f>
        <v>TID_POWERUP_VACUUM_DESC_SHORT</v>
      </c>
    </row>
    <row r="31" spans="4:13" x14ac:dyDescent="0.25">
      <c r="D31" s="126" t="s">
        <v>14</v>
      </c>
      <c r="E31" s="127" t="s">
        <v>373</v>
      </c>
      <c r="F31" s="109" t="s">
        <v>373</v>
      </c>
      <c r="G31" s="141">
        <v>0</v>
      </c>
      <c r="H31" s="141"/>
      <c r="I31" s="139" t="s">
        <v>374</v>
      </c>
      <c r="J31" s="139" t="s">
        <v>345</v>
      </c>
      <c r="K31" s="142" t="str">
        <f>CONCATENATE("TID_POWERUP_",UPPER(powerUpsDefinitions[[#This Row],['[sku']]]),"_NAME")</f>
        <v>TID_POWERUP_DOG_NAME</v>
      </c>
      <c r="L31" s="143" t="str">
        <f>CONCATENATE("TID_POWERUP_",UPPER(powerUpsDefinitions[[#This Row],['[sku']]]),"_DESC")</f>
        <v>TID_POWERUP_DOG_DESC</v>
      </c>
      <c r="M31" s="144" t="str">
        <f>CONCATENATE(powerUpsDefinitions[[#This Row],['[tidDesc']]],"_SHORT")</f>
        <v>TID_POWERUP_DOG_DESC_SHORT</v>
      </c>
    </row>
    <row r="32" spans="4:13" x14ac:dyDescent="0.25">
      <c r="D32" s="126" t="s">
        <v>14</v>
      </c>
      <c r="E32" s="127" t="s">
        <v>375</v>
      </c>
      <c r="F32" s="109" t="s">
        <v>375</v>
      </c>
      <c r="G32" s="128">
        <v>0</v>
      </c>
      <c r="H32" s="128"/>
      <c r="I32" s="139" t="s">
        <v>376</v>
      </c>
      <c r="J32" s="129" t="s">
        <v>345</v>
      </c>
      <c r="K32" s="130" t="str">
        <f>CONCATENATE("TID_POWERUP_",UPPER(powerUpsDefinitions[[#This Row],['[sku']]]),"_NAME")</f>
        <v>TID_POWERUP_BOMB_NAME</v>
      </c>
      <c r="L32" s="131" t="str">
        <f>CONCATENATE("TID_POWERUP_",UPPER(powerUpsDefinitions[[#This Row],['[sku']]]),"_DESC")</f>
        <v>TID_POWERUP_BOMB_DESC</v>
      </c>
      <c r="M32" s="140" t="str">
        <f>CONCATENATE(powerUpsDefinitions[[#This Row],['[tidDesc']]],"_SHORT")</f>
        <v>TID_POWERUP_BOMB_DESC_SHORT</v>
      </c>
    </row>
    <row r="33" spans="4:13" x14ac:dyDescent="0.25">
      <c r="D33" s="126" t="s">
        <v>14</v>
      </c>
      <c r="E33" s="127" t="s">
        <v>377</v>
      </c>
      <c r="F33" s="109" t="s">
        <v>377</v>
      </c>
      <c r="G33" s="128" t="s">
        <v>378</v>
      </c>
      <c r="H33" s="128"/>
      <c r="I33" s="139" t="s">
        <v>374</v>
      </c>
      <c r="J33" s="129" t="s">
        <v>339</v>
      </c>
      <c r="K33" s="130" t="str">
        <f>CONCATENATE("TID_POWERUP_",UPPER(powerUpsDefinitions[[#This Row],['[sku']]]),"_NAME")</f>
        <v>TID_POWERUP_IMMUNE_TRASH_NAME</v>
      </c>
      <c r="L33" s="131" t="str">
        <f>CONCATENATE("TID_POWERUP_",UPPER(powerUpsDefinitions[[#This Row],['[sku']]]),"_DESC")</f>
        <v>TID_POWERUP_IMMUNE_TRASH_DESC</v>
      </c>
      <c r="M33" s="140" t="str">
        <f>CONCATENATE(powerUpsDefinitions[[#This Row],['[tidDesc']]],"_SHORT")</f>
        <v>TID_POWERUP_IMMUNE_TRASH_DESC_SHORT</v>
      </c>
    </row>
    <row r="34" spans="4:13" ht="30" x14ac:dyDescent="0.25">
      <c r="D34" s="147" t="s">
        <v>14</v>
      </c>
      <c r="E34" s="148" t="s">
        <v>379</v>
      </c>
      <c r="F34" s="149" t="s">
        <v>380</v>
      </c>
      <c r="G34" s="150" t="s">
        <v>381</v>
      </c>
      <c r="H34" s="150">
        <v>30</v>
      </c>
      <c r="I34" s="151" t="s">
        <v>382</v>
      </c>
      <c r="J34" s="152" t="s">
        <v>349</v>
      </c>
      <c r="K34" s="153" t="str">
        <f>CONCATENATE("TID_POWERUP_",UPPER(powerUpsDefinitions[[#This Row],['[sku']]]),"_NAME")</f>
        <v>TID_POWERUP_PREY_HP_BOOST_HUMANS_NAME</v>
      </c>
      <c r="L34" s="154" t="str">
        <f>CONCATENATE("TID_POWERUP_",UPPER(powerUpsDefinitions[[#This Row],['[sku']]]),"_DESC")</f>
        <v>TID_POWERUP_PREY_HP_BOOST_HUMANS_DESC</v>
      </c>
      <c r="M34" s="155" t="str">
        <f>CONCATENATE(powerUpsDefinitions[[#This Row],['[tidDesc']]],"_SHORT")</f>
        <v>TID_POWERUP_PREY_HP_BOOST_HUMANS_DESC_SHORT</v>
      </c>
    </row>
    <row r="35" spans="4:13" x14ac:dyDescent="0.25">
      <c r="D35" s="126" t="s">
        <v>14</v>
      </c>
      <c r="E35" s="127" t="s">
        <v>383</v>
      </c>
      <c r="F35" s="149" t="s">
        <v>380</v>
      </c>
      <c r="G35" s="150" t="s">
        <v>46</v>
      </c>
      <c r="H35" s="150">
        <v>30</v>
      </c>
      <c r="I35" s="139" t="s">
        <v>382</v>
      </c>
      <c r="J35" s="129" t="s">
        <v>349</v>
      </c>
      <c r="K35" s="130" t="str">
        <f>CONCATENATE("TID_POWERUP_",UPPER(powerUpsDefinitions[[#This Row],['[sku']]]),"_NAME")</f>
        <v>TID_POWERUP_PREY_HP_BOOST_DRAGON_NAME</v>
      </c>
      <c r="L35" s="131" t="str">
        <f>CONCATENATE("TID_POWERUP_",UPPER(powerUpsDefinitions[[#This Row],['[sku']]]),"_DESC")</f>
        <v>TID_POWERUP_PREY_HP_BOOST_DRAGON_DESC</v>
      </c>
      <c r="M35" s="140" t="str">
        <f>CONCATENATE(powerUpsDefinitions[[#This Row],['[tidDesc']]],"_SHORT")</f>
        <v>TID_POWERUP_PREY_HP_BOOST_DRAGON_DESC_SHORT</v>
      </c>
    </row>
    <row r="36" spans="4:13" x14ac:dyDescent="0.25">
      <c r="D36" s="126" t="s">
        <v>14</v>
      </c>
      <c r="E36" s="127" t="s">
        <v>384</v>
      </c>
      <c r="F36" s="149" t="s">
        <v>380</v>
      </c>
      <c r="G36" s="150" t="s">
        <v>385</v>
      </c>
      <c r="H36" s="150">
        <v>30</v>
      </c>
      <c r="I36" s="139" t="s">
        <v>382</v>
      </c>
      <c r="J36" s="129" t="s">
        <v>349</v>
      </c>
      <c r="K36" s="130" t="str">
        <f>CONCATENATE("TID_POWERUP_",UPPER(powerUpsDefinitions[[#This Row],['[sku']]]),"_NAME")</f>
        <v>TID_POWERUP_PREY_HP_BOOST_SPIDER_NAME</v>
      </c>
      <c r="L36" s="131" t="str">
        <f>CONCATENATE("TID_POWERUP_",UPPER(powerUpsDefinitions[[#This Row],['[sku']]]),"_DESC")</f>
        <v>TID_POWERUP_PREY_HP_BOOST_SPIDER_DESC</v>
      </c>
      <c r="M36" s="140" t="str">
        <f>CONCATENATE(powerUpsDefinitions[[#This Row],['[tidDesc']]],"_SHORT")</f>
        <v>TID_POWERUP_PREY_HP_BOOST_SPIDER_DESC_SHORT</v>
      </c>
    </row>
    <row r="37" spans="4:13" x14ac:dyDescent="0.25">
      <c r="D37" s="126" t="s">
        <v>14</v>
      </c>
      <c r="E37" s="127" t="s">
        <v>386</v>
      </c>
      <c r="F37" s="149" t="s">
        <v>380</v>
      </c>
      <c r="G37" s="128" t="s">
        <v>387</v>
      </c>
      <c r="H37" s="150">
        <v>30</v>
      </c>
      <c r="I37" s="139" t="s">
        <v>382</v>
      </c>
      <c r="J37" s="129" t="s">
        <v>349</v>
      </c>
      <c r="K37" s="130" t="str">
        <f>CONCATENATE("TID_POWERUP_",UPPER(powerUpsDefinitions[[#This Row],['[sku']]]),"_NAME")</f>
        <v>TID_POWERUP_PREY_HP_BOOST_GOBLIN_NAME</v>
      </c>
      <c r="L37" s="131" t="str">
        <f>CONCATENATE("TID_POWERUP_",UPPER(powerUpsDefinitions[[#This Row],['[sku']]]),"_DESC")</f>
        <v>TID_POWERUP_PREY_HP_BOOST_GOBLIN_DESC</v>
      </c>
      <c r="M37" s="140" t="str">
        <f>CONCATENATE(powerUpsDefinitions[[#This Row],['[tidDesc']]],"_SHORT")</f>
        <v>TID_POWERUP_PREY_HP_BOOST_GOBLIN_DESC_SHORT</v>
      </c>
    </row>
    <row r="38" spans="4:13" x14ac:dyDescent="0.25">
      <c r="D38" s="126" t="s">
        <v>14</v>
      </c>
      <c r="E38" s="127" t="s">
        <v>388</v>
      </c>
      <c r="F38" s="109" t="s">
        <v>389</v>
      </c>
      <c r="G38" s="128"/>
      <c r="H38" s="128"/>
      <c r="I38" s="139" t="s">
        <v>390</v>
      </c>
      <c r="J38" s="129" t="s">
        <v>339</v>
      </c>
      <c r="K38" s="130" t="str">
        <f>CONCATENATE("TID_POWERUP_",UPPER(powerUpsDefinitions[[#This Row],['[sku']]]),"_NAME")</f>
        <v>TID_POWERUP_ALCOHOL_RESISTANCE _NAME</v>
      </c>
      <c r="L38" s="131" t="str">
        <f>CONCATENATE("TID_POWERUP_",UPPER(powerUpsDefinitions[[#This Row],['[sku']]]),"_DESC")</f>
        <v>TID_POWERUP_ALCOHOL_RESISTANCE _DESC</v>
      </c>
      <c r="M38" s="140" t="str">
        <f>CONCATENATE(powerUpsDefinitions[[#This Row],['[tidDesc']]],"_SHORT")</f>
        <v>TID_POWERUP_ALCOHOL_RESISTANCE _DESC_SHORT</v>
      </c>
    </row>
    <row r="39" spans="4:13" x14ac:dyDescent="0.25">
      <c r="D39" s="126" t="s">
        <v>14</v>
      </c>
      <c r="E39" s="127" t="s">
        <v>391</v>
      </c>
      <c r="F39" s="109" t="s">
        <v>391</v>
      </c>
      <c r="G39" s="128"/>
      <c r="H39" s="128"/>
      <c r="I39" s="139" t="s">
        <v>392</v>
      </c>
      <c r="J39" s="129" t="s">
        <v>339</v>
      </c>
      <c r="K39" s="130" t="str">
        <f>CONCATENATE("TID_POWERUP_",UPPER(powerUpsDefinitions[[#This Row],['[sku']]]),"_NAME")</f>
        <v>TID_POWERUP_CAGE_BREAKER_NAME</v>
      </c>
      <c r="L39" s="131" t="str">
        <f>CONCATENATE("TID_POWERUP_",UPPER(powerUpsDefinitions[[#This Row],['[sku']]]),"_DESC")</f>
        <v>TID_POWERUP_CAGE_BREAKER_DESC</v>
      </c>
      <c r="M39" s="140" t="str">
        <f>CONCATENATE(powerUpsDefinitions[[#This Row],['[tidDesc']]],"_SHORT")</f>
        <v>TID_POWERUP_CAGE_BREAKER_DESC_SHORT</v>
      </c>
    </row>
    <row r="40" spans="4:13" x14ac:dyDescent="0.25">
      <c r="D40" s="126" t="s">
        <v>14</v>
      </c>
      <c r="E40" s="127" t="s">
        <v>393</v>
      </c>
      <c r="F40" s="109" t="s">
        <v>393</v>
      </c>
      <c r="G40" s="128"/>
      <c r="H40" s="128"/>
      <c r="I40" s="139" t="s">
        <v>986</v>
      </c>
      <c r="J40" s="139" t="s">
        <v>345</v>
      </c>
      <c r="K40" s="130" t="str">
        <f>CONCATENATE("TID_POWERUP_",UPPER(powerUpsDefinitions[[#This Row],['[sku']]]),"_NAME")</f>
        <v>TID_POWERUP_STUN_NAME</v>
      </c>
      <c r="L40" s="131" t="str">
        <f>CONCATENATE("TID_POWERUP_",UPPER(powerUpsDefinitions[[#This Row],['[sku']]]),"_DESC")</f>
        <v>TID_POWERUP_STUN_DESC</v>
      </c>
      <c r="M40" s="140" t="str">
        <f>CONCATENATE(powerUpsDefinitions[[#This Row],['[tidDesc']]],"_SHORT")</f>
        <v>TID_POWERUP_STUN_DESC_SHORT</v>
      </c>
    </row>
    <row r="41" spans="4:13" x14ac:dyDescent="0.25">
      <c r="D41" s="126" t="s">
        <v>14</v>
      </c>
      <c r="E41" s="127" t="s">
        <v>394</v>
      </c>
      <c r="F41" s="109" t="s">
        <v>394</v>
      </c>
      <c r="G41" s="128">
        <v>100</v>
      </c>
      <c r="H41" s="128"/>
      <c r="I41" s="139" t="s">
        <v>395</v>
      </c>
      <c r="J41" s="139" t="s">
        <v>343</v>
      </c>
      <c r="K41" s="130" t="str">
        <f>CONCATENATE("TID_POWERUP_",UPPER(powerUpsDefinitions[[#This Row],['[sku']]]),"_NAME")</f>
        <v>TID_POWERUP_FASTER_BOOST_NAME</v>
      </c>
      <c r="L41" s="131" t="str">
        <f>CONCATENATE("TID_POWERUP_",UPPER(powerUpsDefinitions[[#This Row],['[sku']]]),"_DESC")</f>
        <v>TID_POWERUP_FASTER_BOOST_DESC</v>
      </c>
      <c r="M41" s="140" t="str">
        <f>CONCATENATE(powerUpsDefinitions[[#This Row],['[tidDesc']]],"_SHORT")</f>
        <v>TID_POWERUP_FASTER_BOOST_DESC_SHORT</v>
      </c>
    </row>
    <row r="42" spans="4:13" x14ac:dyDescent="0.25">
      <c r="D42" s="126" t="s">
        <v>14</v>
      </c>
      <c r="E42" s="127" t="s">
        <v>396</v>
      </c>
      <c r="F42" s="109" t="s">
        <v>396</v>
      </c>
      <c r="G42" s="128"/>
      <c r="H42" s="128"/>
      <c r="I42" s="139" t="s">
        <v>397</v>
      </c>
      <c r="J42" s="139" t="s">
        <v>343</v>
      </c>
      <c r="K42" s="130" t="str">
        <f>CONCATENATE("TID_POWERUP_",UPPER(powerUpsDefinitions[[#This Row],['[sku']]]),"_NAME")</f>
        <v>TID_POWERUP_UNLIMITED_BOOST_NAME</v>
      </c>
      <c r="L42" s="131" t="str">
        <f>CONCATENATE("TID_POWERUP_",UPPER(powerUpsDefinitions[[#This Row],['[sku']]]),"_DESC")</f>
        <v>TID_POWERUP_UNLIMITED_BOOST_DESC</v>
      </c>
      <c r="M42" s="140" t="str">
        <f>CONCATENATE(powerUpsDefinitions[[#This Row],['[tidDesc']]],"_SHORT")</f>
        <v>TID_POWERUP_UNLIMITED_BOOST_DESC_SHORT</v>
      </c>
    </row>
    <row r="43" spans="4:13" x14ac:dyDescent="0.25">
      <c r="D43" s="126" t="s">
        <v>14</v>
      </c>
      <c r="E43" s="127" t="s">
        <v>398</v>
      </c>
      <c r="F43" s="109" t="s">
        <v>399</v>
      </c>
      <c r="G43" s="128"/>
      <c r="H43" s="128"/>
      <c r="I43" s="139" t="s">
        <v>374</v>
      </c>
      <c r="J43" s="139" t="s">
        <v>345</v>
      </c>
      <c r="K43" s="130" t="str">
        <f>CONCATENATE("TID_POWERUP_",UPPER(powerUpsDefinitions[[#This Row],['[sku']]]),"_NAME")</f>
        <v>TID_POWERUP_FINDBONUSCHESTS_NAME</v>
      </c>
      <c r="L43" s="131" t="str">
        <f>CONCATENATE("TID_POWERUP_",UPPER(powerUpsDefinitions[[#This Row],['[sku']]]),"_DESC")</f>
        <v>TID_POWERUP_FINDBONUSCHESTS_DESC</v>
      </c>
      <c r="M43" s="140" t="str">
        <f>CONCATENATE(powerUpsDefinitions[[#This Row],['[tidDesc']]],"_SHORT")</f>
        <v>TID_POWERUP_FINDBONUSCHESTS_DESC_SHORT</v>
      </c>
    </row>
    <row r="44" spans="4:13" x14ac:dyDescent="0.25">
      <c r="D44" s="126" t="s">
        <v>14</v>
      </c>
      <c r="E44" s="127" t="s">
        <v>400</v>
      </c>
      <c r="F44" s="109" t="s">
        <v>399</v>
      </c>
      <c r="G44" s="128"/>
      <c r="H44" s="128"/>
      <c r="I44" s="139" t="s">
        <v>374</v>
      </c>
      <c r="J44" s="139" t="s">
        <v>345</v>
      </c>
      <c r="K44" s="130" t="str">
        <f>CONCATENATE("TID_POWERUP_",UPPER(powerUpsDefinitions[[#This Row],['[sku']]]),"_NAME")</f>
        <v>TID_POWERUP_FINDBONUSLETTERS_NAME</v>
      </c>
      <c r="L44" s="131" t="str">
        <f>CONCATENATE("TID_POWERUP_",UPPER(powerUpsDefinitions[[#This Row],['[sku']]]),"_DESC")</f>
        <v>TID_POWERUP_FINDBONUSLETTERS_DESC</v>
      </c>
      <c r="M44" s="140" t="str">
        <f>CONCATENATE(powerUpsDefinitions[[#This Row],['[tidDesc']]],"_SHORT")</f>
        <v>TID_POWERUP_FINDBONUSLETTERS_DESC_SHORT</v>
      </c>
    </row>
    <row r="45" spans="4:13" x14ac:dyDescent="0.25">
      <c r="D45" s="126" t="s">
        <v>14</v>
      </c>
      <c r="E45" s="127" t="s">
        <v>401</v>
      </c>
      <c r="F45" s="109" t="s">
        <v>399</v>
      </c>
      <c r="G45" s="128"/>
      <c r="H45" s="128"/>
      <c r="I45" s="139" t="s">
        <v>374</v>
      </c>
      <c r="J45" s="139" t="s">
        <v>345</v>
      </c>
      <c r="K45" s="130" t="str">
        <f>CONCATENATE("TID_POWERUP_",UPPER(powerUpsDefinitions[[#This Row],['[sku']]]),"_NAME")</f>
        <v>TID_POWERUP_FINDBONUSEGGS_NAME</v>
      </c>
      <c r="L45" s="131" t="str">
        <f>CONCATENATE("TID_POWERUP_",UPPER(powerUpsDefinitions[[#This Row],['[sku']]]),"_DESC")</f>
        <v>TID_POWERUP_FINDBONUSEGGS_DESC</v>
      </c>
      <c r="M45" s="140" t="str">
        <f>CONCATENATE(powerUpsDefinitions[[#This Row],['[tidDesc']]],"_SHORT")</f>
        <v>TID_POWERUP_FINDBONUSEGGS_DESC_SHORT</v>
      </c>
    </row>
    <row r="46" spans="4:13" x14ac:dyDescent="0.25">
      <c r="D46" s="156" t="s">
        <v>14</v>
      </c>
      <c r="E46" s="132" t="s">
        <v>402</v>
      </c>
      <c r="F46" s="133" t="s">
        <v>403</v>
      </c>
      <c r="G46" s="134" t="s">
        <v>46</v>
      </c>
      <c r="H46" s="134">
        <v>10</v>
      </c>
      <c r="I46" s="157" t="str">
        <f>CONCATENATE("icon_",powerUpsDefinitions[[#This Row],['[sku']]])</f>
        <v>icon_lower_damage_dragon</v>
      </c>
      <c r="J46" s="157" t="s">
        <v>339</v>
      </c>
      <c r="K46" s="158" t="str">
        <f>CONCATENATE("TID_POWERUP_",UPPER(powerUpsDefinitions[[#This Row],['[sku']]]),"_NAME")</f>
        <v>TID_POWERUP_LOWER_DAMAGE_DRAGON_NAME</v>
      </c>
      <c r="L46" s="159" t="str">
        <f>CONCATENATE("TID_POWERUP_",UPPER(powerUpsDefinitions[[#This Row],['[sku']]]),"_DESC")</f>
        <v>TID_POWERUP_LOWER_DAMAGE_DRAGON_DESC</v>
      </c>
      <c r="M46" s="160" t="str">
        <f>CONCATENATE(powerUpsDefinitions[[#This Row],['[tidDesc']]],"_SHORT")</f>
        <v>TID_POWERUP_LOWER_DAMAGE_DRAGON_DESC_SHORT</v>
      </c>
    </row>
    <row r="47" spans="4:13" x14ac:dyDescent="0.25">
      <c r="D47" s="156" t="s">
        <v>14</v>
      </c>
      <c r="E47" s="132" t="s">
        <v>404</v>
      </c>
      <c r="F47" s="133" t="s">
        <v>404</v>
      </c>
      <c r="G47" s="134"/>
      <c r="H47" s="134"/>
      <c r="I47" s="161" t="s">
        <v>405</v>
      </c>
      <c r="J47" s="161" t="s">
        <v>405</v>
      </c>
      <c r="K47" s="158" t="s">
        <v>406</v>
      </c>
      <c r="L47" s="159" t="s">
        <v>406</v>
      </c>
      <c r="M47" s="160" t="s">
        <v>406</v>
      </c>
    </row>
    <row r="48" spans="4:13" x14ac:dyDescent="0.25">
      <c r="D48" s="156" t="s">
        <v>14</v>
      </c>
      <c r="E48" s="132" t="s">
        <v>407</v>
      </c>
      <c r="F48" s="133" t="s">
        <v>407</v>
      </c>
      <c r="G48" s="134">
        <v>1</v>
      </c>
      <c r="H48" s="134">
        <v>1</v>
      </c>
      <c r="I48" s="161" t="s">
        <v>408</v>
      </c>
      <c r="J48" s="157" t="s">
        <v>349</v>
      </c>
      <c r="K48" s="158" t="str">
        <f>CONCATENATE("TID_POWERUP_",UPPER(powerUpsDefinitions[[#This Row],['[sku']]]),"_NAME")</f>
        <v>TID_POWERUP_TRASH_EATER_NAME</v>
      </c>
      <c r="L48" s="159" t="str">
        <f>CONCATENATE("TID_POWERUP_",UPPER(powerUpsDefinitions[[#This Row],['[sku']]]),"_DESC")</f>
        <v>TID_POWERUP_TRASH_EATER_DESC</v>
      </c>
      <c r="M48" s="160" t="str">
        <f>CONCATENATE(powerUpsDefinitions[[#This Row],['[tidDesc']]],"_SHORT")</f>
        <v>TID_POWERUP_TRASH_EATER_DESC_SHORT</v>
      </c>
    </row>
    <row r="49" spans="1:16384" x14ac:dyDescent="0.25">
      <c r="D49" s="126" t="s">
        <v>14</v>
      </c>
      <c r="E49" s="127" t="s">
        <v>409</v>
      </c>
      <c r="F49" s="109" t="s">
        <v>409</v>
      </c>
      <c r="G49" s="128">
        <v>1</v>
      </c>
      <c r="H49" s="128">
        <v>1</v>
      </c>
      <c r="I49" s="139" t="s">
        <v>410</v>
      </c>
      <c r="J49" s="139" t="s">
        <v>349</v>
      </c>
      <c r="K49" s="130" t="str">
        <f>CONCATENATE("TID_POWERUP_",UPPER(powerUpsDefinitions[[#This Row],['[sku']]]),"_NAME")</f>
        <v>TID_POWERUP_DROP_PRESENT_NAME</v>
      </c>
      <c r="L49" s="131" t="str">
        <f>CONCATENATE("TID_POWERUP_",UPPER(powerUpsDefinitions[[#This Row],['[sku']]]),"_DESC")</f>
        <v>TID_POWERUP_DROP_PRESENT_DESC</v>
      </c>
      <c r="M49" s="140" t="str">
        <f>CONCATENATE(powerUpsDefinitions[[#This Row],['[tidDesc']]],"_SHORT")</f>
        <v>TID_POWERUP_DROP_PRESENT_DESC_SHORT</v>
      </c>
    </row>
    <row r="50" spans="1:16384" ht="15.75" thickBot="1" x14ac:dyDescent="0.3"/>
    <row r="51" spans="1:16384" ht="23.25" x14ac:dyDescent="0.35">
      <c r="A51" s="1"/>
      <c r="B51" s="1"/>
      <c r="C51" s="1"/>
      <c r="D51" s="1" t="s">
        <v>411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  <c r="AMK51" s="1"/>
      <c r="AML51" s="1"/>
      <c r="AMM51" s="1"/>
      <c r="AMN51" s="1"/>
      <c r="AMO51" s="1"/>
      <c r="AMP51" s="1"/>
      <c r="AMQ51" s="1"/>
      <c r="AMR51" s="1"/>
      <c r="AMS51" s="1"/>
      <c r="AMT51" s="1"/>
      <c r="AMU51" s="1"/>
      <c r="AMV51" s="1"/>
      <c r="AMW51" s="1"/>
      <c r="AMX51" s="1"/>
      <c r="AMY51" s="1"/>
      <c r="AMZ51" s="1"/>
      <c r="ANA51" s="1"/>
      <c r="ANB51" s="1"/>
      <c r="ANC51" s="1"/>
      <c r="AND51" s="1"/>
      <c r="ANE51" s="1"/>
      <c r="ANF51" s="1"/>
      <c r="ANG51" s="1"/>
      <c r="ANH51" s="1"/>
      <c r="ANI51" s="1"/>
      <c r="ANJ51" s="1"/>
      <c r="ANK51" s="1"/>
      <c r="ANL51" s="1"/>
      <c r="ANM51" s="1"/>
      <c r="ANN51" s="1"/>
      <c r="ANO51" s="1"/>
      <c r="ANP51" s="1"/>
      <c r="ANQ51" s="1"/>
      <c r="ANR51" s="1"/>
      <c r="ANS51" s="1"/>
      <c r="ANT51" s="1"/>
      <c r="ANU51" s="1"/>
      <c r="ANV51" s="1"/>
      <c r="ANW51" s="1"/>
      <c r="ANX51" s="1"/>
      <c r="ANY51" s="1"/>
      <c r="ANZ51" s="1"/>
      <c r="AOA51" s="1"/>
      <c r="AOB51" s="1"/>
      <c r="AOC51" s="1"/>
      <c r="AOD51" s="1"/>
      <c r="AOE51" s="1"/>
      <c r="AOF51" s="1"/>
      <c r="AOG51" s="1"/>
      <c r="AOH51" s="1"/>
      <c r="AOI51" s="1"/>
      <c r="AOJ51" s="1"/>
      <c r="AOK51" s="1"/>
      <c r="AOL51" s="1"/>
      <c r="AOM51" s="1"/>
      <c r="AON51" s="1"/>
      <c r="AOO51" s="1"/>
      <c r="AOP51" s="1"/>
      <c r="AOQ51" s="1"/>
      <c r="AOR51" s="1"/>
      <c r="AOS51" s="1"/>
      <c r="AOT51" s="1"/>
      <c r="AOU51" s="1"/>
      <c r="AOV51" s="1"/>
      <c r="AOW51" s="1"/>
      <c r="AOX51" s="1"/>
      <c r="AOY51" s="1"/>
      <c r="AOZ51" s="1"/>
      <c r="APA51" s="1"/>
      <c r="APB51" s="1"/>
      <c r="APC51" s="1"/>
      <c r="APD51" s="1"/>
      <c r="APE51" s="1"/>
      <c r="APF51" s="1"/>
      <c r="APG51" s="1"/>
      <c r="APH51" s="1"/>
      <c r="API51" s="1"/>
      <c r="APJ51" s="1"/>
      <c r="APK51" s="1"/>
      <c r="APL51" s="1"/>
      <c r="APM51" s="1"/>
      <c r="APN51" s="1"/>
      <c r="APO51" s="1"/>
      <c r="APP51" s="1"/>
      <c r="APQ51" s="1"/>
      <c r="APR51" s="1"/>
      <c r="APS51" s="1"/>
      <c r="APT51" s="1"/>
      <c r="APU51" s="1"/>
      <c r="APV51" s="1"/>
      <c r="APW51" s="1"/>
      <c r="APX51" s="1"/>
      <c r="APY51" s="1"/>
      <c r="APZ51" s="1"/>
      <c r="AQA51" s="1"/>
      <c r="AQB51" s="1"/>
      <c r="AQC51" s="1"/>
      <c r="AQD51" s="1"/>
      <c r="AQE51" s="1"/>
      <c r="AQF51" s="1"/>
      <c r="AQG51" s="1"/>
      <c r="AQH51" s="1"/>
      <c r="AQI51" s="1"/>
      <c r="AQJ51" s="1"/>
      <c r="AQK51" s="1"/>
      <c r="AQL51" s="1"/>
      <c r="AQM51" s="1"/>
      <c r="AQN51" s="1"/>
      <c r="AQO51" s="1"/>
      <c r="AQP51" s="1"/>
      <c r="AQQ51" s="1"/>
      <c r="AQR51" s="1"/>
      <c r="AQS51" s="1"/>
      <c r="AQT51" s="1"/>
      <c r="AQU51" s="1"/>
      <c r="AQV51" s="1"/>
      <c r="AQW51" s="1"/>
      <c r="AQX51" s="1"/>
      <c r="AQY51" s="1"/>
      <c r="AQZ51" s="1"/>
      <c r="ARA51" s="1"/>
      <c r="ARB51" s="1"/>
      <c r="ARC51" s="1"/>
      <c r="ARD51" s="1"/>
      <c r="ARE51" s="1"/>
      <c r="ARF51" s="1"/>
      <c r="ARG51" s="1"/>
      <c r="ARH51" s="1"/>
      <c r="ARI51" s="1"/>
      <c r="ARJ51" s="1"/>
      <c r="ARK51" s="1"/>
      <c r="ARL51" s="1"/>
      <c r="ARM51" s="1"/>
      <c r="ARN51" s="1"/>
      <c r="ARO51" s="1"/>
      <c r="ARP51" s="1"/>
      <c r="ARQ51" s="1"/>
      <c r="ARR51" s="1"/>
      <c r="ARS51" s="1"/>
      <c r="ART51" s="1"/>
      <c r="ARU51" s="1"/>
      <c r="ARV51" s="1"/>
      <c r="ARW51" s="1"/>
      <c r="ARX51" s="1"/>
      <c r="ARY51" s="1"/>
      <c r="ARZ51" s="1"/>
      <c r="ASA51" s="1"/>
      <c r="ASB51" s="1"/>
      <c r="ASC51" s="1"/>
      <c r="ASD51" s="1"/>
      <c r="ASE51" s="1"/>
      <c r="ASF51" s="1"/>
      <c r="ASG51" s="1"/>
      <c r="ASH51" s="1"/>
      <c r="ASI51" s="1"/>
      <c r="ASJ51" s="1"/>
      <c r="ASK51" s="1"/>
      <c r="ASL51" s="1"/>
      <c r="ASM51" s="1"/>
      <c r="ASN51" s="1"/>
      <c r="ASO51" s="1"/>
      <c r="ASP51" s="1"/>
      <c r="ASQ51" s="1"/>
      <c r="ASR51" s="1"/>
      <c r="ASS51" s="1"/>
      <c r="AST51" s="1"/>
      <c r="ASU51" s="1"/>
      <c r="ASV51" s="1"/>
      <c r="ASW51" s="1"/>
      <c r="ASX51" s="1"/>
      <c r="ASY51" s="1"/>
      <c r="ASZ51" s="1"/>
      <c r="ATA51" s="1"/>
      <c r="ATB51" s="1"/>
      <c r="ATC51" s="1"/>
      <c r="ATD51" s="1"/>
      <c r="ATE51" s="1"/>
      <c r="ATF51" s="1"/>
      <c r="ATG51" s="1"/>
      <c r="ATH51" s="1"/>
      <c r="ATI51" s="1"/>
      <c r="ATJ51" s="1"/>
      <c r="ATK51" s="1"/>
      <c r="ATL51" s="1"/>
      <c r="ATM51" s="1"/>
      <c r="ATN51" s="1"/>
      <c r="ATO51" s="1"/>
      <c r="ATP51" s="1"/>
      <c r="ATQ51" s="1"/>
      <c r="ATR51" s="1"/>
      <c r="ATS51" s="1"/>
      <c r="ATT51" s="1"/>
      <c r="ATU51" s="1"/>
      <c r="ATV51" s="1"/>
      <c r="ATW51" s="1"/>
      <c r="ATX51" s="1"/>
      <c r="ATY51" s="1"/>
      <c r="ATZ51" s="1"/>
      <c r="AUA51" s="1"/>
      <c r="AUB51" s="1"/>
      <c r="AUC51" s="1"/>
      <c r="AUD51" s="1"/>
      <c r="AUE51" s="1"/>
      <c r="AUF51" s="1"/>
      <c r="AUG51" s="1"/>
      <c r="AUH51" s="1"/>
      <c r="AUI51" s="1"/>
      <c r="AUJ51" s="1"/>
      <c r="AUK51" s="1"/>
      <c r="AUL51" s="1"/>
      <c r="AUM51" s="1"/>
      <c r="AUN51" s="1"/>
      <c r="AUO51" s="1"/>
      <c r="AUP51" s="1"/>
      <c r="AUQ51" s="1"/>
      <c r="AUR51" s="1"/>
      <c r="AUS51" s="1"/>
      <c r="AUT51" s="1"/>
      <c r="AUU51" s="1"/>
      <c r="AUV51" s="1"/>
      <c r="AUW51" s="1"/>
      <c r="AUX51" s="1"/>
      <c r="AUY51" s="1"/>
      <c r="AUZ51" s="1"/>
      <c r="AVA51" s="1"/>
      <c r="AVB51" s="1"/>
      <c r="AVC51" s="1"/>
      <c r="AVD51" s="1"/>
      <c r="AVE51" s="1"/>
      <c r="AVF51" s="1"/>
      <c r="AVG51" s="1"/>
      <c r="AVH51" s="1"/>
      <c r="AVI51" s="1"/>
      <c r="AVJ51" s="1"/>
      <c r="AVK51" s="1"/>
      <c r="AVL51" s="1"/>
      <c r="AVM51" s="1"/>
      <c r="AVN51" s="1"/>
      <c r="AVO51" s="1"/>
      <c r="AVP51" s="1"/>
      <c r="AVQ51" s="1"/>
      <c r="AVR51" s="1"/>
      <c r="AVS51" s="1"/>
      <c r="AVT51" s="1"/>
      <c r="AVU51" s="1"/>
      <c r="AVV51" s="1"/>
      <c r="AVW51" s="1"/>
      <c r="AVX51" s="1"/>
      <c r="AVY51" s="1"/>
      <c r="AVZ51" s="1"/>
      <c r="AWA51" s="1"/>
      <c r="AWB51" s="1"/>
      <c r="AWC51" s="1"/>
      <c r="AWD51" s="1"/>
      <c r="AWE51" s="1"/>
      <c r="AWF51" s="1"/>
      <c r="AWG51" s="1"/>
      <c r="AWH51" s="1"/>
      <c r="AWI51" s="1"/>
      <c r="AWJ51" s="1"/>
      <c r="AWK51" s="1"/>
      <c r="AWL51" s="1"/>
      <c r="AWM51" s="1"/>
      <c r="AWN51" s="1"/>
      <c r="AWO51" s="1"/>
      <c r="AWP51" s="1"/>
      <c r="AWQ51" s="1"/>
      <c r="AWR51" s="1"/>
      <c r="AWS51" s="1"/>
      <c r="AWT51" s="1"/>
      <c r="AWU51" s="1"/>
      <c r="AWV51" s="1"/>
      <c r="AWW51" s="1"/>
      <c r="AWX51" s="1"/>
      <c r="AWY51" s="1"/>
      <c r="AWZ51" s="1"/>
      <c r="AXA51" s="1"/>
      <c r="AXB51" s="1"/>
      <c r="AXC51" s="1"/>
      <c r="AXD51" s="1"/>
      <c r="AXE51" s="1"/>
      <c r="AXF51" s="1"/>
      <c r="AXG51" s="1"/>
      <c r="AXH51" s="1"/>
      <c r="AXI51" s="1"/>
      <c r="AXJ51" s="1"/>
      <c r="AXK51" s="1"/>
      <c r="AXL51" s="1"/>
      <c r="AXM51" s="1"/>
      <c r="AXN51" s="1"/>
      <c r="AXO51" s="1"/>
      <c r="AXP51" s="1"/>
      <c r="AXQ51" s="1"/>
      <c r="AXR51" s="1"/>
      <c r="AXS51" s="1"/>
      <c r="AXT51" s="1"/>
      <c r="AXU51" s="1"/>
      <c r="AXV51" s="1"/>
      <c r="AXW51" s="1"/>
      <c r="AXX51" s="1"/>
      <c r="AXY51" s="1"/>
      <c r="AXZ51" s="1"/>
      <c r="AYA51" s="1"/>
      <c r="AYB51" s="1"/>
      <c r="AYC51" s="1"/>
      <c r="AYD51" s="1"/>
      <c r="AYE51" s="1"/>
      <c r="AYF51" s="1"/>
      <c r="AYG51" s="1"/>
      <c r="AYH51" s="1"/>
      <c r="AYI51" s="1"/>
      <c r="AYJ51" s="1"/>
      <c r="AYK51" s="1"/>
      <c r="AYL51" s="1"/>
      <c r="AYM51" s="1"/>
      <c r="AYN51" s="1"/>
      <c r="AYO51" s="1"/>
      <c r="AYP51" s="1"/>
      <c r="AYQ51" s="1"/>
      <c r="AYR51" s="1"/>
      <c r="AYS51" s="1"/>
      <c r="AYT51" s="1"/>
      <c r="AYU51" s="1"/>
      <c r="AYV51" s="1"/>
      <c r="AYW51" s="1"/>
      <c r="AYX51" s="1"/>
      <c r="AYY51" s="1"/>
      <c r="AYZ51" s="1"/>
      <c r="AZA51" s="1"/>
      <c r="AZB51" s="1"/>
      <c r="AZC51" s="1"/>
      <c r="AZD51" s="1"/>
      <c r="AZE51" s="1"/>
      <c r="AZF51" s="1"/>
      <c r="AZG51" s="1"/>
      <c r="AZH51" s="1"/>
      <c r="AZI51" s="1"/>
      <c r="AZJ51" s="1"/>
      <c r="AZK51" s="1"/>
      <c r="AZL51" s="1"/>
      <c r="AZM51" s="1"/>
      <c r="AZN51" s="1"/>
      <c r="AZO51" s="1"/>
      <c r="AZP51" s="1"/>
      <c r="AZQ51" s="1"/>
      <c r="AZR51" s="1"/>
      <c r="AZS51" s="1"/>
      <c r="AZT51" s="1"/>
      <c r="AZU51" s="1"/>
      <c r="AZV51" s="1"/>
      <c r="AZW51" s="1"/>
      <c r="AZX51" s="1"/>
      <c r="AZY51" s="1"/>
      <c r="AZZ51" s="1"/>
      <c r="BAA51" s="1"/>
      <c r="BAB51" s="1"/>
      <c r="BAC51" s="1"/>
      <c r="BAD51" s="1"/>
      <c r="BAE51" s="1"/>
      <c r="BAF51" s="1"/>
      <c r="BAG51" s="1"/>
      <c r="BAH51" s="1"/>
      <c r="BAI51" s="1"/>
      <c r="BAJ51" s="1"/>
      <c r="BAK51" s="1"/>
      <c r="BAL51" s="1"/>
      <c r="BAM51" s="1"/>
      <c r="BAN51" s="1"/>
      <c r="BAO51" s="1"/>
      <c r="BAP51" s="1"/>
      <c r="BAQ51" s="1"/>
      <c r="BAR51" s="1"/>
      <c r="BAS51" s="1"/>
      <c r="BAT51" s="1"/>
      <c r="BAU51" s="1"/>
      <c r="BAV51" s="1"/>
      <c r="BAW51" s="1"/>
      <c r="BAX51" s="1"/>
      <c r="BAY51" s="1"/>
      <c r="BAZ51" s="1"/>
      <c r="BBA51" s="1"/>
      <c r="BBB51" s="1"/>
      <c r="BBC51" s="1"/>
      <c r="BBD51" s="1"/>
      <c r="BBE51" s="1"/>
      <c r="BBF51" s="1"/>
      <c r="BBG51" s="1"/>
      <c r="BBH51" s="1"/>
      <c r="BBI51" s="1"/>
      <c r="BBJ51" s="1"/>
      <c r="BBK51" s="1"/>
      <c r="BBL51" s="1"/>
      <c r="BBM51" s="1"/>
      <c r="BBN51" s="1"/>
      <c r="BBO51" s="1"/>
      <c r="BBP51" s="1"/>
      <c r="BBQ51" s="1"/>
      <c r="BBR51" s="1"/>
      <c r="BBS51" s="1"/>
      <c r="BBT51" s="1"/>
      <c r="BBU51" s="1"/>
      <c r="BBV51" s="1"/>
      <c r="BBW51" s="1"/>
      <c r="BBX51" s="1"/>
      <c r="BBY51" s="1"/>
      <c r="BBZ51" s="1"/>
      <c r="BCA51" s="1"/>
      <c r="BCB51" s="1"/>
      <c r="BCC51" s="1"/>
      <c r="BCD51" s="1"/>
      <c r="BCE51" s="1"/>
      <c r="BCF51" s="1"/>
      <c r="BCG51" s="1"/>
      <c r="BCH51" s="1"/>
      <c r="BCI51" s="1"/>
      <c r="BCJ51" s="1"/>
      <c r="BCK51" s="1"/>
      <c r="BCL51" s="1"/>
      <c r="BCM51" s="1"/>
      <c r="BCN51" s="1"/>
      <c r="BCO51" s="1"/>
      <c r="BCP51" s="1"/>
      <c r="BCQ51" s="1"/>
      <c r="BCR51" s="1"/>
      <c r="BCS51" s="1"/>
      <c r="BCT51" s="1"/>
      <c r="BCU51" s="1"/>
      <c r="BCV51" s="1"/>
      <c r="BCW51" s="1"/>
      <c r="BCX51" s="1"/>
      <c r="BCY51" s="1"/>
      <c r="BCZ51" s="1"/>
      <c r="BDA51" s="1"/>
      <c r="BDB51" s="1"/>
      <c r="BDC51" s="1"/>
      <c r="BDD51" s="1"/>
      <c r="BDE51" s="1"/>
      <c r="BDF51" s="1"/>
      <c r="BDG51" s="1"/>
      <c r="BDH51" s="1"/>
      <c r="BDI51" s="1"/>
      <c r="BDJ51" s="1"/>
      <c r="BDK51" s="1"/>
      <c r="BDL51" s="1"/>
      <c r="BDM51" s="1"/>
      <c r="BDN51" s="1"/>
      <c r="BDO51" s="1"/>
      <c r="BDP51" s="1"/>
      <c r="BDQ51" s="1"/>
      <c r="BDR51" s="1"/>
      <c r="BDS51" s="1"/>
      <c r="BDT51" s="1"/>
      <c r="BDU51" s="1"/>
      <c r="BDV51" s="1"/>
      <c r="BDW51" s="1"/>
      <c r="BDX51" s="1"/>
      <c r="BDY51" s="1"/>
      <c r="BDZ51" s="1"/>
      <c r="BEA51" s="1"/>
      <c r="BEB51" s="1"/>
      <c r="BEC51" s="1"/>
      <c r="BED51" s="1"/>
      <c r="BEE51" s="1"/>
      <c r="BEF51" s="1"/>
      <c r="BEG51" s="1"/>
      <c r="BEH51" s="1"/>
      <c r="BEI51" s="1"/>
      <c r="BEJ51" s="1"/>
      <c r="BEK51" s="1"/>
      <c r="BEL51" s="1"/>
      <c r="BEM51" s="1"/>
      <c r="BEN51" s="1"/>
      <c r="BEO51" s="1"/>
      <c r="BEP51" s="1"/>
      <c r="BEQ51" s="1"/>
      <c r="BER51" s="1"/>
      <c r="BES51" s="1"/>
      <c r="BET51" s="1"/>
      <c r="BEU51" s="1"/>
      <c r="BEV51" s="1"/>
      <c r="BEW51" s="1"/>
      <c r="BEX51" s="1"/>
      <c r="BEY51" s="1"/>
      <c r="BEZ51" s="1"/>
      <c r="BFA51" s="1"/>
      <c r="BFB51" s="1"/>
      <c r="BFC51" s="1"/>
      <c r="BFD51" s="1"/>
      <c r="BFE51" s="1"/>
      <c r="BFF51" s="1"/>
      <c r="BFG51" s="1"/>
      <c r="BFH51" s="1"/>
      <c r="BFI51" s="1"/>
      <c r="BFJ51" s="1"/>
      <c r="BFK51" s="1"/>
      <c r="BFL51" s="1"/>
      <c r="BFM51" s="1"/>
      <c r="BFN51" s="1"/>
      <c r="BFO51" s="1"/>
      <c r="BFP51" s="1"/>
      <c r="BFQ51" s="1"/>
      <c r="BFR51" s="1"/>
      <c r="BFS51" s="1"/>
      <c r="BFT51" s="1"/>
      <c r="BFU51" s="1"/>
      <c r="BFV51" s="1"/>
      <c r="BFW51" s="1"/>
      <c r="BFX51" s="1"/>
      <c r="BFY51" s="1"/>
      <c r="BFZ51" s="1"/>
      <c r="BGA51" s="1"/>
      <c r="BGB51" s="1"/>
      <c r="BGC51" s="1"/>
      <c r="BGD51" s="1"/>
      <c r="BGE51" s="1"/>
      <c r="BGF51" s="1"/>
      <c r="BGG51" s="1"/>
      <c r="BGH51" s="1"/>
      <c r="BGI51" s="1"/>
      <c r="BGJ51" s="1"/>
      <c r="BGK51" s="1"/>
      <c r="BGL51" s="1"/>
      <c r="BGM51" s="1"/>
      <c r="BGN51" s="1"/>
      <c r="BGO51" s="1"/>
      <c r="BGP51" s="1"/>
      <c r="BGQ51" s="1"/>
      <c r="BGR51" s="1"/>
      <c r="BGS51" s="1"/>
      <c r="BGT51" s="1"/>
      <c r="BGU51" s="1"/>
      <c r="BGV51" s="1"/>
      <c r="BGW51" s="1"/>
      <c r="BGX51" s="1"/>
      <c r="BGY51" s="1"/>
      <c r="BGZ51" s="1"/>
      <c r="BHA51" s="1"/>
      <c r="BHB51" s="1"/>
      <c r="BHC51" s="1"/>
      <c r="BHD51" s="1"/>
      <c r="BHE51" s="1"/>
      <c r="BHF51" s="1"/>
      <c r="BHG51" s="1"/>
      <c r="BHH51" s="1"/>
      <c r="BHI51" s="1"/>
      <c r="BHJ51" s="1"/>
      <c r="BHK51" s="1"/>
      <c r="BHL51" s="1"/>
      <c r="BHM51" s="1"/>
      <c r="BHN51" s="1"/>
      <c r="BHO51" s="1"/>
      <c r="BHP51" s="1"/>
      <c r="BHQ51" s="1"/>
      <c r="BHR51" s="1"/>
      <c r="BHS51" s="1"/>
      <c r="BHT51" s="1"/>
      <c r="BHU51" s="1"/>
      <c r="BHV51" s="1"/>
      <c r="BHW51" s="1"/>
      <c r="BHX51" s="1"/>
      <c r="BHY51" s="1"/>
      <c r="BHZ51" s="1"/>
      <c r="BIA51" s="1"/>
      <c r="BIB51" s="1"/>
      <c r="BIC51" s="1"/>
      <c r="BID51" s="1"/>
      <c r="BIE51" s="1"/>
      <c r="BIF51" s="1"/>
      <c r="BIG51" s="1"/>
      <c r="BIH51" s="1"/>
      <c r="BII51" s="1"/>
      <c r="BIJ51" s="1"/>
      <c r="BIK51" s="1"/>
      <c r="BIL51" s="1"/>
      <c r="BIM51" s="1"/>
      <c r="BIN51" s="1"/>
      <c r="BIO51" s="1"/>
      <c r="BIP51" s="1"/>
      <c r="BIQ51" s="1"/>
      <c r="BIR51" s="1"/>
      <c r="BIS51" s="1"/>
      <c r="BIT51" s="1"/>
      <c r="BIU51" s="1"/>
      <c r="BIV51" s="1"/>
      <c r="BIW51" s="1"/>
      <c r="BIX51" s="1"/>
      <c r="BIY51" s="1"/>
      <c r="BIZ51" s="1"/>
      <c r="BJA51" s="1"/>
      <c r="BJB51" s="1"/>
      <c r="BJC51" s="1"/>
      <c r="BJD51" s="1"/>
      <c r="BJE51" s="1"/>
      <c r="BJF51" s="1"/>
      <c r="BJG51" s="1"/>
      <c r="BJH51" s="1"/>
      <c r="BJI51" s="1"/>
      <c r="BJJ51" s="1"/>
      <c r="BJK51" s="1"/>
      <c r="BJL51" s="1"/>
      <c r="BJM51" s="1"/>
      <c r="BJN51" s="1"/>
      <c r="BJO51" s="1"/>
      <c r="BJP51" s="1"/>
      <c r="BJQ51" s="1"/>
      <c r="BJR51" s="1"/>
      <c r="BJS51" s="1"/>
      <c r="BJT51" s="1"/>
      <c r="BJU51" s="1"/>
      <c r="BJV51" s="1"/>
      <c r="BJW51" s="1"/>
      <c r="BJX51" s="1"/>
      <c r="BJY51" s="1"/>
      <c r="BJZ51" s="1"/>
      <c r="BKA51" s="1"/>
      <c r="BKB51" s="1"/>
      <c r="BKC51" s="1"/>
      <c r="BKD51" s="1"/>
      <c r="BKE51" s="1"/>
      <c r="BKF51" s="1"/>
      <c r="BKG51" s="1"/>
      <c r="BKH51" s="1"/>
      <c r="BKI51" s="1"/>
      <c r="BKJ51" s="1"/>
      <c r="BKK51" s="1"/>
      <c r="BKL51" s="1"/>
      <c r="BKM51" s="1"/>
      <c r="BKN51" s="1"/>
      <c r="BKO51" s="1"/>
      <c r="BKP51" s="1"/>
      <c r="BKQ51" s="1"/>
      <c r="BKR51" s="1"/>
      <c r="BKS51" s="1"/>
      <c r="BKT51" s="1"/>
      <c r="BKU51" s="1"/>
      <c r="BKV51" s="1"/>
      <c r="BKW51" s="1"/>
      <c r="BKX51" s="1"/>
      <c r="BKY51" s="1"/>
      <c r="BKZ51" s="1"/>
      <c r="BLA51" s="1"/>
      <c r="BLB51" s="1"/>
      <c r="BLC51" s="1"/>
      <c r="BLD51" s="1"/>
      <c r="BLE51" s="1"/>
      <c r="BLF51" s="1"/>
      <c r="BLG51" s="1"/>
      <c r="BLH51" s="1"/>
      <c r="BLI51" s="1"/>
      <c r="BLJ51" s="1"/>
      <c r="BLK51" s="1"/>
      <c r="BLL51" s="1"/>
      <c r="BLM51" s="1"/>
      <c r="BLN51" s="1"/>
      <c r="BLO51" s="1"/>
      <c r="BLP51" s="1"/>
      <c r="BLQ51" s="1"/>
      <c r="BLR51" s="1"/>
      <c r="BLS51" s="1"/>
      <c r="BLT51" s="1"/>
      <c r="BLU51" s="1"/>
      <c r="BLV51" s="1"/>
      <c r="BLW51" s="1"/>
      <c r="BLX51" s="1"/>
      <c r="BLY51" s="1"/>
      <c r="BLZ51" s="1"/>
      <c r="BMA51" s="1"/>
      <c r="BMB51" s="1"/>
      <c r="BMC51" s="1"/>
      <c r="BMD51" s="1"/>
      <c r="BME51" s="1"/>
      <c r="BMF51" s="1"/>
      <c r="BMG51" s="1"/>
      <c r="BMH51" s="1"/>
      <c r="BMI51" s="1"/>
      <c r="BMJ51" s="1"/>
      <c r="BMK51" s="1"/>
      <c r="BML51" s="1"/>
      <c r="BMM51" s="1"/>
      <c r="BMN51" s="1"/>
      <c r="BMO51" s="1"/>
      <c r="BMP51" s="1"/>
      <c r="BMQ51" s="1"/>
      <c r="BMR51" s="1"/>
      <c r="BMS51" s="1"/>
      <c r="BMT51" s="1"/>
      <c r="BMU51" s="1"/>
      <c r="BMV51" s="1"/>
      <c r="BMW51" s="1"/>
      <c r="BMX51" s="1"/>
      <c r="BMY51" s="1"/>
      <c r="BMZ51" s="1"/>
      <c r="BNA51" s="1"/>
      <c r="BNB51" s="1"/>
      <c r="BNC51" s="1"/>
      <c r="BND51" s="1"/>
      <c r="BNE51" s="1"/>
      <c r="BNF51" s="1"/>
      <c r="BNG51" s="1"/>
      <c r="BNH51" s="1"/>
      <c r="BNI51" s="1"/>
      <c r="BNJ51" s="1"/>
      <c r="BNK51" s="1"/>
      <c r="BNL51" s="1"/>
      <c r="BNM51" s="1"/>
      <c r="BNN51" s="1"/>
      <c r="BNO51" s="1"/>
      <c r="BNP51" s="1"/>
      <c r="BNQ51" s="1"/>
      <c r="BNR51" s="1"/>
      <c r="BNS51" s="1"/>
      <c r="BNT51" s="1"/>
      <c r="BNU51" s="1"/>
      <c r="BNV51" s="1"/>
      <c r="BNW51" s="1"/>
      <c r="BNX51" s="1"/>
      <c r="BNY51" s="1"/>
      <c r="BNZ51" s="1"/>
      <c r="BOA51" s="1"/>
      <c r="BOB51" s="1"/>
      <c r="BOC51" s="1"/>
      <c r="BOD51" s="1"/>
      <c r="BOE51" s="1"/>
      <c r="BOF51" s="1"/>
      <c r="BOG51" s="1"/>
      <c r="BOH51" s="1"/>
      <c r="BOI51" s="1"/>
      <c r="BOJ51" s="1"/>
      <c r="BOK51" s="1"/>
      <c r="BOL51" s="1"/>
      <c r="BOM51" s="1"/>
      <c r="BON51" s="1"/>
      <c r="BOO51" s="1"/>
      <c r="BOP51" s="1"/>
      <c r="BOQ51" s="1"/>
      <c r="BOR51" s="1"/>
      <c r="BOS51" s="1"/>
      <c r="BOT51" s="1"/>
      <c r="BOU51" s="1"/>
      <c r="BOV51" s="1"/>
      <c r="BOW51" s="1"/>
      <c r="BOX51" s="1"/>
      <c r="BOY51" s="1"/>
      <c r="BOZ51" s="1"/>
      <c r="BPA51" s="1"/>
      <c r="BPB51" s="1"/>
      <c r="BPC51" s="1"/>
      <c r="BPD51" s="1"/>
      <c r="BPE51" s="1"/>
      <c r="BPF51" s="1"/>
      <c r="BPG51" s="1"/>
      <c r="BPH51" s="1"/>
      <c r="BPI51" s="1"/>
      <c r="BPJ51" s="1"/>
      <c r="BPK51" s="1"/>
      <c r="BPL51" s="1"/>
      <c r="BPM51" s="1"/>
      <c r="BPN51" s="1"/>
      <c r="BPO51" s="1"/>
      <c r="BPP51" s="1"/>
      <c r="BPQ51" s="1"/>
      <c r="BPR51" s="1"/>
      <c r="BPS51" s="1"/>
      <c r="BPT51" s="1"/>
      <c r="BPU51" s="1"/>
      <c r="BPV51" s="1"/>
      <c r="BPW51" s="1"/>
      <c r="BPX51" s="1"/>
      <c r="BPY51" s="1"/>
      <c r="BPZ51" s="1"/>
      <c r="BQA51" s="1"/>
      <c r="BQB51" s="1"/>
      <c r="BQC51" s="1"/>
      <c r="BQD51" s="1"/>
      <c r="BQE51" s="1"/>
      <c r="BQF51" s="1"/>
      <c r="BQG51" s="1"/>
      <c r="BQH51" s="1"/>
      <c r="BQI51" s="1"/>
      <c r="BQJ51" s="1"/>
      <c r="BQK51" s="1"/>
      <c r="BQL51" s="1"/>
      <c r="BQM51" s="1"/>
      <c r="BQN51" s="1"/>
      <c r="BQO51" s="1"/>
      <c r="BQP51" s="1"/>
      <c r="BQQ51" s="1"/>
      <c r="BQR51" s="1"/>
      <c r="BQS51" s="1"/>
      <c r="BQT51" s="1"/>
      <c r="BQU51" s="1"/>
      <c r="BQV51" s="1"/>
      <c r="BQW51" s="1"/>
      <c r="BQX51" s="1"/>
      <c r="BQY51" s="1"/>
      <c r="BQZ51" s="1"/>
      <c r="BRA51" s="1"/>
      <c r="BRB51" s="1"/>
      <c r="BRC51" s="1"/>
      <c r="BRD51" s="1"/>
      <c r="BRE51" s="1"/>
      <c r="BRF51" s="1"/>
      <c r="BRG51" s="1"/>
      <c r="BRH51" s="1"/>
      <c r="BRI51" s="1"/>
      <c r="BRJ51" s="1"/>
      <c r="BRK51" s="1"/>
      <c r="BRL51" s="1"/>
      <c r="BRM51" s="1"/>
      <c r="BRN51" s="1"/>
      <c r="BRO51" s="1"/>
      <c r="BRP51" s="1"/>
      <c r="BRQ51" s="1"/>
      <c r="BRR51" s="1"/>
      <c r="BRS51" s="1"/>
      <c r="BRT51" s="1"/>
      <c r="BRU51" s="1"/>
      <c r="BRV51" s="1"/>
      <c r="BRW51" s="1"/>
      <c r="BRX51" s="1"/>
      <c r="BRY51" s="1"/>
      <c r="BRZ51" s="1"/>
      <c r="BSA51" s="1"/>
      <c r="BSB51" s="1"/>
      <c r="BSC51" s="1"/>
      <c r="BSD51" s="1"/>
      <c r="BSE51" s="1"/>
      <c r="BSF51" s="1"/>
      <c r="BSG51" s="1"/>
      <c r="BSH51" s="1"/>
      <c r="BSI51" s="1"/>
      <c r="BSJ51" s="1"/>
      <c r="BSK51" s="1"/>
      <c r="BSL51" s="1"/>
      <c r="BSM51" s="1"/>
      <c r="BSN51" s="1"/>
      <c r="BSO51" s="1"/>
      <c r="BSP51" s="1"/>
      <c r="BSQ51" s="1"/>
      <c r="BSR51" s="1"/>
      <c r="BSS51" s="1"/>
      <c r="BST51" s="1"/>
      <c r="BSU51" s="1"/>
      <c r="BSV51" s="1"/>
      <c r="BSW51" s="1"/>
      <c r="BSX51" s="1"/>
      <c r="BSY51" s="1"/>
      <c r="BSZ51" s="1"/>
      <c r="BTA51" s="1"/>
      <c r="BTB51" s="1"/>
      <c r="BTC51" s="1"/>
      <c r="BTD51" s="1"/>
      <c r="BTE51" s="1"/>
      <c r="BTF51" s="1"/>
      <c r="BTG51" s="1"/>
      <c r="BTH51" s="1"/>
      <c r="BTI51" s="1"/>
      <c r="BTJ51" s="1"/>
      <c r="BTK51" s="1"/>
      <c r="BTL51" s="1"/>
      <c r="BTM51" s="1"/>
      <c r="BTN51" s="1"/>
      <c r="BTO51" s="1"/>
      <c r="BTP51" s="1"/>
      <c r="BTQ51" s="1"/>
      <c r="BTR51" s="1"/>
      <c r="BTS51" s="1"/>
      <c r="BTT51" s="1"/>
      <c r="BTU51" s="1"/>
      <c r="BTV51" s="1"/>
      <c r="BTW51" s="1"/>
      <c r="BTX51" s="1"/>
      <c r="BTY51" s="1"/>
      <c r="BTZ51" s="1"/>
      <c r="BUA51" s="1"/>
      <c r="BUB51" s="1"/>
      <c r="BUC51" s="1"/>
      <c r="BUD51" s="1"/>
      <c r="BUE51" s="1"/>
      <c r="BUF51" s="1"/>
      <c r="BUG51" s="1"/>
      <c r="BUH51" s="1"/>
      <c r="BUI51" s="1"/>
      <c r="BUJ51" s="1"/>
      <c r="BUK51" s="1"/>
      <c r="BUL51" s="1"/>
      <c r="BUM51" s="1"/>
      <c r="BUN51" s="1"/>
      <c r="BUO51" s="1"/>
      <c r="BUP51" s="1"/>
      <c r="BUQ51" s="1"/>
      <c r="BUR51" s="1"/>
      <c r="BUS51" s="1"/>
      <c r="BUT51" s="1"/>
      <c r="BUU51" s="1"/>
      <c r="BUV51" s="1"/>
      <c r="BUW51" s="1"/>
      <c r="BUX51" s="1"/>
      <c r="BUY51" s="1"/>
      <c r="BUZ51" s="1"/>
      <c r="BVA51" s="1"/>
      <c r="BVB51" s="1"/>
      <c r="BVC51" s="1"/>
      <c r="BVD51" s="1"/>
      <c r="BVE51" s="1"/>
      <c r="BVF51" s="1"/>
      <c r="BVG51" s="1"/>
      <c r="BVH51" s="1"/>
      <c r="BVI51" s="1"/>
      <c r="BVJ51" s="1"/>
      <c r="BVK51" s="1"/>
      <c r="BVL51" s="1"/>
      <c r="BVM51" s="1"/>
      <c r="BVN51" s="1"/>
      <c r="BVO51" s="1"/>
      <c r="BVP51" s="1"/>
      <c r="BVQ51" s="1"/>
      <c r="BVR51" s="1"/>
      <c r="BVS51" s="1"/>
      <c r="BVT51" s="1"/>
      <c r="BVU51" s="1"/>
      <c r="BVV51" s="1"/>
      <c r="BVW51" s="1"/>
      <c r="BVX51" s="1"/>
      <c r="BVY51" s="1"/>
      <c r="BVZ51" s="1"/>
      <c r="BWA51" s="1"/>
      <c r="BWB51" s="1"/>
      <c r="BWC51" s="1"/>
      <c r="BWD51" s="1"/>
      <c r="BWE51" s="1"/>
      <c r="BWF51" s="1"/>
      <c r="BWG51" s="1"/>
      <c r="BWH51" s="1"/>
      <c r="BWI51" s="1"/>
      <c r="BWJ51" s="1"/>
      <c r="BWK51" s="1"/>
      <c r="BWL51" s="1"/>
      <c r="BWM51" s="1"/>
      <c r="BWN51" s="1"/>
      <c r="BWO51" s="1"/>
      <c r="BWP51" s="1"/>
      <c r="BWQ51" s="1"/>
      <c r="BWR51" s="1"/>
      <c r="BWS51" s="1"/>
      <c r="BWT51" s="1"/>
      <c r="BWU51" s="1"/>
      <c r="BWV51" s="1"/>
      <c r="BWW51" s="1"/>
      <c r="BWX51" s="1"/>
      <c r="BWY51" s="1"/>
      <c r="BWZ51" s="1"/>
      <c r="BXA51" s="1"/>
      <c r="BXB51" s="1"/>
      <c r="BXC51" s="1"/>
      <c r="BXD51" s="1"/>
      <c r="BXE51" s="1"/>
      <c r="BXF51" s="1"/>
      <c r="BXG51" s="1"/>
      <c r="BXH51" s="1"/>
      <c r="BXI51" s="1"/>
      <c r="BXJ51" s="1"/>
      <c r="BXK51" s="1"/>
      <c r="BXL51" s="1"/>
      <c r="BXM51" s="1"/>
      <c r="BXN51" s="1"/>
      <c r="BXO51" s="1"/>
      <c r="BXP51" s="1"/>
      <c r="BXQ51" s="1"/>
      <c r="BXR51" s="1"/>
      <c r="BXS51" s="1"/>
      <c r="BXT51" s="1"/>
      <c r="BXU51" s="1"/>
      <c r="BXV51" s="1"/>
      <c r="BXW51" s="1"/>
      <c r="BXX51" s="1"/>
      <c r="BXY51" s="1"/>
      <c r="BXZ51" s="1"/>
      <c r="BYA51" s="1"/>
      <c r="BYB51" s="1"/>
      <c r="BYC51" s="1"/>
      <c r="BYD51" s="1"/>
      <c r="BYE51" s="1"/>
      <c r="BYF51" s="1"/>
      <c r="BYG51" s="1"/>
      <c r="BYH51" s="1"/>
      <c r="BYI51" s="1"/>
      <c r="BYJ51" s="1"/>
      <c r="BYK51" s="1"/>
      <c r="BYL51" s="1"/>
      <c r="BYM51" s="1"/>
      <c r="BYN51" s="1"/>
      <c r="BYO51" s="1"/>
      <c r="BYP51" s="1"/>
      <c r="BYQ51" s="1"/>
      <c r="BYR51" s="1"/>
      <c r="BYS51" s="1"/>
      <c r="BYT51" s="1"/>
      <c r="BYU51" s="1"/>
      <c r="BYV51" s="1"/>
      <c r="BYW51" s="1"/>
      <c r="BYX51" s="1"/>
      <c r="BYY51" s="1"/>
      <c r="BYZ51" s="1"/>
      <c r="BZA51" s="1"/>
      <c r="BZB51" s="1"/>
      <c r="BZC51" s="1"/>
      <c r="BZD51" s="1"/>
      <c r="BZE51" s="1"/>
      <c r="BZF51" s="1"/>
      <c r="BZG51" s="1"/>
      <c r="BZH51" s="1"/>
      <c r="BZI51" s="1"/>
      <c r="BZJ51" s="1"/>
      <c r="BZK51" s="1"/>
      <c r="BZL51" s="1"/>
      <c r="BZM51" s="1"/>
      <c r="BZN51" s="1"/>
      <c r="BZO51" s="1"/>
      <c r="BZP51" s="1"/>
      <c r="BZQ51" s="1"/>
      <c r="BZR51" s="1"/>
      <c r="BZS51" s="1"/>
      <c r="BZT51" s="1"/>
      <c r="BZU51" s="1"/>
      <c r="BZV51" s="1"/>
      <c r="BZW51" s="1"/>
      <c r="BZX51" s="1"/>
      <c r="BZY51" s="1"/>
      <c r="BZZ51" s="1"/>
      <c r="CAA51" s="1"/>
      <c r="CAB51" s="1"/>
      <c r="CAC51" s="1"/>
      <c r="CAD51" s="1"/>
      <c r="CAE51" s="1"/>
      <c r="CAF51" s="1"/>
      <c r="CAG51" s="1"/>
      <c r="CAH51" s="1"/>
      <c r="CAI51" s="1"/>
      <c r="CAJ51" s="1"/>
      <c r="CAK51" s="1"/>
      <c r="CAL51" s="1"/>
      <c r="CAM51" s="1"/>
      <c r="CAN51" s="1"/>
      <c r="CAO51" s="1"/>
      <c r="CAP51" s="1"/>
      <c r="CAQ51" s="1"/>
      <c r="CAR51" s="1"/>
      <c r="CAS51" s="1"/>
      <c r="CAT51" s="1"/>
      <c r="CAU51" s="1"/>
      <c r="CAV51" s="1"/>
      <c r="CAW51" s="1"/>
      <c r="CAX51" s="1"/>
      <c r="CAY51" s="1"/>
      <c r="CAZ51" s="1"/>
      <c r="CBA51" s="1"/>
      <c r="CBB51" s="1"/>
      <c r="CBC51" s="1"/>
      <c r="CBD51" s="1"/>
      <c r="CBE51" s="1"/>
      <c r="CBF51" s="1"/>
      <c r="CBG51" s="1"/>
      <c r="CBH51" s="1"/>
      <c r="CBI51" s="1"/>
      <c r="CBJ51" s="1"/>
      <c r="CBK51" s="1"/>
      <c r="CBL51" s="1"/>
      <c r="CBM51" s="1"/>
      <c r="CBN51" s="1"/>
      <c r="CBO51" s="1"/>
      <c r="CBP51" s="1"/>
      <c r="CBQ51" s="1"/>
      <c r="CBR51" s="1"/>
      <c r="CBS51" s="1"/>
      <c r="CBT51" s="1"/>
      <c r="CBU51" s="1"/>
      <c r="CBV51" s="1"/>
      <c r="CBW51" s="1"/>
      <c r="CBX51" s="1"/>
      <c r="CBY51" s="1"/>
      <c r="CBZ51" s="1"/>
      <c r="CCA51" s="1"/>
      <c r="CCB51" s="1"/>
      <c r="CCC51" s="1"/>
      <c r="CCD51" s="1"/>
      <c r="CCE51" s="1"/>
      <c r="CCF51" s="1"/>
      <c r="CCG51" s="1"/>
      <c r="CCH51" s="1"/>
      <c r="CCI51" s="1"/>
      <c r="CCJ51" s="1"/>
      <c r="CCK51" s="1"/>
      <c r="CCL51" s="1"/>
      <c r="CCM51" s="1"/>
      <c r="CCN51" s="1"/>
      <c r="CCO51" s="1"/>
      <c r="CCP51" s="1"/>
      <c r="CCQ51" s="1"/>
      <c r="CCR51" s="1"/>
      <c r="CCS51" s="1"/>
      <c r="CCT51" s="1"/>
      <c r="CCU51" s="1"/>
      <c r="CCV51" s="1"/>
      <c r="CCW51" s="1"/>
      <c r="CCX51" s="1"/>
      <c r="CCY51" s="1"/>
      <c r="CCZ51" s="1"/>
      <c r="CDA51" s="1"/>
      <c r="CDB51" s="1"/>
      <c r="CDC51" s="1"/>
      <c r="CDD51" s="1"/>
      <c r="CDE51" s="1"/>
      <c r="CDF51" s="1"/>
      <c r="CDG51" s="1"/>
      <c r="CDH51" s="1"/>
      <c r="CDI51" s="1"/>
      <c r="CDJ51" s="1"/>
      <c r="CDK51" s="1"/>
      <c r="CDL51" s="1"/>
      <c r="CDM51" s="1"/>
      <c r="CDN51" s="1"/>
      <c r="CDO51" s="1"/>
      <c r="CDP51" s="1"/>
      <c r="CDQ51" s="1"/>
      <c r="CDR51" s="1"/>
      <c r="CDS51" s="1"/>
      <c r="CDT51" s="1"/>
      <c r="CDU51" s="1"/>
      <c r="CDV51" s="1"/>
      <c r="CDW51" s="1"/>
      <c r="CDX51" s="1"/>
      <c r="CDY51" s="1"/>
      <c r="CDZ51" s="1"/>
      <c r="CEA51" s="1"/>
      <c r="CEB51" s="1"/>
      <c r="CEC51" s="1"/>
      <c r="CED51" s="1"/>
      <c r="CEE51" s="1"/>
      <c r="CEF51" s="1"/>
      <c r="CEG51" s="1"/>
      <c r="CEH51" s="1"/>
      <c r="CEI51" s="1"/>
      <c r="CEJ51" s="1"/>
      <c r="CEK51" s="1"/>
      <c r="CEL51" s="1"/>
      <c r="CEM51" s="1"/>
      <c r="CEN51" s="1"/>
      <c r="CEO51" s="1"/>
      <c r="CEP51" s="1"/>
      <c r="CEQ51" s="1"/>
      <c r="CER51" s="1"/>
      <c r="CES51" s="1"/>
      <c r="CET51" s="1"/>
      <c r="CEU51" s="1"/>
      <c r="CEV51" s="1"/>
      <c r="CEW51" s="1"/>
      <c r="CEX51" s="1"/>
      <c r="CEY51" s="1"/>
      <c r="CEZ51" s="1"/>
      <c r="CFA51" s="1"/>
      <c r="CFB51" s="1"/>
      <c r="CFC51" s="1"/>
      <c r="CFD51" s="1"/>
      <c r="CFE51" s="1"/>
      <c r="CFF51" s="1"/>
      <c r="CFG51" s="1"/>
      <c r="CFH51" s="1"/>
      <c r="CFI51" s="1"/>
      <c r="CFJ51" s="1"/>
      <c r="CFK51" s="1"/>
      <c r="CFL51" s="1"/>
      <c r="CFM51" s="1"/>
      <c r="CFN51" s="1"/>
      <c r="CFO51" s="1"/>
      <c r="CFP51" s="1"/>
      <c r="CFQ51" s="1"/>
      <c r="CFR51" s="1"/>
      <c r="CFS51" s="1"/>
      <c r="CFT51" s="1"/>
      <c r="CFU51" s="1"/>
      <c r="CFV51" s="1"/>
      <c r="CFW51" s="1"/>
      <c r="CFX51" s="1"/>
      <c r="CFY51" s="1"/>
      <c r="CFZ51" s="1"/>
      <c r="CGA51" s="1"/>
      <c r="CGB51" s="1"/>
      <c r="CGC51" s="1"/>
      <c r="CGD51" s="1"/>
      <c r="CGE51" s="1"/>
      <c r="CGF51" s="1"/>
      <c r="CGG51" s="1"/>
      <c r="CGH51" s="1"/>
      <c r="CGI51" s="1"/>
      <c r="CGJ51" s="1"/>
      <c r="CGK51" s="1"/>
      <c r="CGL51" s="1"/>
      <c r="CGM51" s="1"/>
      <c r="CGN51" s="1"/>
      <c r="CGO51" s="1"/>
      <c r="CGP51" s="1"/>
      <c r="CGQ51" s="1"/>
      <c r="CGR51" s="1"/>
      <c r="CGS51" s="1"/>
      <c r="CGT51" s="1"/>
      <c r="CGU51" s="1"/>
      <c r="CGV51" s="1"/>
      <c r="CGW51" s="1"/>
      <c r="CGX51" s="1"/>
      <c r="CGY51" s="1"/>
      <c r="CGZ51" s="1"/>
      <c r="CHA51" s="1"/>
      <c r="CHB51" s="1"/>
      <c r="CHC51" s="1"/>
      <c r="CHD51" s="1"/>
      <c r="CHE51" s="1"/>
      <c r="CHF51" s="1"/>
      <c r="CHG51" s="1"/>
      <c r="CHH51" s="1"/>
      <c r="CHI51" s="1"/>
      <c r="CHJ51" s="1"/>
      <c r="CHK51" s="1"/>
      <c r="CHL51" s="1"/>
      <c r="CHM51" s="1"/>
      <c r="CHN51" s="1"/>
      <c r="CHO51" s="1"/>
      <c r="CHP51" s="1"/>
      <c r="CHQ51" s="1"/>
      <c r="CHR51" s="1"/>
      <c r="CHS51" s="1"/>
      <c r="CHT51" s="1"/>
      <c r="CHU51" s="1"/>
      <c r="CHV51" s="1"/>
      <c r="CHW51" s="1"/>
      <c r="CHX51" s="1"/>
      <c r="CHY51" s="1"/>
      <c r="CHZ51" s="1"/>
      <c r="CIA51" s="1"/>
      <c r="CIB51" s="1"/>
      <c r="CIC51" s="1"/>
      <c r="CID51" s="1"/>
      <c r="CIE51" s="1"/>
      <c r="CIF51" s="1"/>
      <c r="CIG51" s="1"/>
      <c r="CIH51" s="1"/>
      <c r="CII51" s="1"/>
      <c r="CIJ51" s="1"/>
      <c r="CIK51" s="1"/>
      <c r="CIL51" s="1"/>
      <c r="CIM51" s="1"/>
      <c r="CIN51" s="1"/>
      <c r="CIO51" s="1"/>
      <c r="CIP51" s="1"/>
      <c r="CIQ51" s="1"/>
      <c r="CIR51" s="1"/>
      <c r="CIS51" s="1"/>
      <c r="CIT51" s="1"/>
      <c r="CIU51" s="1"/>
      <c r="CIV51" s="1"/>
      <c r="CIW51" s="1"/>
      <c r="CIX51" s="1"/>
      <c r="CIY51" s="1"/>
      <c r="CIZ51" s="1"/>
      <c r="CJA51" s="1"/>
      <c r="CJB51" s="1"/>
      <c r="CJC51" s="1"/>
      <c r="CJD51" s="1"/>
      <c r="CJE51" s="1"/>
      <c r="CJF51" s="1"/>
      <c r="CJG51" s="1"/>
      <c r="CJH51" s="1"/>
      <c r="CJI51" s="1"/>
      <c r="CJJ51" s="1"/>
      <c r="CJK51" s="1"/>
      <c r="CJL51" s="1"/>
      <c r="CJM51" s="1"/>
      <c r="CJN51" s="1"/>
      <c r="CJO51" s="1"/>
      <c r="CJP51" s="1"/>
      <c r="CJQ51" s="1"/>
      <c r="CJR51" s="1"/>
      <c r="CJS51" s="1"/>
      <c r="CJT51" s="1"/>
      <c r="CJU51" s="1"/>
      <c r="CJV51" s="1"/>
      <c r="CJW51" s="1"/>
      <c r="CJX51" s="1"/>
      <c r="CJY51" s="1"/>
      <c r="CJZ51" s="1"/>
      <c r="CKA51" s="1"/>
      <c r="CKB51" s="1"/>
      <c r="CKC51" s="1"/>
      <c r="CKD51" s="1"/>
      <c r="CKE51" s="1"/>
      <c r="CKF51" s="1"/>
      <c r="CKG51" s="1"/>
      <c r="CKH51" s="1"/>
      <c r="CKI51" s="1"/>
      <c r="CKJ51" s="1"/>
      <c r="CKK51" s="1"/>
      <c r="CKL51" s="1"/>
      <c r="CKM51" s="1"/>
      <c r="CKN51" s="1"/>
      <c r="CKO51" s="1"/>
      <c r="CKP51" s="1"/>
      <c r="CKQ51" s="1"/>
      <c r="CKR51" s="1"/>
      <c r="CKS51" s="1"/>
      <c r="CKT51" s="1"/>
      <c r="CKU51" s="1"/>
      <c r="CKV51" s="1"/>
      <c r="CKW51" s="1"/>
      <c r="CKX51" s="1"/>
      <c r="CKY51" s="1"/>
      <c r="CKZ51" s="1"/>
      <c r="CLA51" s="1"/>
      <c r="CLB51" s="1"/>
      <c r="CLC51" s="1"/>
      <c r="CLD51" s="1"/>
      <c r="CLE51" s="1"/>
      <c r="CLF51" s="1"/>
      <c r="CLG51" s="1"/>
      <c r="CLH51" s="1"/>
      <c r="CLI51" s="1"/>
      <c r="CLJ51" s="1"/>
      <c r="CLK51" s="1"/>
      <c r="CLL51" s="1"/>
      <c r="CLM51" s="1"/>
      <c r="CLN51" s="1"/>
      <c r="CLO51" s="1"/>
      <c r="CLP51" s="1"/>
      <c r="CLQ51" s="1"/>
      <c r="CLR51" s="1"/>
      <c r="CLS51" s="1"/>
      <c r="CLT51" s="1"/>
      <c r="CLU51" s="1"/>
      <c r="CLV51" s="1"/>
      <c r="CLW51" s="1"/>
      <c r="CLX51" s="1"/>
      <c r="CLY51" s="1"/>
      <c r="CLZ51" s="1"/>
      <c r="CMA51" s="1"/>
      <c r="CMB51" s="1"/>
      <c r="CMC51" s="1"/>
      <c r="CMD51" s="1"/>
      <c r="CME51" s="1"/>
      <c r="CMF51" s="1"/>
      <c r="CMG51" s="1"/>
      <c r="CMH51" s="1"/>
      <c r="CMI51" s="1"/>
      <c r="CMJ51" s="1"/>
      <c r="CMK51" s="1"/>
      <c r="CML51" s="1"/>
      <c r="CMM51" s="1"/>
      <c r="CMN51" s="1"/>
      <c r="CMO51" s="1"/>
      <c r="CMP51" s="1"/>
      <c r="CMQ51" s="1"/>
      <c r="CMR51" s="1"/>
      <c r="CMS51" s="1"/>
      <c r="CMT51" s="1"/>
      <c r="CMU51" s="1"/>
      <c r="CMV51" s="1"/>
      <c r="CMW51" s="1"/>
      <c r="CMX51" s="1"/>
      <c r="CMY51" s="1"/>
      <c r="CMZ51" s="1"/>
      <c r="CNA51" s="1"/>
      <c r="CNB51" s="1"/>
      <c r="CNC51" s="1"/>
      <c r="CND51" s="1"/>
      <c r="CNE51" s="1"/>
      <c r="CNF51" s="1"/>
      <c r="CNG51" s="1"/>
      <c r="CNH51" s="1"/>
      <c r="CNI51" s="1"/>
      <c r="CNJ51" s="1"/>
      <c r="CNK51" s="1"/>
      <c r="CNL51" s="1"/>
      <c r="CNM51" s="1"/>
      <c r="CNN51" s="1"/>
      <c r="CNO51" s="1"/>
      <c r="CNP51" s="1"/>
      <c r="CNQ51" s="1"/>
      <c r="CNR51" s="1"/>
      <c r="CNS51" s="1"/>
      <c r="CNT51" s="1"/>
      <c r="CNU51" s="1"/>
      <c r="CNV51" s="1"/>
      <c r="CNW51" s="1"/>
      <c r="CNX51" s="1"/>
      <c r="CNY51" s="1"/>
      <c r="CNZ51" s="1"/>
      <c r="COA51" s="1"/>
      <c r="COB51" s="1"/>
      <c r="COC51" s="1"/>
      <c r="COD51" s="1"/>
      <c r="COE51" s="1"/>
      <c r="COF51" s="1"/>
      <c r="COG51" s="1"/>
      <c r="COH51" s="1"/>
      <c r="COI51" s="1"/>
      <c r="COJ51" s="1"/>
      <c r="COK51" s="1"/>
      <c r="COL51" s="1"/>
      <c r="COM51" s="1"/>
      <c r="CON51" s="1"/>
      <c r="COO51" s="1"/>
      <c r="COP51" s="1"/>
      <c r="COQ51" s="1"/>
      <c r="COR51" s="1"/>
      <c r="COS51" s="1"/>
      <c r="COT51" s="1"/>
      <c r="COU51" s="1"/>
      <c r="COV51" s="1"/>
      <c r="COW51" s="1"/>
      <c r="COX51" s="1"/>
      <c r="COY51" s="1"/>
      <c r="COZ51" s="1"/>
      <c r="CPA51" s="1"/>
      <c r="CPB51" s="1"/>
      <c r="CPC51" s="1"/>
      <c r="CPD51" s="1"/>
      <c r="CPE51" s="1"/>
      <c r="CPF51" s="1"/>
      <c r="CPG51" s="1"/>
      <c r="CPH51" s="1"/>
      <c r="CPI51" s="1"/>
      <c r="CPJ51" s="1"/>
      <c r="CPK51" s="1"/>
      <c r="CPL51" s="1"/>
      <c r="CPM51" s="1"/>
      <c r="CPN51" s="1"/>
      <c r="CPO51" s="1"/>
      <c r="CPP51" s="1"/>
      <c r="CPQ51" s="1"/>
      <c r="CPR51" s="1"/>
      <c r="CPS51" s="1"/>
      <c r="CPT51" s="1"/>
      <c r="CPU51" s="1"/>
      <c r="CPV51" s="1"/>
      <c r="CPW51" s="1"/>
      <c r="CPX51" s="1"/>
      <c r="CPY51" s="1"/>
      <c r="CPZ51" s="1"/>
      <c r="CQA51" s="1"/>
      <c r="CQB51" s="1"/>
      <c r="CQC51" s="1"/>
      <c r="CQD51" s="1"/>
      <c r="CQE51" s="1"/>
      <c r="CQF51" s="1"/>
      <c r="CQG51" s="1"/>
      <c r="CQH51" s="1"/>
      <c r="CQI51" s="1"/>
      <c r="CQJ51" s="1"/>
      <c r="CQK51" s="1"/>
      <c r="CQL51" s="1"/>
      <c r="CQM51" s="1"/>
      <c r="CQN51" s="1"/>
      <c r="CQO51" s="1"/>
      <c r="CQP51" s="1"/>
      <c r="CQQ51" s="1"/>
      <c r="CQR51" s="1"/>
      <c r="CQS51" s="1"/>
      <c r="CQT51" s="1"/>
      <c r="CQU51" s="1"/>
      <c r="CQV51" s="1"/>
      <c r="CQW51" s="1"/>
      <c r="CQX51" s="1"/>
      <c r="CQY51" s="1"/>
      <c r="CQZ51" s="1"/>
      <c r="CRA51" s="1"/>
      <c r="CRB51" s="1"/>
      <c r="CRC51" s="1"/>
      <c r="CRD51" s="1"/>
      <c r="CRE51" s="1"/>
      <c r="CRF51" s="1"/>
      <c r="CRG51" s="1"/>
      <c r="CRH51" s="1"/>
      <c r="CRI51" s="1"/>
      <c r="CRJ51" s="1"/>
      <c r="CRK51" s="1"/>
      <c r="CRL51" s="1"/>
      <c r="CRM51" s="1"/>
      <c r="CRN51" s="1"/>
      <c r="CRO51" s="1"/>
      <c r="CRP51" s="1"/>
      <c r="CRQ51" s="1"/>
      <c r="CRR51" s="1"/>
      <c r="CRS51" s="1"/>
      <c r="CRT51" s="1"/>
      <c r="CRU51" s="1"/>
      <c r="CRV51" s="1"/>
      <c r="CRW51" s="1"/>
      <c r="CRX51" s="1"/>
      <c r="CRY51" s="1"/>
      <c r="CRZ51" s="1"/>
      <c r="CSA51" s="1"/>
      <c r="CSB51" s="1"/>
      <c r="CSC51" s="1"/>
      <c r="CSD51" s="1"/>
      <c r="CSE51" s="1"/>
      <c r="CSF51" s="1"/>
      <c r="CSG51" s="1"/>
      <c r="CSH51" s="1"/>
      <c r="CSI51" s="1"/>
      <c r="CSJ51" s="1"/>
      <c r="CSK51" s="1"/>
      <c r="CSL51" s="1"/>
      <c r="CSM51" s="1"/>
      <c r="CSN51" s="1"/>
      <c r="CSO51" s="1"/>
      <c r="CSP51" s="1"/>
      <c r="CSQ51" s="1"/>
      <c r="CSR51" s="1"/>
      <c r="CSS51" s="1"/>
      <c r="CST51" s="1"/>
      <c r="CSU51" s="1"/>
      <c r="CSV51" s="1"/>
      <c r="CSW51" s="1"/>
      <c r="CSX51" s="1"/>
      <c r="CSY51" s="1"/>
      <c r="CSZ51" s="1"/>
      <c r="CTA51" s="1"/>
      <c r="CTB51" s="1"/>
      <c r="CTC51" s="1"/>
      <c r="CTD51" s="1"/>
      <c r="CTE51" s="1"/>
      <c r="CTF51" s="1"/>
      <c r="CTG51" s="1"/>
      <c r="CTH51" s="1"/>
      <c r="CTI51" s="1"/>
      <c r="CTJ51" s="1"/>
      <c r="CTK51" s="1"/>
      <c r="CTL51" s="1"/>
      <c r="CTM51" s="1"/>
      <c r="CTN51" s="1"/>
      <c r="CTO51" s="1"/>
      <c r="CTP51" s="1"/>
      <c r="CTQ51" s="1"/>
      <c r="CTR51" s="1"/>
      <c r="CTS51" s="1"/>
      <c r="CTT51" s="1"/>
      <c r="CTU51" s="1"/>
      <c r="CTV51" s="1"/>
      <c r="CTW51" s="1"/>
      <c r="CTX51" s="1"/>
      <c r="CTY51" s="1"/>
      <c r="CTZ51" s="1"/>
      <c r="CUA51" s="1"/>
      <c r="CUB51" s="1"/>
      <c r="CUC51" s="1"/>
      <c r="CUD51" s="1"/>
      <c r="CUE51" s="1"/>
      <c r="CUF51" s="1"/>
      <c r="CUG51" s="1"/>
      <c r="CUH51" s="1"/>
      <c r="CUI51" s="1"/>
      <c r="CUJ51" s="1"/>
      <c r="CUK51" s="1"/>
      <c r="CUL51" s="1"/>
      <c r="CUM51" s="1"/>
      <c r="CUN51" s="1"/>
      <c r="CUO51" s="1"/>
      <c r="CUP51" s="1"/>
      <c r="CUQ51" s="1"/>
      <c r="CUR51" s="1"/>
      <c r="CUS51" s="1"/>
      <c r="CUT51" s="1"/>
      <c r="CUU51" s="1"/>
      <c r="CUV51" s="1"/>
      <c r="CUW51" s="1"/>
      <c r="CUX51" s="1"/>
      <c r="CUY51" s="1"/>
      <c r="CUZ51" s="1"/>
      <c r="CVA51" s="1"/>
      <c r="CVB51" s="1"/>
      <c r="CVC51" s="1"/>
      <c r="CVD51" s="1"/>
      <c r="CVE51" s="1"/>
      <c r="CVF51" s="1"/>
      <c r="CVG51" s="1"/>
      <c r="CVH51" s="1"/>
      <c r="CVI51" s="1"/>
      <c r="CVJ51" s="1"/>
      <c r="CVK51" s="1"/>
      <c r="CVL51" s="1"/>
      <c r="CVM51" s="1"/>
      <c r="CVN51" s="1"/>
      <c r="CVO51" s="1"/>
      <c r="CVP51" s="1"/>
      <c r="CVQ51" s="1"/>
      <c r="CVR51" s="1"/>
      <c r="CVS51" s="1"/>
      <c r="CVT51" s="1"/>
      <c r="CVU51" s="1"/>
      <c r="CVV51" s="1"/>
      <c r="CVW51" s="1"/>
      <c r="CVX51" s="1"/>
      <c r="CVY51" s="1"/>
      <c r="CVZ51" s="1"/>
      <c r="CWA51" s="1"/>
      <c r="CWB51" s="1"/>
      <c r="CWC51" s="1"/>
      <c r="CWD51" s="1"/>
      <c r="CWE51" s="1"/>
      <c r="CWF51" s="1"/>
      <c r="CWG51" s="1"/>
      <c r="CWH51" s="1"/>
      <c r="CWI51" s="1"/>
      <c r="CWJ51" s="1"/>
      <c r="CWK51" s="1"/>
      <c r="CWL51" s="1"/>
      <c r="CWM51" s="1"/>
      <c r="CWN51" s="1"/>
      <c r="CWO51" s="1"/>
      <c r="CWP51" s="1"/>
      <c r="CWQ51" s="1"/>
      <c r="CWR51" s="1"/>
      <c r="CWS51" s="1"/>
      <c r="CWT51" s="1"/>
      <c r="CWU51" s="1"/>
      <c r="CWV51" s="1"/>
      <c r="CWW51" s="1"/>
      <c r="CWX51" s="1"/>
      <c r="CWY51" s="1"/>
      <c r="CWZ51" s="1"/>
      <c r="CXA51" s="1"/>
      <c r="CXB51" s="1"/>
      <c r="CXC51" s="1"/>
      <c r="CXD51" s="1"/>
      <c r="CXE51" s="1"/>
      <c r="CXF51" s="1"/>
      <c r="CXG51" s="1"/>
      <c r="CXH51" s="1"/>
      <c r="CXI51" s="1"/>
      <c r="CXJ51" s="1"/>
      <c r="CXK51" s="1"/>
      <c r="CXL51" s="1"/>
      <c r="CXM51" s="1"/>
      <c r="CXN51" s="1"/>
      <c r="CXO51" s="1"/>
      <c r="CXP51" s="1"/>
      <c r="CXQ51" s="1"/>
      <c r="CXR51" s="1"/>
      <c r="CXS51" s="1"/>
      <c r="CXT51" s="1"/>
      <c r="CXU51" s="1"/>
      <c r="CXV51" s="1"/>
      <c r="CXW51" s="1"/>
      <c r="CXX51" s="1"/>
      <c r="CXY51" s="1"/>
      <c r="CXZ51" s="1"/>
      <c r="CYA51" s="1"/>
      <c r="CYB51" s="1"/>
      <c r="CYC51" s="1"/>
      <c r="CYD51" s="1"/>
      <c r="CYE51" s="1"/>
      <c r="CYF51" s="1"/>
      <c r="CYG51" s="1"/>
      <c r="CYH51" s="1"/>
      <c r="CYI51" s="1"/>
      <c r="CYJ51" s="1"/>
      <c r="CYK51" s="1"/>
      <c r="CYL51" s="1"/>
      <c r="CYM51" s="1"/>
      <c r="CYN51" s="1"/>
      <c r="CYO51" s="1"/>
      <c r="CYP51" s="1"/>
      <c r="CYQ51" s="1"/>
      <c r="CYR51" s="1"/>
      <c r="CYS51" s="1"/>
      <c r="CYT51" s="1"/>
      <c r="CYU51" s="1"/>
      <c r="CYV51" s="1"/>
      <c r="CYW51" s="1"/>
      <c r="CYX51" s="1"/>
      <c r="CYY51" s="1"/>
      <c r="CYZ51" s="1"/>
      <c r="CZA51" s="1"/>
      <c r="CZB51" s="1"/>
      <c r="CZC51" s="1"/>
      <c r="CZD51" s="1"/>
      <c r="CZE51" s="1"/>
      <c r="CZF51" s="1"/>
      <c r="CZG51" s="1"/>
      <c r="CZH51" s="1"/>
      <c r="CZI51" s="1"/>
      <c r="CZJ51" s="1"/>
      <c r="CZK51" s="1"/>
      <c r="CZL51" s="1"/>
      <c r="CZM51" s="1"/>
      <c r="CZN51" s="1"/>
      <c r="CZO51" s="1"/>
      <c r="CZP51" s="1"/>
      <c r="CZQ51" s="1"/>
      <c r="CZR51" s="1"/>
      <c r="CZS51" s="1"/>
      <c r="CZT51" s="1"/>
      <c r="CZU51" s="1"/>
      <c r="CZV51" s="1"/>
      <c r="CZW51" s="1"/>
      <c r="CZX51" s="1"/>
      <c r="CZY51" s="1"/>
      <c r="CZZ51" s="1"/>
      <c r="DAA51" s="1"/>
      <c r="DAB51" s="1"/>
      <c r="DAC51" s="1"/>
      <c r="DAD51" s="1"/>
      <c r="DAE51" s="1"/>
      <c r="DAF51" s="1"/>
      <c r="DAG51" s="1"/>
      <c r="DAH51" s="1"/>
      <c r="DAI51" s="1"/>
      <c r="DAJ51" s="1"/>
      <c r="DAK51" s="1"/>
      <c r="DAL51" s="1"/>
      <c r="DAM51" s="1"/>
      <c r="DAN51" s="1"/>
      <c r="DAO51" s="1"/>
      <c r="DAP51" s="1"/>
      <c r="DAQ51" s="1"/>
      <c r="DAR51" s="1"/>
      <c r="DAS51" s="1"/>
      <c r="DAT51" s="1"/>
      <c r="DAU51" s="1"/>
      <c r="DAV51" s="1"/>
      <c r="DAW51" s="1"/>
      <c r="DAX51" s="1"/>
      <c r="DAY51" s="1"/>
      <c r="DAZ51" s="1"/>
      <c r="DBA51" s="1"/>
      <c r="DBB51" s="1"/>
      <c r="DBC51" s="1"/>
      <c r="DBD51" s="1"/>
      <c r="DBE51" s="1"/>
      <c r="DBF51" s="1"/>
      <c r="DBG51" s="1"/>
      <c r="DBH51" s="1"/>
      <c r="DBI51" s="1"/>
      <c r="DBJ51" s="1"/>
      <c r="DBK51" s="1"/>
      <c r="DBL51" s="1"/>
      <c r="DBM51" s="1"/>
      <c r="DBN51" s="1"/>
      <c r="DBO51" s="1"/>
      <c r="DBP51" s="1"/>
      <c r="DBQ51" s="1"/>
      <c r="DBR51" s="1"/>
      <c r="DBS51" s="1"/>
      <c r="DBT51" s="1"/>
      <c r="DBU51" s="1"/>
      <c r="DBV51" s="1"/>
      <c r="DBW51" s="1"/>
      <c r="DBX51" s="1"/>
      <c r="DBY51" s="1"/>
      <c r="DBZ51" s="1"/>
      <c r="DCA51" s="1"/>
      <c r="DCB51" s="1"/>
      <c r="DCC51" s="1"/>
      <c r="DCD51" s="1"/>
      <c r="DCE51" s="1"/>
      <c r="DCF51" s="1"/>
      <c r="DCG51" s="1"/>
      <c r="DCH51" s="1"/>
      <c r="DCI51" s="1"/>
      <c r="DCJ51" s="1"/>
      <c r="DCK51" s="1"/>
      <c r="DCL51" s="1"/>
      <c r="DCM51" s="1"/>
      <c r="DCN51" s="1"/>
      <c r="DCO51" s="1"/>
      <c r="DCP51" s="1"/>
      <c r="DCQ51" s="1"/>
      <c r="DCR51" s="1"/>
      <c r="DCS51" s="1"/>
      <c r="DCT51" s="1"/>
      <c r="DCU51" s="1"/>
      <c r="DCV51" s="1"/>
      <c r="DCW51" s="1"/>
      <c r="DCX51" s="1"/>
      <c r="DCY51" s="1"/>
      <c r="DCZ51" s="1"/>
      <c r="DDA51" s="1"/>
      <c r="DDB51" s="1"/>
      <c r="DDC51" s="1"/>
      <c r="DDD51" s="1"/>
      <c r="DDE51" s="1"/>
      <c r="DDF51" s="1"/>
      <c r="DDG51" s="1"/>
      <c r="DDH51" s="1"/>
      <c r="DDI51" s="1"/>
      <c r="DDJ51" s="1"/>
      <c r="DDK51" s="1"/>
      <c r="DDL51" s="1"/>
      <c r="DDM51" s="1"/>
      <c r="DDN51" s="1"/>
      <c r="DDO51" s="1"/>
      <c r="DDP51" s="1"/>
      <c r="DDQ51" s="1"/>
      <c r="DDR51" s="1"/>
      <c r="DDS51" s="1"/>
      <c r="DDT51" s="1"/>
      <c r="DDU51" s="1"/>
      <c r="DDV51" s="1"/>
      <c r="DDW51" s="1"/>
      <c r="DDX51" s="1"/>
      <c r="DDY51" s="1"/>
      <c r="DDZ51" s="1"/>
      <c r="DEA51" s="1"/>
      <c r="DEB51" s="1"/>
      <c r="DEC51" s="1"/>
      <c r="DED51" s="1"/>
      <c r="DEE51" s="1"/>
      <c r="DEF51" s="1"/>
      <c r="DEG51" s="1"/>
      <c r="DEH51" s="1"/>
      <c r="DEI51" s="1"/>
      <c r="DEJ51" s="1"/>
      <c r="DEK51" s="1"/>
      <c r="DEL51" s="1"/>
      <c r="DEM51" s="1"/>
      <c r="DEN51" s="1"/>
      <c r="DEO51" s="1"/>
      <c r="DEP51" s="1"/>
      <c r="DEQ51" s="1"/>
      <c r="DER51" s="1"/>
      <c r="DES51" s="1"/>
      <c r="DET51" s="1"/>
      <c r="DEU51" s="1"/>
      <c r="DEV51" s="1"/>
      <c r="DEW51" s="1"/>
      <c r="DEX51" s="1"/>
      <c r="DEY51" s="1"/>
      <c r="DEZ51" s="1"/>
      <c r="DFA51" s="1"/>
      <c r="DFB51" s="1"/>
      <c r="DFC51" s="1"/>
      <c r="DFD51" s="1"/>
      <c r="DFE51" s="1"/>
      <c r="DFF51" s="1"/>
      <c r="DFG51" s="1"/>
      <c r="DFH51" s="1"/>
      <c r="DFI51" s="1"/>
      <c r="DFJ51" s="1"/>
      <c r="DFK51" s="1"/>
      <c r="DFL51" s="1"/>
      <c r="DFM51" s="1"/>
      <c r="DFN51" s="1"/>
      <c r="DFO51" s="1"/>
      <c r="DFP51" s="1"/>
      <c r="DFQ51" s="1"/>
      <c r="DFR51" s="1"/>
      <c r="DFS51" s="1"/>
      <c r="DFT51" s="1"/>
      <c r="DFU51" s="1"/>
      <c r="DFV51" s="1"/>
      <c r="DFW51" s="1"/>
      <c r="DFX51" s="1"/>
      <c r="DFY51" s="1"/>
      <c r="DFZ51" s="1"/>
      <c r="DGA51" s="1"/>
      <c r="DGB51" s="1"/>
      <c r="DGC51" s="1"/>
      <c r="DGD51" s="1"/>
      <c r="DGE51" s="1"/>
      <c r="DGF51" s="1"/>
      <c r="DGG51" s="1"/>
      <c r="DGH51" s="1"/>
      <c r="DGI51" s="1"/>
      <c r="DGJ51" s="1"/>
      <c r="DGK51" s="1"/>
      <c r="DGL51" s="1"/>
      <c r="DGM51" s="1"/>
      <c r="DGN51" s="1"/>
      <c r="DGO51" s="1"/>
      <c r="DGP51" s="1"/>
      <c r="DGQ51" s="1"/>
      <c r="DGR51" s="1"/>
      <c r="DGS51" s="1"/>
      <c r="DGT51" s="1"/>
      <c r="DGU51" s="1"/>
      <c r="DGV51" s="1"/>
      <c r="DGW51" s="1"/>
      <c r="DGX51" s="1"/>
      <c r="DGY51" s="1"/>
      <c r="DGZ51" s="1"/>
      <c r="DHA51" s="1"/>
      <c r="DHB51" s="1"/>
      <c r="DHC51" s="1"/>
      <c r="DHD51" s="1"/>
      <c r="DHE51" s="1"/>
      <c r="DHF51" s="1"/>
      <c r="DHG51" s="1"/>
      <c r="DHH51" s="1"/>
      <c r="DHI51" s="1"/>
      <c r="DHJ51" s="1"/>
      <c r="DHK51" s="1"/>
      <c r="DHL51" s="1"/>
      <c r="DHM51" s="1"/>
      <c r="DHN51" s="1"/>
      <c r="DHO51" s="1"/>
      <c r="DHP51" s="1"/>
      <c r="DHQ51" s="1"/>
      <c r="DHR51" s="1"/>
      <c r="DHS51" s="1"/>
      <c r="DHT51" s="1"/>
      <c r="DHU51" s="1"/>
      <c r="DHV51" s="1"/>
      <c r="DHW51" s="1"/>
      <c r="DHX51" s="1"/>
      <c r="DHY51" s="1"/>
      <c r="DHZ51" s="1"/>
      <c r="DIA51" s="1"/>
      <c r="DIB51" s="1"/>
      <c r="DIC51" s="1"/>
      <c r="DID51" s="1"/>
      <c r="DIE51" s="1"/>
      <c r="DIF51" s="1"/>
      <c r="DIG51" s="1"/>
      <c r="DIH51" s="1"/>
      <c r="DII51" s="1"/>
      <c r="DIJ51" s="1"/>
      <c r="DIK51" s="1"/>
      <c r="DIL51" s="1"/>
      <c r="DIM51" s="1"/>
      <c r="DIN51" s="1"/>
      <c r="DIO51" s="1"/>
      <c r="DIP51" s="1"/>
      <c r="DIQ51" s="1"/>
      <c r="DIR51" s="1"/>
      <c r="DIS51" s="1"/>
      <c r="DIT51" s="1"/>
      <c r="DIU51" s="1"/>
      <c r="DIV51" s="1"/>
      <c r="DIW51" s="1"/>
      <c r="DIX51" s="1"/>
      <c r="DIY51" s="1"/>
      <c r="DIZ51" s="1"/>
      <c r="DJA51" s="1"/>
      <c r="DJB51" s="1"/>
      <c r="DJC51" s="1"/>
      <c r="DJD51" s="1"/>
      <c r="DJE51" s="1"/>
      <c r="DJF51" s="1"/>
      <c r="DJG51" s="1"/>
      <c r="DJH51" s="1"/>
      <c r="DJI51" s="1"/>
      <c r="DJJ51" s="1"/>
      <c r="DJK51" s="1"/>
      <c r="DJL51" s="1"/>
      <c r="DJM51" s="1"/>
      <c r="DJN51" s="1"/>
      <c r="DJO51" s="1"/>
      <c r="DJP51" s="1"/>
      <c r="DJQ51" s="1"/>
      <c r="DJR51" s="1"/>
      <c r="DJS51" s="1"/>
      <c r="DJT51" s="1"/>
      <c r="DJU51" s="1"/>
      <c r="DJV51" s="1"/>
      <c r="DJW51" s="1"/>
      <c r="DJX51" s="1"/>
      <c r="DJY51" s="1"/>
      <c r="DJZ51" s="1"/>
      <c r="DKA51" s="1"/>
      <c r="DKB51" s="1"/>
      <c r="DKC51" s="1"/>
      <c r="DKD51" s="1"/>
      <c r="DKE51" s="1"/>
      <c r="DKF51" s="1"/>
      <c r="DKG51" s="1"/>
      <c r="DKH51" s="1"/>
      <c r="DKI51" s="1"/>
      <c r="DKJ51" s="1"/>
      <c r="DKK51" s="1"/>
      <c r="DKL51" s="1"/>
      <c r="DKM51" s="1"/>
      <c r="DKN51" s="1"/>
      <c r="DKO51" s="1"/>
      <c r="DKP51" s="1"/>
      <c r="DKQ51" s="1"/>
      <c r="DKR51" s="1"/>
      <c r="DKS51" s="1"/>
      <c r="DKT51" s="1"/>
      <c r="DKU51" s="1"/>
      <c r="DKV51" s="1"/>
      <c r="DKW51" s="1"/>
      <c r="DKX51" s="1"/>
      <c r="DKY51" s="1"/>
      <c r="DKZ51" s="1"/>
      <c r="DLA51" s="1"/>
      <c r="DLB51" s="1"/>
      <c r="DLC51" s="1"/>
      <c r="DLD51" s="1"/>
      <c r="DLE51" s="1"/>
      <c r="DLF51" s="1"/>
      <c r="DLG51" s="1"/>
      <c r="DLH51" s="1"/>
      <c r="DLI51" s="1"/>
      <c r="DLJ51" s="1"/>
      <c r="DLK51" s="1"/>
      <c r="DLL51" s="1"/>
      <c r="DLM51" s="1"/>
      <c r="DLN51" s="1"/>
      <c r="DLO51" s="1"/>
      <c r="DLP51" s="1"/>
      <c r="DLQ51" s="1"/>
      <c r="DLR51" s="1"/>
      <c r="DLS51" s="1"/>
      <c r="DLT51" s="1"/>
      <c r="DLU51" s="1"/>
      <c r="DLV51" s="1"/>
      <c r="DLW51" s="1"/>
      <c r="DLX51" s="1"/>
      <c r="DLY51" s="1"/>
      <c r="DLZ51" s="1"/>
      <c r="DMA51" s="1"/>
      <c r="DMB51" s="1"/>
      <c r="DMC51" s="1"/>
      <c r="DMD51" s="1"/>
      <c r="DME51" s="1"/>
      <c r="DMF51" s="1"/>
      <c r="DMG51" s="1"/>
      <c r="DMH51" s="1"/>
      <c r="DMI51" s="1"/>
      <c r="DMJ51" s="1"/>
      <c r="DMK51" s="1"/>
      <c r="DML51" s="1"/>
      <c r="DMM51" s="1"/>
      <c r="DMN51" s="1"/>
      <c r="DMO51" s="1"/>
      <c r="DMP51" s="1"/>
      <c r="DMQ51" s="1"/>
      <c r="DMR51" s="1"/>
      <c r="DMS51" s="1"/>
      <c r="DMT51" s="1"/>
      <c r="DMU51" s="1"/>
      <c r="DMV51" s="1"/>
      <c r="DMW51" s="1"/>
      <c r="DMX51" s="1"/>
      <c r="DMY51" s="1"/>
      <c r="DMZ51" s="1"/>
      <c r="DNA51" s="1"/>
      <c r="DNB51" s="1"/>
      <c r="DNC51" s="1"/>
      <c r="DND51" s="1"/>
      <c r="DNE51" s="1"/>
      <c r="DNF51" s="1"/>
      <c r="DNG51" s="1"/>
      <c r="DNH51" s="1"/>
      <c r="DNI51" s="1"/>
      <c r="DNJ51" s="1"/>
      <c r="DNK51" s="1"/>
      <c r="DNL51" s="1"/>
      <c r="DNM51" s="1"/>
      <c r="DNN51" s="1"/>
      <c r="DNO51" s="1"/>
      <c r="DNP51" s="1"/>
      <c r="DNQ51" s="1"/>
      <c r="DNR51" s="1"/>
      <c r="DNS51" s="1"/>
      <c r="DNT51" s="1"/>
      <c r="DNU51" s="1"/>
      <c r="DNV51" s="1"/>
      <c r="DNW51" s="1"/>
      <c r="DNX51" s="1"/>
      <c r="DNY51" s="1"/>
      <c r="DNZ51" s="1"/>
      <c r="DOA51" s="1"/>
      <c r="DOB51" s="1"/>
      <c r="DOC51" s="1"/>
      <c r="DOD51" s="1"/>
      <c r="DOE51" s="1"/>
      <c r="DOF51" s="1"/>
      <c r="DOG51" s="1"/>
      <c r="DOH51" s="1"/>
      <c r="DOI51" s="1"/>
      <c r="DOJ51" s="1"/>
      <c r="DOK51" s="1"/>
      <c r="DOL51" s="1"/>
      <c r="DOM51" s="1"/>
      <c r="DON51" s="1"/>
      <c r="DOO51" s="1"/>
      <c r="DOP51" s="1"/>
      <c r="DOQ51" s="1"/>
      <c r="DOR51" s="1"/>
      <c r="DOS51" s="1"/>
      <c r="DOT51" s="1"/>
      <c r="DOU51" s="1"/>
      <c r="DOV51" s="1"/>
      <c r="DOW51" s="1"/>
      <c r="DOX51" s="1"/>
      <c r="DOY51" s="1"/>
      <c r="DOZ51" s="1"/>
      <c r="DPA51" s="1"/>
      <c r="DPB51" s="1"/>
      <c r="DPC51" s="1"/>
      <c r="DPD51" s="1"/>
      <c r="DPE51" s="1"/>
      <c r="DPF51" s="1"/>
      <c r="DPG51" s="1"/>
      <c r="DPH51" s="1"/>
      <c r="DPI51" s="1"/>
      <c r="DPJ51" s="1"/>
      <c r="DPK51" s="1"/>
      <c r="DPL51" s="1"/>
      <c r="DPM51" s="1"/>
      <c r="DPN51" s="1"/>
      <c r="DPO51" s="1"/>
      <c r="DPP51" s="1"/>
      <c r="DPQ51" s="1"/>
      <c r="DPR51" s="1"/>
      <c r="DPS51" s="1"/>
      <c r="DPT51" s="1"/>
      <c r="DPU51" s="1"/>
      <c r="DPV51" s="1"/>
      <c r="DPW51" s="1"/>
      <c r="DPX51" s="1"/>
      <c r="DPY51" s="1"/>
      <c r="DPZ51" s="1"/>
      <c r="DQA51" s="1"/>
      <c r="DQB51" s="1"/>
      <c r="DQC51" s="1"/>
      <c r="DQD51" s="1"/>
      <c r="DQE51" s="1"/>
      <c r="DQF51" s="1"/>
      <c r="DQG51" s="1"/>
      <c r="DQH51" s="1"/>
      <c r="DQI51" s="1"/>
      <c r="DQJ51" s="1"/>
      <c r="DQK51" s="1"/>
      <c r="DQL51" s="1"/>
      <c r="DQM51" s="1"/>
      <c r="DQN51" s="1"/>
      <c r="DQO51" s="1"/>
      <c r="DQP51" s="1"/>
      <c r="DQQ51" s="1"/>
      <c r="DQR51" s="1"/>
      <c r="DQS51" s="1"/>
      <c r="DQT51" s="1"/>
      <c r="DQU51" s="1"/>
      <c r="DQV51" s="1"/>
      <c r="DQW51" s="1"/>
      <c r="DQX51" s="1"/>
      <c r="DQY51" s="1"/>
      <c r="DQZ51" s="1"/>
      <c r="DRA51" s="1"/>
      <c r="DRB51" s="1"/>
      <c r="DRC51" s="1"/>
      <c r="DRD51" s="1"/>
      <c r="DRE51" s="1"/>
      <c r="DRF51" s="1"/>
      <c r="DRG51" s="1"/>
      <c r="DRH51" s="1"/>
      <c r="DRI51" s="1"/>
      <c r="DRJ51" s="1"/>
      <c r="DRK51" s="1"/>
      <c r="DRL51" s="1"/>
      <c r="DRM51" s="1"/>
      <c r="DRN51" s="1"/>
      <c r="DRO51" s="1"/>
      <c r="DRP51" s="1"/>
      <c r="DRQ51" s="1"/>
      <c r="DRR51" s="1"/>
      <c r="DRS51" s="1"/>
      <c r="DRT51" s="1"/>
      <c r="DRU51" s="1"/>
      <c r="DRV51" s="1"/>
      <c r="DRW51" s="1"/>
      <c r="DRX51" s="1"/>
      <c r="DRY51" s="1"/>
      <c r="DRZ51" s="1"/>
      <c r="DSA51" s="1"/>
      <c r="DSB51" s="1"/>
      <c r="DSC51" s="1"/>
      <c r="DSD51" s="1"/>
      <c r="DSE51" s="1"/>
      <c r="DSF51" s="1"/>
      <c r="DSG51" s="1"/>
      <c r="DSH51" s="1"/>
      <c r="DSI51" s="1"/>
      <c r="DSJ51" s="1"/>
      <c r="DSK51" s="1"/>
      <c r="DSL51" s="1"/>
      <c r="DSM51" s="1"/>
      <c r="DSN51" s="1"/>
      <c r="DSO51" s="1"/>
      <c r="DSP51" s="1"/>
      <c r="DSQ51" s="1"/>
      <c r="DSR51" s="1"/>
      <c r="DSS51" s="1"/>
      <c r="DST51" s="1"/>
      <c r="DSU51" s="1"/>
      <c r="DSV51" s="1"/>
      <c r="DSW51" s="1"/>
      <c r="DSX51" s="1"/>
      <c r="DSY51" s="1"/>
      <c r="DSZ51" s="1"/>
      <c r="DTA51" s="1"/>
      <c r="DTB51" s="1"/>
      <c r="DTC51" s="1"/>
      <c r="DTD51" s="1"/>
      <c r="DTE51" s="1"/>
      <c r="DTF51" s="1"/>
      <c r="DTG51" s="1"/>
      <c r="DTH51" s="1"/>
      <c r="DTI51" s="1"/>
      <c r="DTJ51" s="1"/>
      <c r="DTK51" s="1"/>
      <c r="DTL51" s="1"/>
      <c r="DTM51" s="1"/>
      <c r="DTN51" s="1"/>
      <c r="DTO51" s="1"/>
      <c r="DTP51" s="1"/>
      <c r="DTQ51" s="1"/>
      <c r="DTR51" s="1"/>
      <c r="DTS51" s="1"/>
      <c r="DTT51" s="1"/>
      <c r="DTU51" s="1"/>
      <c r="DTV51" s="1"/>
      <c r="DTW51" s="1"/>
      <c r="DTX51" s="1"/>
      <c r="DTY51" s="1"/>
      <c r="DTZ51" s="1"/>
      <c r="DUA51" s="1"/>
      <c r="DUB51" s="1"/>
      <c r="DUC51" s="1"/>
      <c r="DUD51" s="1"/>
      <c r="DUE51" s="1"/>
      <c r="DUF51" s="1"/>
      <c r="DUG51" s="1"/>
      <c r="DUH51" s="1"/>
      <c r="DUI51" s="1"/>
      <c r="DUJ51" s="1"/>
      <c r="DUK51" s="1"/>
      <c r="DUL51" s="1"/>
      <c r="DUM51" s="1"/>
      <c r="DUN51" s="1"/>
      <c r="DUO51" s="1"/>
      <c r="DUP51" s="1"/>
      <c r="DUQ51" s="1"/>
      <c r="DUR51" s="1"/>
      <c r="DUS51" s="1"/>
      <c r="DUT51" s="1"/>
      <c r="DUU51" s="1"/>
      <c r="DUV51" s="1"/>
      <c r="DUW51" s="1"/>
      <c r="DUX51" s="1"/>
      <c r="DUY51" s="1"/>
      <c r="DUZ51" s="1"/>
      <c r="DVA51" s="1"/>
      <c r="DVB51" s="1"/>
      <c r="DVC51" s="1"/>
      <c r="DVD51" s="1"/>
      <c r="DVE51" s="1"/>
      <c r="DVF51" s="1"/>
      <c r="DVG51" s="1"/>
      <c r="DVH51" s="1"/>
      <c r="DVI51" s="1"/>
      <c r="DVJ51" s="1"/>
      <c r="DVK51" s="1"/>
      <c r="DVL51" s="1"/>
      <c r="DVM51" s="1"/>
      <c r="DVN51" s="1"/>
      <c r="DVO51" s="1"/>
      <c r="DVP51" s="1"/>
      <c r="DVQ51" s="1"/>
      <c r="DVR51" s="1"/>
      <c r="DVS51" s="1"/>
      <c r="DVT51" s="1"/>
      <c r="DVU51" s="1"/>
      <c r="DVV51" s="1"/>
      <c r="DVW51" s="1"/>
      <c r="DVX51" s="1"/>
      <c r="DVY51" s="1"/>
      <c r="DVZ51" s="1"/>
      <c r="DWA51" s="1"/>
      <c r="DWB51" s="1"/>
      <c r="DWC51" s="1"/>
      <c r="DWD51" s="1"/>
      <c r="DWE51" s="1"/>
      <c r="DWF51" s="1"/>
      <c r="DWG51" s="1"/>
      <c r="DWH51" s="1"/>
      <c r="DWI51" s="1"/>
      <c r="DWJ51" s="1"/>
      <c r="DWK51" s="1"/>
      <c r="DWL51" s="1"/>
      <c r="DWM51" s="1"/>
      <c r="DWN51" s="1"/>
      <c r="DWO51" s="1"/>
      <c r="DWP51" s="1"/>
      <c r="DWQ51" s="1"/>
      <c r="DWR51" s="1"/>
      <c r="DWS51" s="1"/>
      <c r="DWT51" s="1"/>
      <c r="DWU51" s="1"/>
      <c r="DWV51" s="1"/>
      <c r="DWW51" s="1"/>
      <c r="DWX51" s="1"/>
      <c r="DWY51" s="1"/>
      <c r="DWZ51" s="1"/>
      <c r="DXA51" s="1"/>
      <c r="DXB51" s="1"/>
      <c r="DXC51" s="1"/>
      <c r="DXD51" s="1"/>
      <c r="DXE51" s="1"/>
      <c r="DXF51" s="1"/>
      <c r="DXG51" s="1"/>
      <c r="DXH51" s="1"/>
      <c r="DXI51" s="1"/>
      <c r="DXJ51" s="1"/>
      <c r="DXK51" s="1"/>
      <c r="DXL51" s="1"/>
      <c r="DXM51" s="1"/>
      <c r="DXN51" s="1"/>
      <c r="DXO51" s="1"/>
      <c r="DXP51" s="1"/>
      <c r="DXQ51" s="1"/>
      <c r="DXR51" s="1"/>
      <c r="DXS51" s="1"/>
      <c r="DXT51" s="1"/>
      <c r="DXU51" s="1"/>
      <c r="DXV51" s="1"/>
      <c r="DXW51" s="1"/>
      <c r="DXX51" s="1"/>
      <c r="DXY51" s="1"/>
      <c r="DXZ51" s="1"/>
      <c r="DYA51" s="1"/>
      <c r="DYB51" s="1"/>
      <c r="DYC51" s="1"/>
      <c r="DYD51" s="1"/>
      <c r="DYE51" s="1"/>
      <c r="DYF51" s="1"/>
      <c r="DYG51" s="1"/>
      <c r="DYH51" s="1"/>
      <c r="DYI51" s="1"/>
      <c r="DYJ51" s="1"/>
      <c r="DYK51" s="1"/>
      <c r="DYL51" s="1"/>
      <c r="DYM51" s="1"/>
      <c r="DYN51" s="1"/>
      <c r="DYO51" s="1"/>
      <c r="DYP51" s="1"/>
      <c r="DYQ51" s="1"/>
      <c r="DYR51" s="1"/>
      <c r="DYS51" s="1"/>
      <c r="DYT51" s="1"/>
      <c r="DYU51" s="1"/>
      <c r="DYV51" s="1"/>
      <c r="DYW51" s="1"/>
      <c r="DYX51" s="1"/>
      <c r="DYY51" s="1"/>
      <c r="DYZ51" s="1"/>
      <c r="DZA51" s="1"/>
      <c r="DZB51" s="1"/>
      <c r="DZC51" s="1"/>
      <c r="DZD51" s="1"/>
      <c r="DZE51" s="1"/>
      <c r="DZF51" s="1"/>
      <c r="DZG51" s="1"/>
      <c r="DZH51" s="1"/>
      <c r="DZI51" s="1"/>
      <c r="DZJ51" s="1"/>
      <c r="DZK51" s="1"/>
      <c r="DZL51" s="1"/>
      <c r="DZM51" s="1"/>
      <c r="DZN51" s="1"/>
      <c r="DZO51" s="1"/>
      <c r="DZP51" s="1"/>
      <c r="DZQ51" s="1"/>
      <c r="DZR51" s="1"/>
      <c r="DZS51" s="1"/>
      <c r="DZT51" s="1"/>
      <c r="DZU51" s="1"/>
      <c r="DZV51" s="1"/>
      <c r="DZW51" s="1"/>
      <c r="DZX51" s="1"/>
      <c r="DZY51" s="1"/>
      <c r="DZZ51" s="1"/>
      <c r="EAA51" s="1"/>
      <c r="EAB51" s="1"/>
      <c r="EAC51" s="1"/>
      <c r="EAD51" s="1"/>
      <c r="EAE51" s="1"/>
      <c r="EAF51" s="1"/>
      <c r="EAG51" s="1"/>
      <c r="EAH51" s="1"/>
      <c r="EAI51" s="1"/>
      <c r="EAJ51" s="1"/>
      <c r="EAK51" s="1"/>
      <c r="EAL51" s="1"/>
      <c r="EAM51" s="1"/>
      <c r="EAN51" s="1"/>
      <c r="EAO51" s="1"/>
      <c r="EAP51" s="1"/>
      <c r="EAQ51" s="1"/>
      <c r="EAR51" s="1"/>
      <c r="EAS51" s="1"/>
      <c r="EAT51" s="1"/>
      <c r="EAU51" s="1"/>
      <c r="EAV51" s="1"/>
      <c r="EAW51" s="1"/>
      <c r="EAX51" s="1"/>
      <c r="EAY51" s="1"/>
      <c r="EAZ51" s="1"/>
      <c r="EBA51" s="1"/>
      <c r="EBB51" s="1"/>
      <c r="EBC51" s="1"/>
      <c r="EBD51" s="1"/>
      <c r="EBE51" s="1"/>
      <c r="EBF51" s="1"/>
      <c r="EBG51" s="1"/>
      <c r="EBH51" s="1"/>
      <c r="EBI51" s="1"/>
      <c r="EBJ51" s="1"/>
      <c r="EBK51" s="1"/>
      <c r="EBL51" s="1"/>
      <c r="EBM51" s="1"/>
      <c r="EBN51" s="1"/>
      <c r="EBO51" s="1"/>
      <c r="EBP51" s="1"/>
      <c r="EBQ51" s="1"/>
      <c r="EBR51" s="1"/>
      <c r="EBS51" s="1"/>
      <c r="EBT51" s="1"/>
      <c r="EBU51" s="1"/>
      <c r="EBV51" s="1"/>
      <c r="EBW51" s="1"/>
      <c r="EBX51" s="1"/>
      <c r="EBY51" s="1"/>
      <c r="EBZ51" s="1"/>
      <c r="ECA51" s="1"/>
      <c r="ECB51" s="1"/>
      <c r="ECC51" s="1"/>
      <c r="ECD51" s="1"/>
      <c r="ECE51" s="1"/>
      <c r="ECF51" s="1"/>
      <c r="ECG51" s="1"/>
      <c r="ECH51" s="1"/>
      <c r="ECI51" s="1"/>
      <c r="ECJ51" s="1"/>
      <c r="ECK51" s="1"/>
      <c r="ECL51" s="1"/>
      <c r="ECM51" s="1"/>
      <c r="ECN51" s="1"/>
      <c r="ECO51" s="1"/>
      <c r="ECP51" s="1"/>
      <c r="ECQ51" s="1"/>
      <c r="ECR51" s="1"/>
      <c r="ECS51" s="1"/>
      <c r="ECT51" s="1"/>
      <c r="ECU51" s="1"/>
      <c r="ECV51" s="1"/>
      <c r="ECW51" s="1"/>
      <c r="ECX51" s="1"/>
      <c r="ECY51" s="1"/>
      <c r="ECZ51" s="1"/>
      <c r="EDA51" s="1"/>
      <c r="EDB51" s="1"/>
      <c r="EDC51" s="1"/>
      <c r="EDD51" s="1"/>
      <c r="EDE51" s="1"/>
      <c r="EDF51" s="1"/>
      <c r="EDG51" s="1"/>
      <c r="EDH51" s="1"/>
      <c r="EDI51" s="1"/>
      <c r="EDJ51" s="1"/>
      <c r="EDK51" s="1"/>
      <c r="EDL51" s="1"/>
      <c r="EDM51" s="1"/>
      <c r="EDN51" s="1"/>
      <c r="EDO51" s="1"/>
      <c r="EDP51" s="1"/>
      <c r="EDQ51" s="1"/>
      <c r="EDR51" s="1"/>
      <c r="EDS51" s="1"/>
      <c r="EDT51" s="1"/>
      <c r="EDU51" s="1"/>
      <c r="EDV51" s="1"/>
      <c r="EDW51" s="1"/>
      <c r="EDX51" s="1"/>
      <c r="EDY51" s="1"/>
      <c r="EDZ51" s="1"/>
      <c r="EEA51" s="1"/>
      <c r="EEB51" s="1"/>
      <c r="EEC51" s="1"/>
      <c r="EED51" s="1"/>
      <c r="EEE51" s="1"/>
      <c r="EEF51" s="1"/>
      <c r="EEG51" s="1"/>
      <c r="EEH51" s="1"/>
      <c r="EEI51" s="1"/>
      <c r="EEJ51" s="1"/>
      <c r="EEK51" s="1"/>
      <c r="EEL51" s="1"/>
      <c r="EEM51" s="1"/>
      <c r="EEN51" s="1"/>
      <c r="EEO51" s="1"/>
      <c r="EEP51" s="1"/>
      <c r="EEQ51" s="1"/>
      <c r="EER51" s="1"/>
      <c r="EES51" s="1"/>
      <c r="EET51" s="1"/>
      <c r="EEU51" s="1"/>
      <c r="EEV51" s="1"/>
      <c r="EEW51" s="1"/>
      <c r="EEX51" s="1"/>
      <c r="EEY51" s="1"/>
      <c r="EEZ51" s="1"/>
      <c r="EFA51" s="1"/>
      <c r="EFB51" s="1"/>
      <c r="EFC51" s="1"/>
      <c r="EFD51" s="1"/>
      <c r="EFE51" s="1"/>
      <c r="EFF51" s="1"/>
      <c r="EFG51" s="1"/>
      <c r="EFH51" s="1"/>
      <c r="EFI51" s="1"/>
      <c r="EFJ51" s="1"/>
      <c r="EFK51" s="1"/>
      <c r="EFL51" s="1"/>
      <c r="EFM51" s="1"/>
      <c r="EFN51" s="1"/>
      <c r="EFO51" s="1"/>
      <c r="EFP51" s="1"/>
      <c r="EFQ51" s="1"/>
      <c r="EFR51" s="1"/>
      <c r="EFS51" s="1"/>
      <c r="EFT51" s="1"/>
      <c r="EFU51" s="1"/>
      <c r="EFV51" s="1"/>
      <c r="EFW51" s="1"/>
      <c r="EFX51" s="1"/>
      <c r="EFY51" s="1"/>
      <c r="EFZ51" s="1"/>
      <c r="EGA51" s="1"/>
      <c r="EGB51" s="1"/>
      <c r="EGC51" s="1"/>
      <c r="EGD51" s="1"/>
      <c r="EGE51" s="1"/>
      <c r="EGF51" s="1"/>
      <c r="EGG51" s="1"/>
      <c r="EGH51" s="1"/>
      <c r="EGI51" s="1"/>
      <c r="EGJ51" s="1"/>
      <c r="EGK51" s="1"/>
      <c r="EGL51" s="1"/>
      <c r="EGM51" s="1"/>
      <c r="EGN51" s="1"/>
      <c r="EGO51" s="1"/>
      <c r="EGP51" s="1"/>
      <c r="EGQ51" s="1"/>
      <c r="EGR51" s="1"/>
      <c r="EGS51" s="1"/>
      <c r="EGT51" s="1"/>
      <c r="EGU51" s="1"/>
      <c r="EGV51" s="1"/>
      <c r="EGW51" s="1"/>
      <c r="EGX51" s="1"/>
      <c r="EGY51" s="1"/>
      <c r="EGZ51" s="1"/>
      <c r="EHA51" s="1"/>
      <c r="EHB51" s="1"/>
      <c r="EHC51" s="1"/>
      <c r="EHD51" s="1"/>
      <c r="EHE51" s="1"/>
      <c r="EHF51" s="1"/>
      <c r="EHG51" s="1"/>
      <c r="EHH51" s="1"/>
      <c r="EHI51" s="1"/>
      <c r="EHJ51" s="1"/>
      <c r="EHK51" s="1"/>
      <c r="EHL51" s="1"/>
      <c r="EHM51" s="1"/>
      <c r="EHN51" s="1"/>
      <c r="EHO51" s="1"/>
      <c r="EHP51" s="1"/>
      <c r="EHQ51" s="1"/>
      <c r="EHR51" s="1"/>
      <c r="EHS51" s="1"/>
      <c r="EHT51" s="1"/>
      <c r="EHU51" s="1"/>
      <c r="EHV51" s="1"/>
      <c r="EHW51" s="1"/>
      <c r="EHX51" s="1"/>
      <c r="EHY51" s="1"/>
      <c r="EHZ51" s="1"/>
      <c r="EIA51" s="1"/>
      <c r="EIB51" s="1"/>
      <c r="EIC51" s="1"/>
      <c r="EID51" s="1"/>
      <c r="EIE51" s="1"/>
      <c r="EIF51" s="1"/>
      <c r="EIG51" s="1"/>
      <c r="EIH51" s="1"/>
      <c r="EII51" s="1"/>
      <c r="EIJ51" s="1"/>
      <c r="EIK51" s="1"/>
      <c r="EIL51" s="1"/>
      <c r="EIM51" s="1"/>
      <c r="EIN51" s="1"/>
      <c r="EIO51" s="1"/>
      <c r="EIP51" s="1"/>
      <c r="EIQ51" s="1"/>
      <c r="EIR51" s="1"/>
      <c r="EIS51" s="1"/>
      <c r="EIT51" s="1"/>
      <c r="EIU51" s="1"/>
      <c r="EIV51" s="1"/>
      <c r="EIW51" s="1"/>
      <c r="EIX51" s="1"/>
      <c r="EIY51" s="1"/>
      <c r="EIZ51" s="1"/>
      <c r="EJA51" s="1"/>
      <c r="EJB51" s="1"/>
      <c r="EJC51" s="1"/>
      <c r="EJD51" s="1"/>
      <c r="EJE51" s="1"/>
      <c r="EJF51" s="1"/>
      <c r="EJG51" s="1"/>
      <c r="EJH51" s="1"/>
      <c r="EJI51" s="1"/>
      <c r="EJJ51" s="1"/>
      <c r="EJK51" s="1"/>
      <c r="EJL51" s="1"/>
      <c r="EJM51" s="1"/>
      <c r="EJN51" s="1"/>
      <c r="EJO51" s="1"/>
      <c r="EJP51" s="1"/>
      <c r="EJQ51" s="1"/>
      <c r="EJR51" s="1"/>
      <c r="EJS51" s="1"/>
      <c r="EJT51" s="1"/>
      <c r="EJU51" s="1"/>
      <c r="EJV51" s="1"/>
      <c r="EJW51" s="1"/>
      <c r="EJX51" s="1"/>
      <c r="EJY51" s="1"/>
      <c r="EJZ51" s="1"/>
      <c r="EKA51" s="1"/>
      <c r="EKB51" s="1"/>
      <c r="EKC51" s="1"/>
      <c r="EKD51" s="1"/>
      <c r="EKE51" s="1"/>
      <c r="EKF51" s="1"/>
      <c r="EKG51" s="1"/>
      <c r="EKH51" s="1"/>
      <c r="EKI51" s="1"/>
      <c r="EKJ51" s="1"/>
      <c r="EKK51" s="1"/>
      <c r="EKL51" s="1"/>
      <c r="EKM51" s="1"/>
      <c r="EKN51" s="1"/>
      <c r="EKO51" s="1"/>
      <c r="EKP51" s="1"/>
      <c r="EKQ51" s="1"/>
      <c r="EKR51" s="1"/>
      <c r="EKS51" s="1"/>
      <c r="EKT51" s="1"/>
      <c r="EKU51" s="1"/>
      <c r="EKV51" s="1"/>
      <c r="EKW51" s="1"/>
      <c r="EKX51" s="1"/>
      <c r="EKY51" s="1"/>
      <c r="EKZ51" s="1"/>
      <c r="ELA51" s="1"/>
      <c r="ELB51" s="1"/>
      <c r="ELC51" s="1"/>
      <c r="ELD51" s="1"/>
      <c r="ELE51" s="1"/>
      <c r="ELF51" s="1"/>
      <c r="ELG51" s="1"/>
      <c r="ELH51" s="1"/>
      <c r="ELI51" s="1"/>
      <c r="ELJ51" s="1"/>
      <c r="ELK51" s="1"/>
      <c r="ELL51" s="1"/>
      <c r="ELM51" s="1"/>
      <c r="ELN51" s="1"/>
      <c r="ELO51" s="1"/>
      <c r="ELP51" s="1"/>
      <c r="ELQ51" s="1"/>
      <c r="ELR51" s="1"/>
      <c r="ELS51" s="1"/>
      <c r="ELT51" s="1"/>
      <c r="ELU51" s="1"/>
      <c r="ELV51" s="1"/>
      <c r="ELW51" s="1"/>
      <c r="ELX51" s="1"/>
      <c r="ELY51" s="1"/>
      <c r="ELZ51" s="1"/>
      <c r="EMA51" s="1"/>
      <c r="EMB51" s="1"/>
      <c r="EMC51" s="1"/>
      <c r="EMD51" s="1"/>
      <c r="EME51" s="1"/>
      <c r="EMF51" s="1"/>
      <c r="EMG51" s="1"/>
      <c r="EMH51" s="1"/>
      <c r="EMI51" s="1"/>
      <c r="EMJ51" s="1"/>
      <c r="EMK51" s="1"/>
      <c r="EML51" s="1"/>
      <c r="EMM51" s="1"/>
      <c r="EMN51" s="1"/>
      <c r="EMO51" s="1"/>
      <c r="EMP51" s="1"/>
      <c r="EMQ51" s="1"/>
      <c r="EMR51" s="1"/>
      <c r="EMS51" s="1"/>
      <c r="EMT51" s="1"/>
      <c r="EMU51" s="1"/>
      <c r="EMV51" s="1"/>
      <c r="EMW51" s="1"/>
      <c r="EMX51" s="1"/>
      <c r="EMY51" s="1"/>
      <c r="EMZ51" s="1"/>
      <c r="ENA51" s="1"/>
      <c r="ENB51" s="1"/>
      <c r="ENC51" s="1"/>
      <c r="END51" s="1"/>
      <c r="ENE51" s="1"/>
      <c r="ENF51" s="1"/>
      <c r="ENG51" s="1"/>
      <c r="ENH51" s="1"/>
      <c r="ENI51" s="1"/>
      <c r="ENJ51" s="1"/>
      <c r="ENK51" s="1"/>
      <c r="ENL51" s="1"/>
      <c r="ENM51" s="1"/>
      <c r="ENN51" s="1"/>
      <c r="ENO51" s="1"/>
      <c r="ENP51" s="1"/>
      <c r="ENQ51" s="1"/>
      <c r="ENR51" s="1"/>
      <c r="ENS51" s="1"/>
      <c r="ENT51" s="1"/>
      <c r="ENU51" s="1"/>
      <c r="ENV51" s="1"/>
      <c r="ENW51" s="1"/>
      <c r="ENX51" s="1"/>
      <c r="ENY51" s="1"/>
      <c r="ENZ51" s="1"/>
      <c r="EOA51" s="1"/>
      <c r="EOB51" s="1"/>
      <c r="EOC51" s="1"/>
      <c r="EOD51" s="1"/>
      <c r="EOE51" s="1"/>
      <c r="EOF51" s="1"/>
      <c r="EOG51" s="1"/>
      <c r="EOH51" s="1"/>
      <c r="EOI51" s="1"/>
      <c r="EOJ51" s="1"/>
      <c r="EOK51" s="1"/>
      <c r="EOL51" s="1"/>
      <c r="EOM51" s="1"/>
      <c r="EON51" s="1"/>
      <c r="EOO51" s="1"/>
      <c r="EOP51" s="1"/>
      <c r="EOQ51" s="1"/>
      <c r="EOR51" s="1"/>
      <c r="EOS51" s="1"/>
      <c r="EOT51" s="1"/>
      <c r="EOU51" s="1"/>
      <c r="EOV51" s="1"/>
      <c r="EOW51" s="1"/>
      <c r="EOX51" s="1"/>
      <c r="EOY51" s="1"/>
      <c r="EOZ51" s="1"/>
      <c r="EPA51" s="1"/>
      <c r="EPB51" s="1"/>
      <c r="EPC51" s="1"/>
      <c r="EPD51" s="1"/>
      <c r="EPE51" s="1"/>
      <c r="EPF51" s="1"/>
      <c r="EPG51" s="1"/>
      <c r="EPH51" s="1"/>
      <c r="EPI51" s="1"/>
      <c r="EPJ51" s="1"/>
      <c r="EPK51" s="1"/>
      <c r="EPL51" s="1"/>
      <c r="EPM51" s="1"/>
      <c r="EPN51" s="1"/>
      <c r="EPO51" s="1"/>
      <c r="EPP51" s="1"/>
      <c r="EPQ51" s="1"/>
      <c r="EPR51" s="1"/>
      <c r="EPS51" s="1"/>
      <c r="EPT51" s="1"/>
      <c r="EPU51" s="1"/>
      <c r="EPV51" s="1"/>
      <c r="EPW51" s="1"/>
      <c r="EPX51" s="1"/>
      <c r="EPY51" s="1"/>
      <c r="EPZ51" s="1"/>
      <c r="EQA51" s="1"/>
      <c r="EQB51" s="1"/>
      <c r="EQC51" s="1"/>
      <c r="EQD51" s="1"/>
      <c r="EQE51" s="1"/>
      <c r="EQF51" s="1"/>
      <c r="EQG51" s="1"/>
      <c r="EQH51" s="1"/>
      <c r="EQI51" s="1"/>
      <c r="EQJ51" s="1"/>
      <c r="EQK51" s="1"/>
      <c r="EQL51" s="1"/>
      <c r="EQM51" s="1"/>
      <c r="EQN51" s="1"/>
      <c r="EQO51" s="1"/>
      <c r="EQP51" s="1"/>
      <c r="EQQ51" s="1"/>
      <c r="EQR51" s="1"/>
      <c r="EQS51" s="1"/>
      <c r="EQT51" s="1"/>
      <c r="EQU51" s="1"/>
      <c r="EQV51" s="1"/>
      <c r="EQW51" s="1"/>
      <c r="EQX51" s="1"/>
      <c r="EQY51" s="1"/>
      <c r="EQZ51" s="1"/>
      <c r="ERA51" s="1"/>
      <c r="ERB51" s="1"/>
      <c r="ERC51" s="1"/>
      <c r="ERD51" s="1"/>
      <c r="ERE51" s="1"/>
      <c r="ERF51" s="1"/>
      <c r="ERG51" s="1"/>
      <c r="ERH51" s="1"/>
      <c r="ERI51" s="1"/>
      <c r="ERJ51" s="1"/>
      <c r="ERK51" s="1"/>
      <c r="ERL51" s="1"/>
      <c r="ERM51" s="1"/>
      <c r="ERN51" s="1"/>
      <c r="ERO51" s="1"/>
      <c r="ERP51" s="1"/>
      <c r="ERQ51" s="1"/>
      <c r="ERR51" s="1"/>
      <c r="ERS51" s="1"/>
      <c r="ERT51" s="1"/>
      <c r="ERU51" s="1"/>
      <c r="ERV51" s="1"/>
      <c r="ERW51" s="1"/>
      <c r="ERX51" s="1"/>
      <c r="ERY51" s="1"/>
      <c r="ERZ51" s="1"/>
      <c r="ESA51" s="1"/>
      <c r="ESB51" s="1"/>
      <c r="ESC51" s="1"/>
      <c r="ESD51" s="1"/>
      <c r="ESE51" s="1"/>
      <c r="ESF51" s="1"/>
      <c r="ESG51" s="1"/>
      <c r="ESH51" s="1"/>
      <c r="ESI51" s="1"/>
      <c r="ESJ51" s="1"/>
      <c r="ESK51" s="1"/>
      <c r="ESL51" s="1"/>
      <c r="ESM51" s="1"/>
      <c r="ESN51" s="1"/>
      <c r="ESO51" s="1"/>
      <c r="ESP51" s="1"/>
      <c r="ESQ51" s="1"/>
      <c r="ESR51" s="1"/>
      <c r="ESS51" s="1"/>
      <c r="EST51" s="1"/>
      <c r="ESU51" s="1"/>
      <c r="ESV51" s="1"/>
      <c r="ESW51" s="1"/>
      <c r="ESX51" s="1"/>
      <c r="ESY51" s="1"/>
      <c r="ESZ51" s="1"/>
      <c r="ETA51" s="1"/>
      <c r="ETB51" s="1"/>
      <c r="ETC51" s="1"/>
      <c r="ETD51" s="1"/>
      <c r="ETE51" s="1"/>
      <c r="ETF51" s="1"/>
      <c r="ETG51" s="1"/>
      <c r="ETH51" s="1"/>
      <c r="ETI51" s="1"/>
      <c r="ETJ51" s="1"/>
      <c r="ETK51" s="1"/>
      <c r="ETL51" s="1"/>
      <c r="ETM51" s="1"/>
      <c r="ETN51" s="1"/>
      <c r="ETO51" s="1"/>
      <c r="ETP51" s="1"/>
      <c r="ETQ51" s="1"/>
      <c r="ETR51" s="1"/>
      <c r="ETS51" s="1"/>
      <c r="ETT51" s="1"/>
      <c r="ETU51" s="1"/>
      <c r="ETV51" s="1"/>
      <c r="ETW51" s="1"/>
      <c r="ETX51" s="1"/>
      <c r="ETY51" s="1"/>
      <c r="ETZ51" s="1"/>
      <c r="EUA51" s="1"/>
      <c r="EUB51" s="1"/>
      <c r="EUC51" s="1"/>
      <c r="EUD51" s="1"/>
      <c r="EUE51" s="1"/>
      <c r="EUF51" s="1"/>
      <c r="EUG51" s="1"/>
      <c r="EUH51" s="1"/>
      <c r="EUI51" s="1"/>
      <c r="EUJ51" s="1"/>
      <c r="EUK51" s="1"/>
      <c r="EUL51" s="1"/>
      <c r="EUM51" s="1"/>
      <c r="EUN51" s="1"/>
      <c r="EUO51" s="1"/>
      <c r="EUP51" s="1"/>
      <c r="EUQ51" s="1"/>
      <c r="EUR51" s="1"/>
      <c r="EUS51" s="1"/>
      <c r="EUT51" s="1"/>
      <c r="EUU51" s="1"/>
      <c r="EUV51" s="1"/>
      <c r="EUW51" s="1"/>
      <c r="EUX51" s="1"/>
      <c r="EUY51" s="1"/>
      <c r="EUZ51" s="1"/>
      <c r="EVA51" s="1"/>
      <c r="EVB51" s="1"/>
      <c r="EVC51" s="1"/>
      <c r="EVD51" s="1"/>
      <c r="EVE51" s="1"/>
      <c r="EVF51" s="1"/>
      <c r="EVG51" s="1"/>
      <c r="EVH51" s="1"/>
      <c r="EVI51" s="1"/>
      <c r="EVJ51" s="1"/>
      <c r="EVK51" s="1"/>
      <c r="EVL51" s="1"/>
      <c r="EVM51" s="1"/>
      <c r="EVN51" s="1"/>
      <c r="EVO51" s="1"/>
      <c r="EVP51" s="1"/>
      <c r="EVQ51" s="1"/>
      <c r="EVR51" s="1"/>
      <c r="EVS51" s="1"/>
      <c r="EVT51" s="1"/>
      <c r="EVU51" s="1"/>
      <c r="EVV51" s="1"/>
      <c r="EVW51" s="1"/>
      <c r="EVX51" s="1"/>
      <c r="EVY51" s="1"/>
      <c r="EVZ51" s="1"/>
      <c r="EWA51" s="1"/>
      <c r="EWB51" s="1"/>
      <c r="EWC51" s="1"/>
      <c r="EWD51" s="1"/>
      <c r="EWE51" s="1"/>
      <c r="EWF51" s="1"/>
      <c r="EWG51" s="1"/>
      <c r="EWH51" s="1"/>
      <c r="EWI51" s="1"/>
      <c r="EWJ51" s="1"/>
      <c r="EWK51" s="1"/>
      <c r="EWL51" s="1"/>
      <c r="EWM51" s="1"/>
      <c r="EWN51" s="1"/>
      <c r="EWO51" s="1"/>
      <c r="EWP51" s="1"/>
      <c r="EWQ51" s="1"/>
      <c r="EWR51" s="1"/>
      <c r="EWS51" s="1"/>
      <c r="EWT51" s="1"/>
      <c r="EWU51" s="1"/>
      <c r="EWV51" s="1"/>
      <c r="EWW51" s="1"/>
      <c r="EWX51" s="1"/>
      <c r="EWY51" s="1"/>
      <c r="EWZ51" s="1"/>
      <c r="EXA51" s="1"/>
      <c r="EXB51" s="1"/>
      <c r="EXC51" s="1"/>
      <c r="EXD51" s="1"/>
      <c r="EXE51" s="1"/>
      <c r="EXF51" s="1"/>
      <c r="EXG51" s="1"/>
      <c r="EXH51" s="1"/>
      <c r="EXI51" s="1"/>
      <c r="EXJ51" s="1"/>
      <c r="EXK51" s="1"/>
      <c r="EXL51" s="1"/>
      <c r="EXM51" s="1"/>
      <c r="EXN51" s="1"/>
      <c r="EXO51" s="1"/>
      <c r="EXP51" s="1"/>
      <c r="EXQ51" s="1"/>
      <c r="EXR51" s="1"/>
      <c r="EXS51" s="1"/>
      <c r="EXT51" s="1"/>
      <c r="EXU51" s="1"/>
      <c r="EXV51" s="1"/>
      <c r="EXW51" s="1"/>
      <c r="EXX51" s="1"/>
      <c r="EXY51" s="1"/>
      <c r="EXZ51" s="1"/>
      <c r="EYA51" s="1"/>
      <c r="EYB51" s="1"/>
      <c r="EYC51" s="1"/>
      <c r="EYD51" s="1"/>
      <c r="EYE51" s="1"/>
      <c r="EYF51" s="1"/>
      <c r="EYG51" s="1"/>
      <c r="EYH51" s="1"/>
      <c r="EYI51" s="1"/>
      <c r="EYJ51" s="1"/>
      <c r="EYK51" s="1"/>
      <c r="EYL51" s="1"/>
      <c r="EYM51" s="1"/>
      <c r="EYN51" s="1"/>
      <c r="EYO51" s="1"/>
      <c r="EYP51" s="1"/>
      <c r="EYQ51" s="1"/>
      <c r="EYR51" s="1"/>
      <c r="EYS51" s="1"/>
      <c r="EYT51" s="1"/>
      <c r="EYU51" s="1"/>
      <c r="EYV51" s="1"/>
      <c r="EYW51" s="1"/>
      <c r="EYX51" s="1"/>
      <c r="EYY51" s="1"/>
      <c r="EYZ51" s="1"/>
      <c r="EZA51" s="1"/>
      <c r="EZB51" s="1"/>
      <c r="EZC51" s="1"/>
      <c r="EZD51" s="1"/>
      <c r="EZE51" s="1"/>
      <c r="EZF51" s="1"/>
      <c r="EZG51" s="1"/>
      <c r="EZH51" s="1"/>
      <c r="EZI51" s="1"/>
      <c r="EZJ51" s="1"/>
      <c r="EZK51" s="1"/>
      <c r="EZL51" s="1"/>
      <c r="EZM51" s="1"/>
      <c r="EZN51" s="1"/>
      <c r="EZO51" s="1"/>
      <c r="EZP51" s="1"/>
      <c r="EZQ51" s="1"/>
      <c r="EZR51" s="1"/>
      <c r="EZS51" s="1"/>
      <c r="EZT51" s="1"/>
      <c r="EZU51" s="1"/>
      <c r="EZV51" s="1"/>
      <c r="EZW51" s="1"/>
      <c r="EZX51" s="1"/>
      <c r="EZY51" s="1"/>
      <c r="EZZ51" s="1"/>
      <c r="FAA51" s="1"/>
      <c r="FAB51" s="1"/>
      <c r="FAC51" s="1"/>
      <c r="FAD51" s="1"/>
      <c r="FAE51" s="1"/>
      <c r="FAF51" s="1"/>
      <c r="FAG51" s="1"/>
      <c r="FAH51" s="1"/>
      <c r="FAI51" s="1"/>
      <c r="FAJ51" s="1"/>
      <c r="FAK51" s="1"/>
      <c r="FAL51" s="1"/>
      <c r="FAM51" s="1"/>
      <c r="FAN51" s="1"/>
      <c r="FAO51" s="1"/>
      <c r="FAP51" s="1"/>
      <c r="FAQ51" s="1"/>
      <c r="FAR51" s="1"/>
      <c r="FAS51" s="1"/>
      <c r="FAT51" s="1"/>
      <c r="FAU51" s="1"/>
      <c r="FAV51" s="1"/>
      <c r="FAW51" s="1"/>
      <c r="FAX51" s="1"/>
      <c r="FAY51" s="1"/>
      <c r="FAZ51" s="1"/>
      <c r="FBA51" s="1"/>
      <c r="FBB51" s="1"/>
      <c r="FBC51" s="1"/>
      <c r="FBD51" s="1"/>
      <c r="FBE51" s="1"/>
      <c r="FBF51" s="1"/>
      <c r="FBG51" s="1"/>
      <c r="FBH51" s="1"/>
      <c r="FBI51" s="1"/>
      <c r="FBJ51" s="1"/>
      <c r="FBK51" s="1"/>
      <c r="FBL51" s="1"/>
      <c r="FBM51" s="1"/>
      <c r="FBN51" s="1"/>
      <c r="FBO51" s="1"/>
      <c r="FBP51" s="1"/>
      <c r="FBQ51" s="1"/>
      <c r="FBR51" s="1"/>
      <c r="FBS51" s="1"/>
      <c r="FBT51" s="1"/>
      <c r="FBU51" s="1"/>
      <c r="FBV51" s="1"/>
      <c r="FBW51" s="1"/>
      <c r="FBX51" s="1"/>
      <c r="FBY51" s="1"/>
      <c r="FBZ51" s="1"/>
      <c r="FCA51" s="1"/>
      <c r="FCB51" s="1"/>
      <c r="FCC51" s="1"/>
      <c r="FCD51" s="1"/>
      <c r="FCE51" s="1"/>
      <c r="FCF51" s="1"/>
      <c r="FCG51" s="1"/>
      <c r="FCH51" s="1"/>
      <c r="FCI51" s="1"/>
      <c r="FCJ51" s="1"/>
      <c r="FCK51" s="1"/>
      <c r="FCL51" s="1"/>
      <c r="FCM51" s="1"/>
      <c r="FCN51" s="1"/>
      <c r="FCO51" s="1"/>
      <c r="FCP51" s="1"/>
      <c r="FCQ51" s="1"/>
      <c r="FCR51" s="1"/>
      <c r="FCS51" s="1"/>
      <c r="FCT51" s="1"/>
      <c r="FCU51" s="1"/>
      <c r="FCV51" s="1"/>
      <c r="FCW51" s="1"/>
      <c r="FCX51" s="1"/>
      <c r="FCY51" s="1"/>
      <c r="FCZ51" s="1"/>
      <c r="FDA51" s="1"/>
      <c r="FDB51" s="1"/>
      <c r="FDC51" s="1"/>
      <c r="FDD51" s="1"/>
      <c r="FDE51" s="1"/>
      <c r="FDF51" s="1"/>
      <c r="FDG51" s="1"/>
      <c r="FDH51" s="1"/>
      <c r="FDI51" s="1"/>
      <c r="FDJ51" s="1"/>
      <c r="FDK51" s="1"/>
      <c r="FDL51" s="1"/>
      <c r="FDM51" s="1"/>
      <c r="FDN51" s="1"/>
      <c r="FDO51" s="1"/>
      <c r="FDP51" s="1"/>
      <c r="FDQ51" s="1"/>
      <c r="FDR51" s="1"/>
      <c r="FDS51" s="1"/>
      <c r="FDT51" s="1"/>
      <c r="FDU51" s="1"/>
      <c r="FDV51" s="1"/>
      <c r="FDW51" s="1"/>
      <c r="FDX51" s="1"/>
      <c r="FDY51" s="1"/>
      <c r="FDZ51" s="1"/>
      <c r="FEA51" s="1"/>
      <c r="FEB51" s="1"/>
      <c r="FEC51" s="1"/>
      <c r="FED51" s="1"/>
      <c r="FEE51" s="1"/>
      <c r="FEF51" s="1"/>
      <c r="FEG51" s="1"/>
      <c r="FEH51" s="1"/>
      <c r="FEI51" s="1"/>
      <c r="FEJ51" s="1"/>
      <c r="FEK51" s="1"/>
      <c r="FEL51" s="1"/>
      <c r="FEM51" s="1"/>
      <c r="FEN51" s="1"/>
      <c r="FEO51" s="1"/>
      <c r="FEP51" s="1"/>
      <c r="FEQ51" s="1"/>
      <c r="FER51" s="1"/>
      <c r="FES51" s="1"/>
      <c r="FET51" s="1"/>
      <c r="FEU51" s="1"/>
      <c r="FEV51" s="1"/>
      <c r="FEW51" s="1"/>
      <c r="FEX51" s="1"/>
      <c r="FEY51" s="1"/>
      <c r="FEZ51" s="1"/>
      <c r="FFA51" s="1"/>
      <c r="FFB51" s="1"/>
      <c r="FFC51" s="1"/>
      <c r="FFD51" s="1"/>
      <c r="FFE51" s="1"/>
      <c r="FFF51" s="1"/>
      <c r="FFG51" s="1"/>
      <c r="FFH51" s="1"/>
      <c r="FFI51" s="1"/>
      <c r="FFJ51" s="1"/>
      <c r="FFK51" s="1"/>
      <c r="FFL51" s="1"/>
      <c r="FFM51" s="1"/>
      <c r="FFN51" s="1"/>
      <c r="FFO51" s="1"/>
      <c r="FFP51" s="1"/>
      <c r="FFQ51" s="1"/>
      <c r="FFR51" s="1"/>
      <c r="FFS51" s="1"/>
      <c r="FFT51" s="1"/>
      <c r="FFU51" s="1"/>
      <c r="FFV51" s="1"/>
      <c r="FFW51" s="1"/>
      <c r="FFX51" s="1"/>
      <c r="FFY51" s="1"/>
      <c r="FFZ51" s="1"/>
      <c r="FGA51" s="1"/>
      <c r="FGB51" s="1"/>
      <c r="FGC51" s="1"/>
      <c r="FGD51" s="1"/>
      <c r="FGE51" s="1"/>
      <c r="FGF51" s="1"/>
      <c r="FGG51" s="1"/>
      <c r="FGH51" s="1"/>
      <c r="FGI51" s="1"/>
      <c r="FGJ51" s="1"/>
      <c r="FGK51" s="1"/>
      <c r="FGL51" s="1"/>
      <c r="FGM51" s="1"/>
      <c r="FGN51" s="1"/>
      <c r="FGO51" s="1"/>
      <c r="FGP51" s="1"/>
      <c r="FGQ51" s="1"/>
      <c r="FGR51" s="1"/>
      <c r="FGS51" s="1"/>
      <c r="FGT51" s="1"/>
      <c r="FGU51" s="1"/>
      <c r="FGV51" s="1"/>
      <c r="FGW51" s="1"/>
      <c r="FGX51" s="1"/>
      <c r="FGY51" s="1"/>
      <c r="FGZ51" s="1"/>
      <c r="FHA51" s="1"/>
      <c r="FHB51" s="1"/>
      <c r="FHC51" s="1"/>
      <c r="FHD51" s="1"/>
      <c r="FHE51" s="1"/>
      <c r="FHF51" s="1"/>
      <c r="FHG51" s="1"/>
      <c r="FHH51" s="1"/>
      <c r="FHI51" s="1"/>
      <c r="FHJ51" s="1"/>
      <c r="FHK51" s="1"/>
      <c r="FHL51" s="1"/>
      <c r="FHM51" s="1"/>
      <c r="FHN51" s="1"/>
      <c r="FHO51" s="1"/>
      <c r="FHP51" s="1"/>
      <c r="FHQ51" s="1"/>
      <c r="FHR51" s="1"/>
      <c r="FHS51" s="1"/>
      <c r="FHT51" s="1"/>
      <c r="FHU51" s="1"/>
      <c r="FHV51" s="1"/>
      <c r="FHW51" s="1"/>
      <c r="FHX51" s="1"/>
      <c r="FHY51" s="1"/>
      <c r="FHZ51" s="1"/>
      <c r="FIA51" s="1"/>
      <c r="FIB51" s="1"/>
      <c r="FIC51" s="1"/>
      <c r="FID51" s="1"/>
      <c r="FIE51" s="1"/>
      <c r="FIF51" s="1"/>
      <c r="FIG51" s="1"/>
      <c r="FIH51" s="1"/>
      <c r="FII51" s="1"/>
      <c r="FIJ51" s="1"/>
      <c r="FIK51" s="1"/>
      <c r="FIL51" s="1"/>
      <c r="FIM51" s="1"/>
      <c r="FIN51" s="1"/>
      <c r="FIO51" s="1"/>
      <c r="FIP51" s="1"/>
      <c r="FIQ51" s="1"/>
      <c r="FIR51" s="1"/>
      <c r="FIS51" s="1"/>
      <c r="FIT51" s="1"/>
      <c r="FIU51" s="1"/>
      <c r="FIV51" s="1"/>
      <c r="FIW51" s="1"/>
      <c r="FIX51" s="1"/>
      <c r="FIY51" s="1"/>
      <c r="FIZ51" s="1"/>
      <c r="FJA51" s="1"/>
      <c r="FJB51" s="1"/>
      <c r="FJC51" s="1"/>
      <c r="FJD51" s="1"/>
      <c r="FJE51" s="1"/>
      <c r="FJF51" s="1"/>
      <c r="FJG51" s="1"/>
      <c r="FJH51" s="1"/>
      <c r="FJI51" s="1"/>
      <c r="FJJ51" s="1"/>
      <c r="FJK51" s="1"/>
      <c r="FJL51" s="1"/>
      <c r="FJM51" s="1"/>
      <c r="FJN51" s="1"/>
      <c r="FJO51" s="1"/>
      <c r="FJP51" s="1"/>
      <c r="FJQ51" s="1"/>
      <c r="FJR51" s="1"/>
      <c r="FJS51" s="1"/>
      <c r="FJT51" s="1"/>
      <c r="FJU51" s="1"/>
      <c r="FJV51" s="1"/>
      <c r="FJW51" s="1"/>
      <c r="FJX51" s="1"/>
      <c r="FJY51" s="1"/>
      <c r="FJZ51" s="1"/>
      <c r="FKA51" s="1"/>
      <c r="FKB51" s="1"/>
      <c r="FKC51" s="1"/>
      <c r="FKD51" s="1"/>
      <c r="FKE51" s="1"/>
      <c r="FKF51" s="1"/>
      <c r="FKG51" s="1"/>
      <c r="FKH51" s="1"/>
      <c r="FKI51" s="1"/>
      <c r="FKJ51" s="1"/>
      <c r="FKK51" s="1"/>
      <c r="FKL51" s="1"/>
      <c r="FKM51" s="1"/>
      <c r="FKN51" s="1"/>
      <c r="FKO51" s="1"/>
      <c r="FKP51" s="1"/>
      <c r="FKQ51" s="1"/>
      <c r="FKR51" s="1"/>
      <c r="FKS51" s="1"/>
      <c r="FKT51" s="1"/>
      <c r="FKU51" s="1"/>
      <c r="FKV51" s="1"/>
      <c r="FKW51" s="1"/>
      <c r="FKX51" s="1"/>
      <c r="FKY51" s="1"/>
      <c r="FKZ51" s="1"/>
      <c r="FLA51" s="1"/>
      <c r="FLB51" s="1"/>
      <c r="FLC51" s="1"/>
      <c r="FLD51" s="1"/>
      <c r="FLE51" s="1"/>
      <c r="FLF51" s="1"/>
      <c r="FLG51" s="1"/>
      <c r="FLH51" s="1"/>
      <c r="FLI51" s="1"/>
      <c r="FLJ51" s="1"/>
      <c r="FLK51" s="1"/>
      <c r="FLL51" s="1"/>
      <c r="FLM51" s="1"/>
      <c r="FLN51" s="1"/>
      <c r="FLO51" s="1"/>
      <c r="FLP51" s="1"/>
      <c r="FLQ51" s="1"/>
      <c r="FLR51" s="1"/>
      <c r="FLS51" s="1"/>
      <c r="FLT51" s="1"/>
      <c r="FLU51" s="1"/>
      <c r="FLV51" s="1"/>
      <c r="FLW51" s="1"/>
      <c r="FLX51" s="1"/>
      <c r="FLY51" s="1"/>
      <c r="FLZ51" s="1"/>
      <c r="FMA51" s="1"/>
      <c r="FMB51" s="1"/>
      <c r="FMC51" s="1"/>
      <c r="FMD51" s="1"/>
      <c r="FME51" s="1"/>
      <c r="FMF51" s="1"/>
      <c r="FMG51" s="1"/>
      <c r="FMH51" s="1"/>
      <c r="FMI51" s="1"/>
      <c r="FMJ51" s="1"/>
      <c r="FMK51" s="1"/>
      <c r="FML51" s="1"/>
      <c r="FMM51" s="1"/>
      <c r="FMN51" s="1"/>
      <c r="FMO51" s="1"/>
      <c r="FMP51" s="1"/>
      <c r="FMQ51" s="1"/>
      <c r="FMR51" s="1"/>
      <c r="FMS51" s="1"/>
      <c r="FMT51" s="1"/>
      <c r="FMU51" s="1"/>
      <c r="FMV51" s="1"/>
      <c r="FMW51" s="1"/>
      <c r="FMX51" s="1"/>
      <c r="FMY51" s="1"/>
      <c r="FMZ51" s="1"/>
      <c r="FNA51" s="1"/>
      <c r="FNB51" s="1"/>
      <c r="FNC51" s="1"/>
      <c r="FND51" s="1"/>
      <c r="FNE51" s="1"/>
      <c r="FNF51" s="1"/>
      <c r="FNG51" s="1"/>
      <c r="FNH51" s="1"/>
      <c r="FNI51" s="1"/>
      <c r="FNJ51" s="1"/>
      <c r="FNK51" s="1"/>
      <c r="FNL51" s="1"/>
      <c r="FNM51" s="1"/>
      <c r="FNN51" s="1"/>
      <c r="FNO51" s="1"/>
      <c r="FNP51" s="1"/>
      <c r="FNQ51" s="1"/>
      <c r="FNR51" s="1"/>
      <c r="FNS51" s="1"/>
      <c r="FNT51" s="1"/>
      <c r="FNU51" s="1"/>
      <c r="FNV51" s="1"/>
      <c r="FNW51" s="1"/>
      <c r="FNX51" s="1"/>
      <c r="FNY51" s="1"/>
      <c r="FNZ51" s="1"/>
      <c r="FOA51" s="1"/>
      <c r="FOB51" s="1"/>
      <c r="FOC51" s="1"/>
      <c r="FOD51" s="1"/>
      <c r="FOE51" s="1"/>
      <c r="FOF51" s="1"/>
      <c r="FOG51" s="1"/>
      <c r="FOH51" s="1"/>
      <c r="FOI51" s="1"/>
      <c r="FOJ51" s="1"/>
      <c r="FOK51" s="1"/>
      <c r="FOL51" s="1"/>
      <c r="FOM51" s="1"/>
      <c r="FON51" s="1"/>
      <c r="FOO51" s="1"/>
      <c r="FOP51" s="1"/>
      <c r="FOQ51" s="1"/>
      <c r="FOR51" s="1"/>
      <c r="FOS51" s="1"/>
      <c r="FOT51" s="1"/>
      <c r="FOU51" s="1"/>
      <c r="FOV51" s="1"/>
      <c r="FOW51" s="1"/>
      <c r="FOX51" s="1"/>
      <c r="FOY51" s="1"/>
      <c r="FOZ51" s="1"/>
      <c r="FPA51" s="1"/>
      <c r="FPB51" s="1"/>
      <c r="FPC51" s="1"/>
      <c r="FPD51" s="1"/>
      <c r="FPE51" s="1"/>
      <c r="FPF51" s="1"/>
      <c r="FPG51" s="1"/>
      <c r="FPH51" s="1"/>
      <c r="FPI51" s="1"/>
      <c r="FPJ51" s="1"/>
      <c r="FPK51" s="1"/>
      <c r="FPL51" s="1"/>
      <c r="FPM51" s="1"/>
      <c r="FPN51" s="1"/>
      <c r="FPO51" s="1"/>
      <c r="FPP51" s="1"/>
      <c r="FPQ51" s="1"/>
      <c r="FPR51" s="1"/>
      <c r="FPS51" s="1"/>
      <c r="FPT51" s="1"/>
      <c r="FPU51" s="1"/>
      <c r="FPV51" s="1"/>
      <c r="FPW51" s="1"/>
      <c r="FPX51" s="1"/>
      <c r="FPY51" s="1"/>
      <c r="FPZ51" s="1"/>
      <c r="FQA51" s="1"/>
      <c r="FQB51" s="1"/>
      <c r="FQC51" s="1"/>
      <c r="FQD51" s="1"/>
      <c r="FQE51" s="1"/>
      <c r="FQF51" s="1"/>
      <c r="FQG51" s="1"/>
      <c r="FQH51" s="1"/>
      <c r="FQI51" s="1"/>
      <c r="FQJ51" s="1"/>
      <c r="FQK51" s="1"/>
      <c r="FQL51" s="1"/>
      <c r="FQM51" s="1"/>
      <c r="FQN51" s="1"/>
      <c r="FQO51" s="1"/>
      <c r="FQP51" s="1"/>
      <c r="FQQ51" s="1"/>
      <c r="FQR51" s="1"/>
      <c r="FQS51" s="1"/>
      <c r="FQT51" s="1"/>
      <c r="FQU51" s="1"/>
      <c r="FQV51" s="1"/>
      <c r="FQW51" s="1"/>
      <c r="FQX51" s="1"/>
      <c r="FQY51" s="1"/>
      <c r="FQZ51" s="1"/>
      <c r="FRA51" s="1"/>
      <c r="FRB51" s="1"/>
      <c r="FRC51" s="1"/>
      <c r="FRD51" s="1"/>
      <c r="FRE51" s="1"/>
      <c r="FRF51" s="1"/>
      <c r="FRG51" s="1"/>
      <c r="FRH51" s="1"/>
      <c r="FRI51" s="1"/>
      <c r="FRJ51" s="1"/>
      <c r="FRK51" s="1"/>
      <c r="FRL51" s="1"/>
      <c r="FRM51" s="1"/>
      <c r="FRN51" s="1"/>
      <c r="FRO51" s="1"/>
      <c r="FRP51" s="1"/>
      <c r="FRQ51" s="1"/>
      <c r="FRR51" s="1"/>
      <c r="FRS51" s="1"/>
      <c r="FRT51" s="1"/>
      <c r="FRU51" s="1"/>
      <c r="FRV51" s="1"/>
      <c r="FRW51" s="1"/>
      <c r="FRX51" s="1"/>
      <c r="FRY51" s="1"/>
      <c r="FRZ51" s="1"/>
      <c r="FSA51" s="1"/>
      <c r="FSB51" s="1"/>
      <c r="FSC51" s="1"/>
      <c r="FSD51" s="1"/>
      <c r="FSE51" s="1"/>
      <c r="FSF51" s="1"/>
      <c r="FSG51" s="1"/>
      <c r="FSH51" s="1"/>
      <c r="FSI51" s="1"/>
      <c r="FSJ51" s="1"/>
      <c r="FSK51" s="1"/>
      <c r="FSL51" s="1"/>
      <c r="FSM51" s="1"/>
      <c r="FSN51" s="1"/>
      <c r="FSO51" s="1"/>
      <c r="FSP51" s="1"/>
      <c r="FSQ51" s="1"/>
      <c r="FSR51" s="1"/>
      <c r="FSS51" s="1"/>
      <c r="FST51" s="1"/>
      <c r="FSU51" s="1"/>
      <c r="FSV51" s="1"/>
      <c r="FSW51" s="1"/>
      <c r="FSX51" s="1"/>
      <c r="FSY51" s="1"/>
      <c r="FSZ51" s="1"/>
      <c r="FTA51" s="1"/>
      <c r="FTB51" s="1"/>
      <c r="FTC51" s="1"/>
      <c r="FTD51" s="1"/>
      <c r="FTE51" s="1"/>
      <c r="FTF51" s="1"/>
      <c r="FTG51" s="1"/>
      <c r="FTH51" s="1"/>
      <c r="FTI51" s="1"/>
      <c r="FTJ51" s="1"/>
      <c r="FTK51" s="1"/>
      <c r="FTL51" s="1"/>
      <c r="FTM51" s="1"/>
      <c r="FTN51" s="1"/>
      <c r="FTO51" s="1"/>
      <c r="FTP51" s="1"/>
      <c r="FTQ51" s="1"/>
      <c r="FTR51" s="1"/>
      <c r="FTS51" s="1"/>
      <c r="FTT51" s="1"/>
      <c r="FTU51" s="1"/>
      <c r="FTV51" s="1"/>
      <c r="FTW51" s="1"/>
      <c r="FTX51" s="1"/>
      <c r="FTY51" s="1"/>
      <c r="FTZ51" s="1"/>
      <c r="FUA51" s="1"/>
      <c r="FUB51" s="1"/>
      <c r="FUC51" s="1"/>
      <c r="FUD51" s="1"/>
      <c r="FUE51" s="1"/>
      <c r="FUF51" s="1"/>
      <c r="FUG51" s="1"/>
      <c r="FUH51" s="1"/>
      <c r="FUI51" s="1"/>
      <c r="FUJ51" s="1"/>
      <c r="FUK51" s="1"/>
      <c r="FUL51" s="1"/>
      <c r="FUM51" s="1"/>
      <c r="FUN51" s="1"/>
      <c r="FUO51" s="1"/>
      <c r="FUP51" s="1"/>
      <c r="FUQ51" s="1"/>
      <c r="FUR51" s="1"/>
      <c r="FUS51" s="1"/>
      <c r="FUT51" s="1"/>
      <c r="FUU51" s="1"/>
      <c r="FUV51" s="1"/>
      <c r="FUW51" s="1"/>
      <c r="FUX51" s="1"/>
      <c r="FUY51" s="1"/>
      <c r="FUZ51" s="1"/>
      <c r="FVA51" s="1"/>
      <c r="FVB51" s="1"/>
      <c r="FVC51" s="1"/>
      <c r="FVD51" s="1"/>
      <c r="FVE51" s="1"/>
      <c r="FVF51" s="1"/>
      <c r="FVG51" s="1"/>
      <c r="FVH51" s="1"/>
      <c r="FVI51" s="1"/>
      <c r="FVJ51" s="1"/>
      <c r="FVK51" s="1"/>
      <c r="FVL51" s="1"/>
      <c r="FVM51" s="1"/>
      <c r="FVN51" s="1"/>
      <c r="FVO51" s="1"/>
      <c r="FVP51" s="1"/>
      <c r="FVQ51" s="1"/>
      <c r="FVR51" s="1"/>
      <c r="FVS51" s="1"/>
      <c r="FVT51" s="1"/>
      <c r="FVU51" s="1"/>
      <c r="FVV51" s="1"/>
      <c r="FVW51" s="1"/>
      <c r="FVX51" s="1"/>
      <c r="FVY51" s="1"/>
      <c r="FVZ51" s="1"/>
      <c r="FWA51" s="1"/>
      <c r="FWB51" s="1"/>
      <c r="FWC51" s="1"/>
      <c r="FWD51" s="1"/>
      <c r="FWE51" s="1"/>
      <c r="FWF51" s="1"/>
      <c r="FWG51" s="1"/>
      <c r="FWH51" s="1"/>
      <c r="FWI51" s="1"/>
      <c r="FWJ51" s="1"/>
      <c r="FWK51" s="1"/>
      <c r="FWL51" s="1"/>
      <c r="FWM51" s="1"/>
      <c r="FWN51" s="1"/>
      <c r="FWO51" s="1"/>
      <c r="FWP51" s="1"/>
      <c r="FWQ51" s="1"/>
      <c r="FWR51" s="1"/>
      <c r="FWS51" s="1"/>
      <c r="FWT51" s="1"/>
      <c r="FWU51" s="1"/>
      <c r="FWV51" s="1"/>
      <c r="FWW51" s="1"/>
      <c r="FWX51" s="1"/>
      <c r="FWY51" s="1"/>
      <c r="FWZ51" s="1"/>
      <c r="FXA51" s="1"/>
      <c r="FXB51" s="1"/>
      <c r="FXC51" s="1"/>
      <c r="FXD51" s="1"/>
      <c r="FXE51" s="1"/>
      <c r="FXF51" s="1"/>
      <c r="FXG51" s="1"/>
      <c r="FXH51" s="1"/>
      <c r="FXI51" s="1"/>
      <c r="FXJ51" s="1"/>
      <c r="FXK51" s="1"/>
      <c r="FXL51" s="1"/>
      <c r="FXM51" s="1"/>
      <c r="FXN51" s="1"/>
      <c r="FXO51" s="1"/>
      <c r="FXP51" s="1"/>
      <c r="FXQ51" s="1"/>
      <c r="FXR51" s="1"/>
      <c r="FXS51" s="1"/>
      <c r="FXT51" s="1"/>
      <c r="FXU51" s="1"/>
      <c r="FXV51" s="1"/>
      <c r="FXW51" s="1"/>
      <c r="FXX51" s="1"/>
      <c r="FXY51" s="1"/>
      <c r="FXZ51" s="1"/>
      <c r="FYA51" s="1"/>
      <c r="FYB51" s="1"/>
      <c r="FYC51" s="1"/>
      <c r="FYD51" s="1"/>
      <c r="FYE51" s="1"/>
      <c r="FYF51" s="1"/>
      <c r="FYG51" s="1"/>
      <c r="FYH51" s="1"/>
      <c r="FYI51" s="1"/>
      <c r="FYJ51" s="1"/>
      <c r="FYK51" s="1"/>
      <c r="FYL51" s="1"/>
      <c r="FYM51" s="1"/>
      <c r="FYN51" s="1"/>
      <c r="FYO51" s="1"/>
      <c r="FYP51" s="1"/>
      <c r="FYQ51" s="1"/>
      <c r="FYR51" s="1"/>
      <c r="FYS51" s="1"/>
      <c r="FYT51" s="1"/>
      <c r="FYU51" s="1"/>
      <c r="FYV51" s="1"/>
      <c r="FYW51" s="1"/>
      <c r="FYX51" s="1"/>
      <c r="FYY51" s="1"/>
      <c r="FYZ51" s="1"/>
      <c r="FZA51" s="1"/>
      <c r="FZB51" s="1"/>
      <c r="FZC51" s="1"/>
      <c r="FZD51" s="1"/>
      <c r="FZE51" s="1"/>
      <c r="FZF51" s="1"/>
      <c r="FZG51" s="1"/>
      <c r="FZH51" s="1"/>
      <c r="FZI51" s="1"/>
      <c r="FZJ51" s="1"/>
      <c r="FZK51" s="1"/>
      <c r="FZL51" s="1"/>
      <c r="FZM51" s="1"/>
      <c r="FZN51" s="1"/>
      <c r="FZO51" s="1"/>
      <c r="FZP51" s="1"/>
      <c r="FZQ51" s="1"/>
      <c r="FZR51" s="1"/>
      <c r="FZS51" s="1"/>
      <c r="FZT51" s="1"/>
      <c r="FZU51" s="1"/>
      <c r="FZV51" s="1"/>
      <c r="FZW51" s="1"/>
      <c r="FZX51" s="1"/>
      <c r="FZY51" s="1"/>
      <c r="FZZ51" s="1"/>
      <c r="GAA51" s="1"/>
      <c r="GAB51" s="1"/>
      <c r="GAC51" s="1"/>
      <c r="GAD51" s="1"/>
      <c r="GAE51" s="1"/>
      <c r="GAF51" s="1"/>
      <c r="GAG51" s="1"/>
      <c r="GAH51" s="1"/>
      <c r="GAI51" s="1"/>
      <c r="GAJ51" s="1"/>
      <c r="GAK51" s="1"/>
      <c r="GAL51" s="1"/>
      <c r="GAM51" s="1"/>
      <c r="GAN51" s="1"/>
      <c r="GAO51" s="1"/>
      <c r="GAP51" s="1"/>
      <c r="GAQ51" s="1"/>
      <c r="GAR51" s="1"/>
      <c r="GAS51" s="1"/>
      <c r="GAT51" s="1"/>
      <c r="GAU51" s="1"/>
      <c r="GAV51" s="1"/>
      <c r="GAW51" s="1"/>
      <c r="GAX51" s="1"/>
      <c r="GAY51" s="1"/>
      <c r="GAZ51" s="1"/>
      <c r="GBA51" s="1"/>
      <c r="GBB51" s="1"/>
      <c r="GBC51" s="1"/>
      <c r="GBD51" s="1"/>
      <c r="GBE51" s="1"/>
      <c r="GBF51" s="1"/>
      <c r="GBG51" s="1"/>
      <c r="GBH51" s="1"/>
      <c r="GBI51" s="1"/>
      <c r="GBJ51" s="1"/>
      <c r="GBK51" s="1"/>
      <c r="GBL51" s="1"/>
      <c r="GBM51" s="1"/>
      <c r="GBN51" s="1"/>
      <c r="GBO51" s="1"/>
      <c r="GBP51" s="1"/>
      <c r="GBQ51" s="1"/>
      <c r="GBR51" s="1"/>
      <c r="GBS51" s="1"/>
      <c r="GBT51" s="1"/>
      <c r="GBU51" s="1"/>
      <c r="GBV51" s="1"/>
      <c r="GBW51" s="1"/>
      <c r="GBX51" s="1"/>
      <c r="GBY51" s="1"/>
      <c r="GBZ51" s="1"/>
      <c r="GCA51" s="1"/>
      <c r="GCB51" s="1"/>
      <c r="GCC51" s="1"/>
      <c r="GCD51" s="1"/>
      <c r="GCE51" s="1"/>
      <c r="GCF51" s="1"/>
      <c r="GCG51" s="1"/>
      <c r="GCH51" s="1"/>
      <c r="GCI51" s="1"/>
      <c r="GCJ51" s="1"/>
      <c r="GCK51" s="1"/>
      <c r="GCL51" s="1"/>
      <c r="GCM51" s="1"/>
      <c r="GCN51" s="1"/>
      <c r="GCO51" s="1"/>
      <c r="GCP51" s="1"/>
      <c r="GCQ51" s="1"/>
      <c r="GCR51" s="1"/>
      <c r="GCS51" s="1"/>
      <c r="GCT51" s="1"/>
      <c r="GCU51" s="1"/>
      <c r="GCV51" s="1"/>
      <c r="GCW51" s="1"/>
      <c r="GCX51" s="1"/>
      <c r="GCY51" s="1"/>
      <c r="GCZ51" s="1"/>
      <c r="GDA51" s="1"/>
      <c r="GDB51" s="1"/>
      <c r="GDC51" s="1"/>
      <c r="GDD51" s="1"/>
      <c r="GDE51" s="1"/>
      <c r="GDF51" s="1"/>
      <c r="GDG51" s="1"/>
      <c r="GDH51" s="1"/>
      <c r="GDI51" s="1"/>
      <c r="GDJ51" s="1"/>
      <c r="GDK51" s="1"/>
      <c r="GDL51" s="1"/>
      <c r="GDM51" s="1"/>
      <c r="GDN51" s="1"/>
      <c r="GDO51" s="1"/>
      <c r="GDP51" s="1"/>
      <c r="GDQ51" s="1"/>
      <c r="GDR51" s="1"/>
      <c r="GDS51" s="1"/>
      <c r="GDT51" s="1"/>
      <c r="GDU51" s="1"/>
      <c r="GDV51" s="1"/>
      <c r="GDW51" s="1"/>
      <c r="GDX51" s="1"/>
      <c r="GDY51" s="1"/>
      <c r="GDZ51" s="1"/>
      <c r="GEA51" s="1"/>
      <c r="GEB51" s="1"/>
      <c r="GEC51" s="1"/>
      <c r="GED51" s="1"/>
      <c r="GEE51" s="1"/>
      <c r="GEF51" s="1"/>
      <c r="GEG51" s="1"/>
      <c r="GEH51" s="1"/>
      <c r="GEI51" s="1"/>
      <c r="GEJ51" s="1"/>
      <c r="GEK51" s="1"/>
      <c r="GEL51" s="1"/>
      <c r="GEM51" s="1"/>
      <c r="GEN51" s="1"/>
      <c r="GEO51" s="1"/>
      <c r="GEP51" s="1"/>
      <c r="GEQ51" s="1"/>
      <c r="GER51" s="1"/>
      <c r="GES51" s="1"/>
      <c r="GET51" s="1"/>
      <c r="GEU51" s="1"/>
      <c r="GEV51" s="1"/>
      <c r="GEW51" s="1"/>
      <c r="GEX51" s="1"/>
      <c r="GEY51" s="1"/>
      <c r="GEZ51" s="1"/>
      <c r="GFA51" s="1"/>
      <c r="GFB51" s="1"/>
      <c r="GFC51" s="1"/>
      <c r="GFD51" s="1"/>
      <c r="GFE51" s="1"/>
      <c r="GFF51" s="1"/>
      <c r="GFG51" s="1"/>
      <c r="GFH51" s="1"/>
      <c r="GFI51" s="1"/>
      <c r="GFJ51" s="1"/>
      <c r="GFK51" s="1"/>
      <c r="GFL51" s="1"/>
      <c r="GFM51" s="1"/>
      <c r="GFN51" s="1"/>
      <c r="GFO51" s="1"/>
      <c r="GFP51" s="1"/>
      <c r="GFQ51" s="1"/>
      <c r="GFR51" s="1"/>
      <c r="GFS51" s="1"/>
      <c r="GFT51" s="1"/>
      <c r="GFU51" s="1"/>
      <c r="GFV51" s="1"/>
      <c r="GFW51" s="1"/>
      <c r="GFX51" s="1"/>
      <c r="GFY51" s="1"/>
      <c r="GFZ51" s="1"/>
      <c r="GGA51" s="1"/>
      <c r="GGB51" s="1"/>
      <c r="GGC51" s="1"/>
      <c r="GGD51" s="1"/>
      <c r="GGE51" s="1"/>
      <c r="GGF51" s="1"/>
      <c r="GGG51" s="1"/>
      <c r="GGH51" s="1"/>
      <c r="GGI51" s="1"/>
      <c r="GGJ51" s="1"/>
      <c r="GGK51" s="1"/>
      <c r="GGL51" s="1"/>
      <c r="GGM51" s="1"/>
      <c r="GGN51" s="1"/>
      <c r="GGO51" s="1"/>
      <c r="GGP51" s="1"/>
      <c r="GGQ51" s="1"/>
      <c r="GGR51" s="1"/>
      <c r="GGS51" s="1"/>
      <c r="GGT51" s="1"/>
      <c r="GGU51" s="1"/>
      <c r="GGV51" s="1"/>
      <c r="GGW51" s="1"/>
      <c r="GGX51" s="1"/>
      <c r="GGY51" s="1"/>
      <c r="GGZ51" s="1"/>
      <c r="GHA51" s="1"/>
      <c r="GHB51" s="1"/>
      <c r="GHC51" s="1"/>
      <c r="GHD51" s="1"/>
      <c r="GHE51" s="1"/>
      <c r="GHF51" s="1"/>
      <c r="GHG51" s="1"/>
      <c r="GHH51" s="1"/>
      <c r="GHI51" s="1"/>
      <c r="GHJ51" s="1"/>
      <c r="GHK51" s="1"/>
      <c r="GHL51" s="1"/>
      <c r="GHM51" s="1"/>
      <c r="GHN51" s="1"/>
      <c r="GHO51" s="1"/>
      <c r="GHP51" s="1"/>
      <c r="GHQ51" s="1"/>
      <c r="GHR51" s="1"/>
      <c r="GHS51" s="1"/>
      <c r="GHT51" s="1"/>
      <c r="GHU51" s="1"/>
      <c r="GHV51" s="1"/>
      <c r="GHW51" s="1"/>
      <c r="GHX51" s="1"/>
      <c r="GHY51" s="1"/>
      <c r="GHZ51" s="1"/>
      <c r="GIA51" s="1"/>
      <c r="GIB51" s="1"/>
      <c r="GIC51" s="1"/>
      <c r="GID51" s="1"/>
      <c r="GIE51" s="1"/>
      <c r="GIF51" s="1"/>
      <c r="GIG51" s="1"/>
      <c r="GIH51" s="1"/>
      <c r="GII51" s="1"/>
      <c r="GIJ51" s="1"/>
      <c r="GIK51" s="1"/>
      <c r="GIL51" s="1"/>
      <c r="GIM51" s="1"/>
      <c r="GIN51" s="1"/>
      <c r="GIO51" s="1"/>
      <c r="GIP51" s="1"/>
      <c r="GIQ51" s="1"/>
      <c r="GIR51" s="1"/>
      <c r="GIS51" s="1"/>
      <c r="GIT51" s="1"/>
      <c r="GIU51" s="1"/>
      <c r="GIV51" s="1"/>
      <c r="GIW51" s="1"/>
      <c r="GIX51" s="1"/>
      <c r="GIY51" s="1"/>
      <c r="GIZ51" s="1"/>
      <c r="GJA51" s="1"/>
      <c r="GJB51" s="1"/>
      <c r="GJC51" s="1"/>
      <c r="GJD51" s="1"/>
      <c r="GJE51" s="1"/>
      <c r="GJF51" s="1"/>
      <c r="GJG51" s="1"/>
      <c r="GJH51" s="1"/>
      <c r="GJI51" s="1"/>
      <c r="GJJ51" s="1"/>
      <c r="GJK51" s="1"/>
      <c r="GJL51" s="1"/>
      <c r="GJM51" s="1"/>
      <c r="GJN51" s="1"/>
      <c r="GJO51" s="1"/>
      <c r="GJP51" s="1"/>
      <c r="GJQ51" s="1"/>
      <c r="GJR51" s="1"/>
      <c r="GJS51" s="1"/>
      <c r="GJT51" s="1"/>
      <c r="GJU51" s="1"/>
      <c r="GJV51" s="1"/>
      <c r="GJW51" s="1"/>
      <c r="GJX51" s="1"/>
      <c r="GJY51" s="1"/>
      <c r="GJZ51" s="1"/>
      <c r="GKA51" s="1"/>
      <c r="GKB51" s="1"/>
      <c r="GKC51" s="1"/>
      <c r="GKD51" s="1"/>
      <c r="GKE51" s="1"/>
      <c r="GKF51" s="1"/>
      <c r="GKG51" s="1"/>
      <c r="GKH51" s="1"/>
      <c r="GKI51" s="1"/>
      <c r="GKJ51" s="1"/>
      <c r="GKK51" s="1"/>
      <c r="GKL51" s="1"/>
      <c r="GKM51" s="1"/>
      <c r="GKN51" s="1"/>
      <c r="GKO51" s="1"/>
      <c r="GKP51" s="1"/>
      <c r="GKQ51" s="1"/>
      <c r="GKR51" s="1"/>
      <c r="GKS51" s="1"/>
      <c r="GKT51" s="1"/>
      <c r="GKU51" s="1"/>
      <c r="GKV51" s="1"/>
      <c r="GKW51" s="1"/>
      <c r="GKX51" s="1"/>
      <c r="GKY51" s="1"/>
      <c r="GKZ51" s="1"/>
      <c r="GLA51" s="1"/>
      <c r="GLB51" s="1"/>
      <c r="GLC51" s="1"/>
      <c r="GLD51" s="1"/>
      <c r="GLE51" s="1"/>
      <c r="GLF51" s="1"/>
      <c r="GLG51" s="1"/>
      <c r="GLH51" s="1"/>
      <c r="GLI51" s="1"/>
      <c r="GLJ51" s="1"/>
      <c r="GLK51" s="1"/>
      <c r="GLL51" s="1"/>
      <c r="GLM51" s="1"/>
      <c r="GLN51" s="1"/>
      <c r="GLO51" s="1"/>
      <c r="GLP51" s="1"/>
      <c r="GLQ51" s="1"/>
      <c r="GLR51" s="1"/>
      <c r="GLS51" s="1"/>
      <c r="GLT51" s="1"/>
      <c r="GLU51" s="1"/>
      <c r="GLV51" s="1"/>
      <c r="GLW51" s="1"/>
      <c r="GLX51" s="1"/>
      <c r="GLY51" s="1"/>
      <c r="GLZ51" s="1"/>
      <c r="GMA51" s="1"/>
      <c r="GMB51" s="1"/>
      <c r="GMC51" s="1"/>
      <c r="GMD51" s="1"/>
      <c r="GME51" s="1"/>
      <c r="GMF51" s="1"/>
      <c r="GMG51" s="1"/>
      <c r="GMH51" s="1"/>
      <c r="GMI51" s="1"/>
      <c r="GMJ51" s="1"/>
      <c r="GMK51" s="1"/>
      <c r="GML51" s="1"/>
      <c r="GMM51" s="1"/>
      <c r="GMN51" s="1"/>
      <c r="GMO51" s="1"/>
      <c r="GMP51" s="1"/>
      <c r="GMQ51" s="1"/>
      <c r="GMR51" s="1"/>
      <c r="GMS51" s="1"/>
      <c r="GMT51" s="1"/>
      <c r="GMU51" s="1"/>
      <c r="GMV51" s="1"/>
      <c r="GMW51" s="1"/>
      <c r="GMX51" s="1"/>
      <c r="GMY51" s="1"/>
      <c r="GMZ51" s="1"/>
      <c r="GNA51" s="1"/>
      <c r="GNB51" s="1"/>
      <c r="GNC51" s="1"/>
      <c r="GND51" s="1"/>
      <c r="GNE51" s="1"/>
      <c r="GNF51" s="1"/>
      <c r="GNG51" s="1"/>
      <c r="GNH51" s="1"/>
      <c r="GNI51" s="1"/>
      <c r="GNJ51" s="1"/>
      <c r="GNK51" s="1"/>
      <c r="GNL51" s="1"/>
      <c r="GNM51" s="1"/>
      <c r="GNN51" s="1"/>
      <c r="GNO51" s="1"/>
      <c r="GNP51" s="1"/>
      <c r="GNQ51" s="1"/>
      <c r="GNR51" s="1"/>
      <c r="GNS51" s="1"/>
      <c r="GNT51" s="1"/>
      <c r="GNU51" s="1"/>
      <c r="GNV51" s="1"/>
      <c r="GNW51" s="1"/>
      <c r="GNX51" s="1"/>
      <c r="GNY51" s="1"/>
      <c r="GNZ51" s="1"/>
      <c r="GOA51" s="1"/>
      <c r="GOB51" s="1"/>
      <c r="GOC51" s="1"/>
      <c r="GOD51" s="1"/>
      <c r="GOE51" s="1"/>
      <c r="GOF51" s="1"/>
      <c r="GOG51" s="1"/>
      <c r="GOH51" s="1"/>
      <c r="GOI51" s="1"/>
      <c r="GOJ51" s="1"/>
      <c r="GOK51" s="1"/>
      <c r="GOL51" s="1"/>
      <c r="GOM51" s="1"/>
      <c r="GON51" s="1"/>
      <c r="GOO51" s="1"/>
      <c r="GOP51" s="1"/>
      <c r="GOQ51" s="1"/>
      <c r="GOR51" s="1"/>
      <c r="GOS51" s="1"/>
      <c r="GOT51" s="1"/>
      <c r="GOU51" s="1"/>
      <c r="GOV51" s="1"/>
      <c r="GOW51" s="1"/>
      <c r="GOX51" s="1"/>
      <c r="GOY51" s="1"/>
      <c r="GOZ51" s="1"/>
      <c r="GPA51" s="1"/>
      <c r="GPB51" s="1"/>
      <c r="GPC51" s="1"/>
      <c r="GPD51" s="1"/>
      <c r="GPE51" s="1"/>
      <c r="GPF51" s="1"/>
      <c r="GPG51" s="1"/>
      <c r="GPH51" s="1"/>
      <c r="GPI51" s="1"/>
      <c r="GPJ51" s="1"/>
      <c r="GPK51" s="1"/>
      <c r="GPL51" s="1"/>
      <c r="GPM51" s="1"/>
      <c r="GPN51" s="1"/>
      <c r="GPO51" s="1"/>
      <c r="GPP51" s="1"/>
      <c r="GPQ51" s="1"/>
      <c r="GPR51" s="1"/>
      <c r="GPS51" s="1"/>
      <c r="GPT51" s="1"/>
      <c r="GPU51" s="1"/>
      <c r="GPV51" s="1"/>
      <c r="GPW51" s="1"/>
      <c r="GPX51" s="1"/>
      <c r="GPY51" s="1"/>
      <c r="GPZ51" s="1"/>
      <c r="GQA51" s="1"/>
      <c r="GQB51" s="1"/>
      <c r="GQC51" s="1"/>
      <c r="GQD51" s="1"/>
      <c r="GQE51" s="1"/>
      <c r="GQF51" s="1"/>
      <c r="GQG51" s="1"/>
      <c r="GQH51" s="1"/>
      <c r="GQI51" s="1"/>
      <c r="GQJ51" s="1"/>
      <c r="GQK51" s="1"/>
      <c r="GQL51" s="1"/>
      <c r="GQM51" s="1"/>
      <c r="GQN51" s="1"/>
      <c r="GQO51" s="1"/>
      <c r="GQP51" s="1"/>
      <c r="GQQ51" s="1"/>
      <c r="GQR51" s="1"/>
      <c r="GQS51" s="1"/>
      <c r="GQT51" s="1"/>
      <c r="GQU51" s="1"/>
      <c r="GQV51" s="1"/>
      <c r="GQW51" s="1"/>
      <c r="GQX51" s="1"/>
      <c r="GQY51" s="1"/>
      <c r="GQZ51" s="1"/>
      <c r="GRA51" s="1"/>
      <c r="GRB51" s="1"/>
      <c r="GRC51" s="1"/>
      <c r="GRD51" s="1"/>
      <c r="GRE51" s="1"/>
      <c r="GRF51" s="1"/>
      <c r="GRG51" s="1"/>
      <c r="GRH51" s="1"/>
      <c r="GRI51" s="1"/>
      <c r="GRJ51" s="1"/>
      <c r="GRK51" s="1"/>
      <c r="GRL51" s="1"/>
      <c r="GRM51" s="1"/>
      <c r="GRN51" s="1"/>
      <c r="GRO51" s="1"/>
      <c r="GRP51" s="1"/>
      <c r="GRQ51" s="1"/>
      <c r="GRR51" s="1"/>
      <c r="GRS51" s="1"/>
      <c r="GRT51" s="1"/>
      <c r="GRU51" s="1"/>
      <c r="GRV51" s="1"/>
      <c r="GRW51" s="1"/>
      <c r="GRX51" s="1"/>
      <c r="GRY51" s="1"/>
      <c r="GRZ51" s="1"/>
      <c r="GSA51" s="1"/>
      <c r="GSB51" s="1"/>
      <c r="GSC51" s="1"/>
      <c r="GSD51" s="1"/>
      <c r="GSE51" s="1"/>
      <c r="GSF51" s="1"/>
      <c r="GSG51" s="1"/>
      <c r="GSH51" s="1"/>
      <c r="GSI51" s="1"/>
      <c r="GSJ51" s="1"/>
      <c r="GSK51" s="1"/>
      <c r="GSL51" s="1"/>
      <c r="GSM51" s="1"/>
      <c r="GSN51" s="1"/>
      <c r="GSO51" s="1"/>
      <c r="GSP51" s="1"/>
      <c r="GSQ51" s="1"/>
      <c r="GSR51" s="1"/>
      <c r="GSS51" s="1"/>
      <c r="GST51" s="1"/>
      <c r="GSU51" s="1"/>
      <c r="GSV51" s="1"/>
      <c r="GSW51" s="1"/>
      <c r="GSX51" s="1"/>
      <c r="GSY51" s="1"/>
      <c r="GSZ51" s="1"/>
      <c r="GTA51" s="1"/>
      <c r="GTB51" s="1"/>
      <c r="GTC51" s="1"/>
      <c r="GTD51" s="1"/>
      <c r="GTE51" s="1"/>
      <c r="GTF51" s="1"/>
      <c r="GTG51" s="1"/>
      <c r="GTH51" s="1"/>
      <c r="GTI51" s="1"/>
      <c r="GTJ51" s="1"/>
      <c r="GTK51" s="1"/>
      <c r="GTL51" s="1"/>
      <c r="GTM51" s="1"/>
      <c r="GTN51" s="1"/>
      <c r="GTO51" s="1"/>
      <c r="GTP51" s="1"/>
      <c r="GTQ51" s="1"/>
      <c r="GTR51" s="1"/>
      <c r="GTS51" s="1"/>
      <c r="GTT51" s="1"/>
      <c r="GTU51" s="1"/>
      <c r="GTV51" s="1"/>
      <c r="GTW51" s="1"/>
      <c r="GTX51" s="1"/>
      <c r="GTY51" s="1"/>
      <c r="GTZ51" s="1"/>
      <c r="GUA51" s="1"/>
      <c r="GUB51" s="1"/>
      <c r="GUC51" s="1"/>
      <c r="GUD51" s="1"/>
      <c r="GUE51" s="1"/>
      <c r="GUF51" s="1"/>
      <c r="GUG51" s="1"/>
      <c r="GUH51" s="1"/>
      <c r="GUI51" s="1"/>
      <c r="GUJ51" s="1"/>
      <c r="GUK51" s="1"/>
      <c r="GUL51" s="1"/>
      <c r="GUM51" s="1"/>
      <c r="GUN51" s="1"/>
      <c r="GUO51" s="1"/>
      <c r="GUP51" s="1"/>
      <c r="GUQ51" s="1"/>
      <c r="GUR51" s="1"/>
      <c r="GUS51" s="1"/>
      <c r="GUT51" s="1"/>
      <c r="GUU51" s="1"/>
      <c r="GUV51" s="1"/>
      <c r="GUW51" s="1"/>
      <c r="GUX51" s="1"/>
      <c r="GUY51" s="1"/>
      <c r="GUZ51" s="1"/>
      <c r="GVA51" s="1"/>
      <c r="GVB51" s="1"/>
      <c r="GVC51" s="1"/>
      <c r="GVD51" s="1"/>
      <c r="GVE51" s="1"/>
      <c r="GVF51" s="1"/>
      <c r="GVG51" s="1"/>
      <c r="GVH51" s="1"/>
      <c r="GVI51" s="1"/>
      <c r="GVJ51" s="1"/>
      <c r="GVK51" s="1"/>
      <c r="GVL51" s="1"/>
      <c r="GVM51" s="1"/>
      <c r="GVN51" s="1"/>
      <c r="GVO51" s="1"/>
      <c r="GVP51" s="1"/>
      <c r="GVQ51" s="1"/>
      <c r="GVR51" s="1"/>
      <c r="GVS51" s="1"/>
      <c r="GVT51" s="1"/>
      <c r="GVU51" s="1"/>
      <c r="GVV51" s="1"/>
      <c r="GVW51" s="1"/>
      <c r="GVX51" s="1"/>
      <c r="GVY51" s="1"/>
      <c r="GVZ51" s="1"/>
      <c r="GWA51" s="1"/>
      <c r="GWB51" s="1"/>
      <c r="GWC51" s="1"/>
      <c r="GWD51" s="1"/>
      <c r="GWE51" s="1"/>
      <c r="GWF51" s="1"/>
      <c r="GWG51" s="1"/>
      <c r="GWH51" s="1"/>
      <c r="GWI51" s="1"/>
      <c r="GWJ51" s="1"/>
      <c r="GWK51" s="1"/>
      <c r="GWL51" s="1"/>
      <c r="GWM51" s="1"/>
      <c r="GWN51" s="1"/>
      <c r="GWO51" s="1"/>
      <c r="GWP51" s="1"/>
      <c r="GWQ51" s="1"/>
      <c r="GWR51" s="1"/>
      <c r="GWS51" s="1"/>
      <c r="GWT51" s="1"/>
      <c r="GWU51" s="1"/>
      <c r="GWV51" s="1"/>
      <c r="GWW51" s="1"/>
      <c r="GWX51" s="1"/>
      <c r="GWY51" s="1"/>
      <c r="GWZ51" s="1"/>
      <c r="GXA51" s="1"/>
      <c r="GXB51" s="1"/>
      <c r="GXC51" s="1"/>
      <c r="GXD51" s="1"/>
      <c r="GXE51" s="1"/>
      <c r="GXF51" s="1"/>
      <c r="GXG51" s="1"/>
      <c r="GXH51" s="1"/>
      <c r="GXI51" s="1"/>
      <c r="GXJ51" s="1"/>
      <c r="GXK51" s="1"/>
      <c r="GXL51" s="1"/>
      <c r="GXM51" s="1"/>
      <c r="GXN51" s="1"/>
      <c r="GXO51" s="1"/>
      <c r="GXP51" s="1"/>
      <c r="GXQ51" s="1"/>
      <c r="GXR51" s="1"/>
      <c r="GXS51" s="1"/>
      <c r="GXT51" s="1"/>
      <c r="GXU51" s="1"/>
      <c r="GXV51" s="1"/>
      <c r="GXW51" s="1"/>
      <c r="GXX51" s="1"/>
      <c r="GXY51" s="1"/>
      <c r="GXZ51" s="1"/>
      <c r="GYA51" s="1"/>
      <c r="GYB51" s="1"/>
      <c r="GYC51" s="1"/>
      <c r="GYD51" s="1"/>
      <c r="GYE51" s="1"/>
      <c r="GYF51" s="1"/>
      <c r="GYG51" s="1"/>
      <c r="GYH51" s="1"/>
      <c r="GYI51" s="1"/>
      <c r="GYJ51" s="1"/>
      <c r="GYK51" s="1"/>
      <c r="GYL51" s="1"/>
      <c r="GYM51" s="1"/>
      <c r="GYN51" s="1"/>
      <c r="GYO51" s="1"/>
      <c r="GYP51" s="1"/>
      <c r="GYQ51" s="1"/>
      <c r="GYR51" s="1"/>
      <c r="GYS51" s="1"/>
      <c r="GYT51" s="1"/>
      <c r="GYU51" s="1"/>
      <c r="GYV51" s="1"/>
      <c r="GYW51" s="1"/>
      <c r="GYX51" s="1"/>
      <c r="GYY51" s="1"/>
      <c r="GYZ51" s="1"/>
      <c r="GZA51" s="1"/>
      <c r="GZB51" s="1"/>
      <c r="GZC51" s="1"/>
      <c r="GZD51" s="1"/>
      <c r="GZE51" s="1"/>
      <c r="GZF51" s="1"/>
      <c r="GZG51" s="1"/>
      <c r="GZH51" s="1"/>
      <c r="GZI51" s="1"/>
      <c r="GZJ51" s="1"/>
      <c r="GZK51" s="1"/>
      <c r="GZL51" s="1"/>
      <c r="GZM51" s="1"/>
      <c r="GZN51" s="1"/>
      <c r="GZO51" s="1"/>
      <c r="GZP51" s="1"/>
      <c r="GZQ51" s="1"/>
      <c r="GZR51" s="1"/>
      <c r="GZS51" s="1"/>
      <c r="GZT51" s="1"/>
      <c r="GZU51" s="1"/>
      <c r="GZV51" s="1"/>
      <c r="GZW51" s="1"/>
      <c r="GZX51" s="1"/>
      <c r="GZY51" s="1"/>
      <c r="GZZ51" s="1"/>
      <c r="HAA51" s="1"/>
      <c r="HAB51" s="1"/>
      <c r="HAC51" s="1"/>
      <c r="HAD51" s="1"/>
      <c r="HAE51" s="1"/>
      <c r="HAF51" s="1"/>
      <c r="HAG51" s="1"/>
      <c r="HAH51" s="1"/>
      <c r="HAI51" s="1"/>
      <c r="HAJ51" s="1"/>
      <c r="HAK51" s="1"/>
      <c r="HAL51" s="1"/>
      <c r="HAM51" s="1"/>
      <c r="HAN51" s="1"/>
      <c r="HAO51" s="1"/>
      <c r="HAP51" s="1"/>
      <c r="HAQ51" s="1"/>
      <c r="HAR51" s="1"/>
      <c r="HAS51" s="1"/>
      <c r="HAT51" s="1"/>
      <c r="HAU51" s="1"/>
      <c r="HAV51" s="1"/>
      <c r="HAW51" s="1"/>
      <c r="HAX51" s="1"/>
      <c r="HAY51" s="1"/>
      <c r="HAZ51" s="1"/>
      <c r="HBA51" s="1"/>
      <c r="HBB51" s="1"/>
      <c r="HBC51" s="1"/>
      <c r="HBD51" s="1"/>
      <c r="HBE51" s="1"/>
      <c r="HBF51" s="1"/>
      <c r="HBG51" s="1"/>
      <c r="HBH51" s="1"/>
      <c r="HBI51" s="1"/>
      <c r="HBJ51" s="1"/>
      <c r="HBK51" s="1"/>
      <c r="HBL51" s="1"/>
      <c r="HBM51" s="1"/>
      <c r="HBN51" s="1"/>
      <c r="HBO51" s="1"/>
      <c r="HBP51" s="1"/>
      <c r="HBQ51" s="1"/>
      <c r="HBR51" s="1"/>
      <c r="HBS51" s="1"/>
      <c r="HBT51" s="1"/>
      <c r="HBU51" s="1"/>
      <c r="HBV51" s="1"/>
      <c r="HBW51" s="1"/>
      <c r="HBX51" s="1"/>
      <c r="HBY51" s="1"/>
      <c r="HBZ51" s="1"/>
      <c r="HCA51" s="1"/>
      <c r="HCB51" s="1"/>
      <c r="HCC51" s="1"/>
      <c r="HCD51" s="1"/>
      <c r="HCE51" s="1"/>
      <c r="HCF51" s="1"/>
      <c r="HCG51" s="1"/>
      <c r="HCH51" s="1"/>
      <c r="HCI51" s="1"/>
      <c r="HCJ51" s="1"/>
      <c r="HCK51" s="1"/>
      <c r="HCL51" s="1"/>
      <c r="HCM51" s="1"/>
      <c r="HCN51" s="1"/>
      <c r="HCO51" s="1"/>
      <c r="HCP51" s="1"/>
      <c r="HCQ51" s="1"/>
      <c r="HCR51" s="1"/>
      <c r="HCS51" s="1"/>
      <c r="HCT51" s="1"/>
      <c r="HCU51" s="1"/>
      <c r="HCV51" s="1"/>
      <c r="HCW51" s="1"/>
      <c r="HCX51" s="1"/>
      <c r="HCY51" s="1"/>
      <c r="HCZ51" s="1"/>
      <c r="HDA51" s="1"/>
      <c r="HDB51" s="1"/>
      <c r="HDC51" s="1"/>
      <c r="HDD51" s="1"/>
      <c r="HDE51" s="1"/>
      <c r="HDF51" s="1"/>
      <c r="HDG51" s="1"/>
      <c r="HDH51" s="1"/>
      <c r="HDI51" s="1"/>
      <c r="HDJ51" s="1"/>
      <c r="HDK51" s="1"/>
      <c r="HDL51" s="1"/>
      <c r="HDM51" s="1"/>
      <c r="HDN51" s="1"/>
      <c r="HDO51" s="1"/>
      <c r="HDP51" s="1"/>
      <c r="HDQ51" s="1"/>
      <c r="HDR51" s="1"/>
      <c r="HDS51" s="1"/>
      <c r="HDT51" s="1"/>
      <c r="HDU51" s="1"/>
      <c r="HDV51" s="1"/>
      <c r="HDW51" s="1"/>
      <c r="HDX51" s="1"/>
      <c r="HDY51" s="1"/>
      <c r="HDZ51" s="1"/>
      <c r="HEA51" s="1"/>
      <c r="HEB51" s="1"/>
      <c r="HEC51" s="1"/>
      <c r="HED51" s="1"/>
      <c r="HEE51" s="1"/>
      <c r="HEF51" s="1"/>
      <c r="HEG51" s="1"/>
      <c r="HEH51" s="1"/>
      <c r="HEI51" s="1"/>
      <c r="HEJ51" s="1"/>
      <c r="HEK51" s="1"/>
      <c r="HEL51" s="1"/>
      <c r="HEM51" s="1"/>
      <c r="HEN51" s="1"/>
      <c r="HEO51" s="1"/>
      <c r="HEP51" s="1"/>
      <c r="HEQ51" s="1"/>
      <c r="HER51" s="1"/>
      <c r="HES51" s="1"/>
      <c r="HET51" s="1"/>
      <c r="HEU51" s="1"/>
      <c r="HEV51" s="1"/>
      <c r="HEW51" s="1"/>
      <c r="HEX51" s="1"/>
      <c r="HEY51" s="1"/>
      <c r="HEZ51" s="1"/>
      <c r="HFA51" s="1"/>
      <c r="HFB51" s="1"/>
      <c r="HFC51" s="1"/>
      <c r="HFD51" s="1"/>
      <c r="HFE51" s="1"/>
      <c r="HFF51" s="1"/>
      <c r="HFG51" s="1"/>
      <c r="HFH51" s="1"/>
      <c r="HFI51" s="1"/>
      <c r="HFJ51" s="1"/>
      <c r="HFK51" s="1"/>
      <c r="HFL51" s="1"/>
      <c r="HFM51" s="1"/>
      <c r="HFN51" s="1"/>
      <c r="HFO51" s="1"/>
      <c r="HFP51" s="1"/>
      <c r="HFQ51" s="1"/>
      <c r="HFR51" s="1"/>
      <c r="HFS51" s="1"/>
      <c r="HFT51" s="1"/>
      <c r="HFU51" s="1"/>
      <c r="HFV51" s="1"/>
      <c r="HFW51" s="1"/>
      <c r="HFX51" s="1"/>
      <c r="HFY51" s="1"/>
      <c r="HFZ51" s="1"/>
      <c r="HGA51" s="1"/>
      <c r="HGB51" s="1"/>
      <c r="HGC51" s="1"/>
      <c r="HGD51" s="1"/>
      <c r="HGE51" s="1"/>
      <c r="HGF51" s="1"/>
      <c r="HGG51" s="1"/>
      <c r="HGH51" s="1"/>
      <c r="HGI51" s="1"/>
      <c r="HGJ51" s="1"/>
      <c r="HGK51" s="1"/>
      <c r="HGL51" s="1"/>
      <c r="HGM51" s="1"/>
      <c r="HGN51" s="1"/>
      <c r="HGO51" s="1"/>
      <c r="HGP51" s="1"/>
      <c r="HGQ51" s="1"/>
      <c r="HGR51" s="1"/>
      <c r="HGS51" s="1"/>
      <c r="HGT51" s="1"/>
      <c r="HGU51" s="1"/>
      <c r="HGV51" s="1"/>
      <c r="HGW51" s="1"/>
      <c r="HGX51" s="1"/>
      <c r="HGY51" s="1"/>
      <c r="HGZ51" s="1"/>
      <c r="HHA51" s="1"/>
      <c r="HHB51" s="1"/>
      <c r="HHC51" s="1"/>
      <c r="HHD51" s="1"/>
      <c r="HHE51" s="1"/>
      <c r="HHF51" s="1"/>
      <c r="HHG51" s="1"/>
      <c r="HHH51" s="1"/>
      <c r="HHI51" s="1"/>
      <c r="HHJ51" s="1"/>
      <c r="HHK51" s="1"/>
      <c r="HHL51" s="1"/>
      <c r="HHM51" s="1"/>
      <c r="HHN51" s="1"/>
      <c r="HHO51" s="1"/>
      <c r="HHP51" s="1"/>
      <c r="HHQ51" s="1"/>
      <c r="HHR51" s="1"/>
      <c r="HHS51" s="1"/>
      <c r="HHT51" s="1"/>
      <c r="HHU51" s="1"/>
      <c r="HHV51" s="1"/>
      <c r="HHW51" s="1"/>
      <c r="HHX51" s="1"/>
      <c r="HHY51" s="1"/>
      <c r="HHZ51" s="1"/>
      <c r="HIA51" s="1"/>
      <c r="HIB51" s="1"/>
      <c r="HIC51" s="1"/>
      <c r="HID51" s="1"/>
      <c r="HIE51" s="1"/>
      <c r="HIF51" s="1"/>
      <c r="HIG51" s="1"/>
      <c r="HIH51" s="1"/>
      <c r="HII51" s="1"/>
      <c r="HIJ51" s="1"/>
      <c r="HIK51" s="1"/>
      <c r="HIL51" s="1"/>
      <c r="HIM51" s="1"/>
      <c r="HIN51" s="1"/>
      <c r="HIO51" s="1"/>
      <c r="HIP51" s="1"/>
      <c r="HIQ51" s="1"/>
      <c r="HIR51" s="1"/>
      <c r="HIS51" s="1"/>
      <c r="HIT51" s="1"/>
      <c r="HIU51" s="1"/>
      <c r="HIV51" s="1"/>
      <c r="HIW51" s="1"/>
      <c r="HIX51" s="1"/>
      <c r="HIY51" s="1"/>
      <c r="HIZ51" s="1"/>
      <c r="HJA51" s="1"/>
      <c r="HJB51" s="1"/>
      <c r="HJC51" s="1"/>
      <c r="HJD51" s="1"/>
      <c r="HJE51" s="1"/>
      <c r="HJF51" s="1"/>
      <c r="HJG51" s="1"/>
      <c r="HJH51" s="1"/>
      <c r="HJI51" s="1"/>
      <c r="HJJ51" s="1"/>
      <c r="HJK51" s="1"/>
      <c r="HJL51" s="1"/>
      <c r="HJM51" s="1"/>
      <c r="HJN51" s="1"/>
      <c r="HJO51" s="1"/>
      <c r="HJP51" s="1"/>
      <c r="HJQ51" s="1"/>
      <c r="HJR51" s="1"/>
      <c r="HJS51" s="1"/>
      <c r="HJT51" s="1"/>
      <c r="HJU51" s="1"/>
      <c r="HJV51" s="1"/>
      <c r="HJW51" s="1"/>
      <c r="HJX51" s="1"/>
      <c r="HJY51" s="1"/>
      <c r="HJZ51" s="1"/>
      <c r="HKA51" s="1"/>
      <c r="HKB51" s="1"/>
      <c r="HKC51" s="1"/>
      <c r="HKD51" s="1"/>
      <c r="HKE51" s="1"/>
      <c r="HKF51" s="1"/>
      <c r="HKG51" s="1"/>
      <c r="HKH51" s="1"/>
      <c r="HKI51" s="1"/>
      <c r="HKJ51" s="1"/>
      <c r="HKK51" s="1"/>
      <c r="HKL51" s="1"/>
      <c r="HKM51" s="1"/>
      <c r="HKN51" s="1"/>
      <c r="HKO51" s="1"/>
      <c r="HKP51" s="1"/>
      <c r="HKQ51" s="1"/>
      <c r="HKR51" s="1"/>
      <c r="HKS51" s="1"/>
      <c r="HKT51" s="1"/>
      <c r="HKU51" s="1"/>
      <c r="HKV51" s="1"/>
      <c r="HKW51" s="1"/>
      <c r="HKX51" s="1"/>
      <c r="HKY51" s="1"/>
      <c r="HKZ51" s="1"/>
      <c r="HLA51" s="1"/>
      <c r="HLB51" s="1"/>
      <c r="HLC51" s="1"/>
      <c r="HLD51" s="1"/>
      <c r="HLE51" s="1"/>
      <c r="HLF51" s="1"/>
      <c r="HLG51" s="1"/>
      <c r="HLH51" s="1"/>
      <c r="HLI51" s="1"/>
      <c r="HLJ51" s="1"/>
      <c r="HLK51" s="1"/>
      <c r="HLL51" s="1"/>
      <c r="HLM51" s="1"/>
      <c r="HLN51" s="1"/>
      <c r="HLO51" s="1"/>
      <c r="HLP51" s="1"/>
      <c r="HLQ51" s="1"/>
      <c r="HLR51" s="1"/>
      <c r="HLS51" s="1"/>
      <c r="HLT51" s="1"/>
      <c r="HLU51" s="1"/>
      <c r="HLV51" s="1"/>
      <c r="HLW51" s="1"/>
      <c r="HLX51" s="1"/>
      <c r="HLY51" s="1"/>
      <c r="HLZ51" s="1"/>
      <c r="HMA51" s="1"/>
      <c r="HMB51" s="1"/>
      <c r="HMC51" s="1"/>
      <c r="HMD51" s="1"/>
      <c r="HME51" s="1"/>
      <c r="HMF51" s="1"/>
      <c r="HMG51" s="1"/>
      <c r="HMH51" s="1"/>
      <c r="HMI51" s="1"/>
      <c r="HMJ51" s="1"/>
      <c r="HMK51" s="1"/>
      <c r="HML51" s="1"/>
      <c r="HMM51" s="1"/>
      <c r="HMN51" s="1"/>
      <c r="HMO51" s="1"/>
      <c r="HMP51" s="1"/>
      <c r="HMQ51" s="1"/>
      <c r="HMR51" s="1"/>
      <c r="HMS51" s="1"/>
      <c r="HMT51" s="1"/>
      <c r="HMU51" s="1"/>
      <c r="HMV51" s="1"/>
      <c r="HMW51" s="1"/>
      <c r="HMX51" s="1"/>
      <c r="HMY51" s="1"/>
      <c r="HMZ51" s="1"/>
      <c r="HNA51" s="1"/>
      <c r="HNB51" s="1"/>
      <c r="HNC51" s="1"/>
      <c r="HND51" s="1"/>
      <c r="HNE51" s="1"/>
      <c r="HNF51" s="1"/>
      <c r="HNG51" s="1"/>
      <c r="HNH51" s="1"/>
      <c r="HNI51" s="1"/>
      <c r="HNJ51" s="1"/>
      <c r="HNK51" s="1"/>
      <c r="HNL51" s="1"/>
      <c r="HNM51" s="1"/>
      <c r="HNN51" s="1"/>
      <c r="HNO51" s="1"/>
      <c r="HNP51" s="1"/>
      <c r="HNQ51" s="1"/>
      <c r="HNR51" s="1"/>
      <c r="HNS51" s="1"/>
      <c r="HNT51" s="1"/>
      <c r="HNU51" s="1"/>
      <c r="HNV51" s="1"/>
      <c r="HNW51" s="1"/>
      <c r="HNX51" s="1"/>
      <c r="HNY51" s="1"/>
      <c r="HNZ51" s="1"/>
      <c r="HOA51" s="1"/>
      <c r="HOB51" s="1"/>
      <c r="HOC51" s="1"/>
      <c r="HOD51" s="1"/>
      <c r="HOE51" s="1"/>
      <c r="HOF51" s="1"/>
      <c r="HOG51" s="1"/>
      <c r="HOH51" s="1"/>
      <c r="HOI51" s="1"/>
      <c r="HOJ51" s="1"/>
      <c r="HOK51" s="1"/>
      <c r="HOL51" s="1"/>
      <c r="HOM51" s="1"/>
      <c r="HON51" s="1"/>
      <c r="HOO51" s="1"/>
      <c r="HOP51" s="1"/>
      <c r="HOQ51" s="1"/>
      <c r="HOR51" s="1"/>
      <c r="HOS51" s="1"/>
      <c r="HOT51" s="1"/>
      <c r="HOU51" s="1"/>
      <c r="HOV51" s="1"/>
      <c r="HOW51" s="1"/>
      <c r="HOX51" s="1"/>
      <c r="HOY51" s="1"/>
      <c r="HOZ51" s="1"/>
      <c r="HPA51" s="1"/>
      <c r="HPB51" s="1"/>
      <c r="HPC51" s="1"/>
      <c r="HPD51" s="1"/>
      <c r="HPE51" s="1"/>
      <c r="HPF51" s="1"/>
      <c r="HPG51" s="1"/>
      <c r="HPH51" s="1"/>
      <c r="HPI51" s="1"/>
      <c r="HPJ51" s="1"/>
      <c r="HPK51" s="1"/>
      <c r="HPL51" s="1"/>
      <c r="HPM51" s="1"/>
      <c r="HPN51" s="1"/>
      <c r="HPO51" s="1"/>
      <c r="HPP51" s="1"/>
      <c r="HPQ51" s="1"/>
      <c r="HPR51" s="1"/>
      <c r="HPS51" s="1"/>
      <c r="HPT51" s="1"/>
      <c r="HPU51" s="1"/>
      <c r="HPV51" s="1"/>
      <c r="HPW51" s="1"/>
      <c r="HPX51" s="1"/>
      <c r="HPY51" s="1"/>
      <c r="HPZ51" s="1"/>
      <c r="HQA51" s="1"/>
      <c r="HQB51" s="1"/>
      <c r="HQC51" s="1"/>
      <c r="HQD51" s="1"/>
      <c r="HQE51" s="1"/>
      <c r="HQF51" s="1"/>
      <c r="HQG51" s="1"/>
      <c r="HQH51" s="1"/>
      <c r="HQI51" s="1"/>
      <c r="HQJ51" s="1"/>
      <c r="HQK51" s="1"/>
      <c r="HQL51" s="1"/>
      <c r="HQM51" s="1"/>
      <c r="HQN51" s="1"/>
      <c r="HQO51" s="1"/>
      <c r="HQP51" s="1"/>
      <c r="HQQ51" s="1"/>
      <c r="HQR51" s="1"/>
      <c r="HQS51" s="1"/>
      <c r="HQT51" s="1"/>
      <c r="HQU51" s="1"/>
      <c r="HQV51" s="1"/>
      <c r="HQW51" s="1"/>
      <c r="HQX51" s="1"/>
      <c r="HQY51" s="1"/>
      <c r="HQZ51" s="1"/>
      <c r="HRA51" s="1"/>
      <c r="HRB51" s="1"/>
      <c r="HRC51" s="1"/>
      <c r="HRD51" s="1"/>
      <c r="HRE51" s="1"/>
      <c r="HRF51" s="1"/>
      <c r="HRG51" s="1"/>
      <c r="HRH51" s="1"/>
      <c r="HRI51" s="1"/>
      <c r="HRJ51" s="1"/>
      <c r="HRK51" s="1"/>
      <c r="HRL51" s="1"/>
      <c r="HRM51" s="1"/>
      <c r="HRN51" s="1"/>
      <c r="HRO51" s="1"/>
      <c r="HRP51" s="1"/>
      <c r="HRQ51" s="1"/>
      <c r="HRR51" s="1"/>
      <c r="HRS51" s="1"/>
      <c r="HRT51" s="1"/>
      <c r="HRU51" s="1"/>
      <c r="HRV51" s="1"/>
      <c r="HRW51" s="1"/>
      <c r="HRX51" s="1"/>
      <c r="HRY51" s="1"/>
      <c r="HRZ51" s="1"/>
      <c r="HSA51" s="1"/>
      <c r="HSB51" s="1"/>
      <c r="HSC51" s="1"/>
      <c r="HSD51" s="1"/>
      <c r="HSE51" s="1"/>
      <c r="HSF51" s="1"/>
      <c r="HSG51" s="1"/>
      <c r="HSH51" s="1"/>
      <c r="HSI51" s="1"/>
      <c r="HSJ51" s="1"/>
      <c r="HSK51" s="1"/>
      <c r="HSL51" s="1"/>
      <c r="HSM51" s="1"/>
      <c r="HSN51" s="1"/>
      <c r="HSO51" s="1"/>
      <c r="HSP51" s="1"/>
      <c r="HSQ51" s="1"/>
      <c r="HSR51" s="1"/>
      <c r="HSS51" s="1"/>
      <c r="HST51" s="1"/>
      <c r="HSU51" s="1"/>
      <c r="HSV51" s="1"/>
      <c r="HSW51" s="1"/>
      <c r="HSX51" s="1"/>
      <c r="HSY51" s="1"/>
      <c r="HSZ51" s="1"/>
      <c r="HTA51" s="1"/>
      <c r="HTB51" s="1"/>
      <c r="HTC51" s="1"/>
      <c r="HTD51" s="1"/>
      <c r="HTE51" s="1"/>
      <c r="HTF51" s="1"/>
      <c r="HTG51" s="1"/>
      <c r="HTH51" s="1"/>
      <c r="HTI51" s="1"/>
      <c r="HTJ51" s="1"/>
      <c r="HTK51" s="1"/>
      <c r="HTL51" s="1"/>
      <c r="HTM51" s="1"/>
      <c r="HTN51" s="1"/>
      <c r="HTO51" s="1"/>
      <c r="HTP51" s="1"/>
      <c r="HTQ51" s="1"/>
      <c r="HTR51" s="1"/>
      <c r="HTS51" s="1"/>
      <c r="HTT51" s="1"/>
      <c r="HTU51" s="1"/>
      <c r="HTV51" s="1"/>
      <c r="HTW51" s="1"/>
      <c r="HTX51" s="1"/>
      <c r="HTY51" s="1"/>
      <c r="HTZ51" s="1"/>
      <c r="HUA51" s="1"/>
      <c r="HUB51" s="1"/>
      <c r="HUC51" s="1"/>
      <c r="HUD51" s="1"/>
      <c r="HUE51" s="1"/>
      <c r="HUF51" s="1"/>
      <c r="HUG51" s="1"/>
      <c r="HUH51" s="1"/>
      <c r="HUI51" s="1"/>
      <c r="HUJ51" s="1"/>
      <c r="HUK51" s="1"/>
      <c r="HUL51" s="1"/>
      <c r="HUM51" s="1"/>
      <c r="HUN51" s="1"/>
      <c r="HUO51" s="1"/>
      <c r="HUP51" s="1"/>
      <c r="HUQ51" s="1"/>
      <c r="HUR51" s="1"/>
      <c r="HUS51" s="1"/>
      <c r="HUT51" s="1"/>
      <c r="HUU51" s="1"/>
      <c r="HUV51" s="1"/>
      <c r="HUW51" s="1"/>
      <c r="HUX51" s="1"/>
      <c r="HUY51" s="1"/>
      <c r="HUZ51" s="1"/>
      <c r="HVA51" s="1"/>
      <c r="HVB51" s="1"/>
      <c r="HVC51" s="1"/>
      <c r="HVD51" s="1"/>
      <c r="HVE51" s="1"/>
      <c r="HVF51" s="1"/>
      <c r="HVG51" s="1"/>
      <c r="HVH51" s="1"/>
      <c r="HVI51" s="1"/>
      <c r="HVJ51" s="1"/>
      <c r="HVK51" s="1"/>
      <c r="HVL51" s="1"/>
      <c r="HVM51" s="1"/>
      <c r="HVN51" s="1"/>
      <c r="HVO51" s="1"/>
      <c r="HVP51" s="1"/>
      <c r="HVQ51" s="1"/>
      <c r="HVR51" s="1"/>
      <c r="HVS51" s="1"/>
      <c r="HVT51" s="1"/>
      <c r="HVU51" s="1"/>
      <c r="HVV51" s="1"/>
      <c r="HVW51" s="1"/>
      <c r="HVX51" s="1"/>
      <c r="HVY51" s="1"/>
      <c r="HVZ51" s="1"/>
      <c r="HWA51" s="1"/>
      <c r="HWB51" s="1"/>
      <c r="HWC51" s="1"/>
      <c r="HWD51" s="1"/>
      <c r="HWE51" s="1"/>
      <c r="HWF51" s="1"/>
      <c r="HWG51" s="1"/>
      <c r="HWH51" s="1"/>
      <c r="HWI51" s="1"/>
      <c r="HWJ51" s="1"/>
      <c r="HWK51" s="1"/>
      <c r="HWL51" s="1"/>
      <c r="HWM51" s="1"/>
      <c r="HWN51" s="1"/>
      <c r="HWO51" s="1"/>
      <c r="HWP51" s="1"/>
      <c r="HWQ51" s="1"/>
      <c r="HWR51" s="1"/>
      <c r="HWS51" s="1"/>
      <c r="HWT51" s="1"/>
      <c r="HWU51" s="1"/>
      <c r="HWV51" s="1"/>
      <c r="HWW51" s="1"/>
      <c r="HWX51" s="1"/>
      <c r="HWY51" s="1"/>
      <c r="HWZ51" s="1"/>
      <c r="HXA51" s="1"/>
      <c r="HXB51" s="1"/>
      <c r="HXC51" s="1"/>
      <c r="HXD51" s="1"/>
      <c r="HXE51" s="1"/>
      <c r="HXF51" s="1"/>
      <c r="HXG51" s="1"/>
      <c r="HXH51" s="1"/>
      <c r="HXI51" s="1"/>
      <c r="HXJ51" s="1"/>
      <c r="HXK51" s="1"/>
      <c r="HXL51" s="1"/>
      <c r="HXM51" s="1"/>
      <c r="HXN51" s="1"/>
      <c r="HXO51" s="1"/>
      <c r="HXP51" s="1"/>
      <c r="HXQ51" s="1"/>
      <c r="HXR51" s="1"/>
      <c r="HXS51" s="1"/>
      <c r="HXT51" s="1"/>
      <c r="HXU51" s="1"/>
      <c r="HXV51" s="1"/>
      <c r="HXW51" s="1"/>
      <c r="HXX51" s="1"/>
      <c r="HXY51" s="1"/>
      <c r="HXZ51" s="1"/>
      <c r="HYA51" s="1"/>
      <c r="HYB51" s="1"/>
      <c r="HYC51" s="1"/>
      <c r="HYD51" s="1"/>
      <c r="HYE51" s="1"/>
      <c r="HYF51" s="1"/>
      <c r="HYG51" s="1"/>
      <c r="HYH51" s="1"/>
      <c r="HYI51" s="1"/>
      <c r="HYJ51" s="1"/>
      <c r="HYK51" s="1"/>
      <c r="HYL51" s="1"/>
      <c r="HYM51" s="1"/>
      <c r="HYN51" s="1"/>
      <c r="HYO51" s="1"/>
      <c r="HYP51" s="1"/>
      <c r="HYQ51" s="1"/>
      <c r="HYR51" s="1"/>
      <c r="HYS51" s="1"/>
      <c r="HYT51" s="1"/>
      <c r="HYU51" s="1"/>
      <c r="HYV51" s="1"/>
      <c r="HYW51" s="1"/>
      <c r="HYX51" s="1"/>
      <c r="HYY51" s="1"/>
      <c r="HYZ51" s="1"/>
      <c r="HZA51" s="1"/>
      <c r="HZB51" s="1"/>
      <c r="HZC51" s="1"/>
      <c r="HZD51" s="1"/>
      <c r="HZE51" s="1"/>
      <c r="HZF51" s="1"/>
      <c r="HZG51" s="1"/>
      <c r="HZH51" s="1"/>
      <c r="HZI51" s="1"/>
      <c r="HZJ51" s="1"/>
      <c r="HZK51" s="1"/>
      <c r="HZL51" s="1"/>
      <c r="HZM51" s="1"/>
      <c r="HZN51" s="1"/>
      <c r="HZO51" s="1"/>
      <c r="HZP51" s="1"/>
      <c r="HZQ51" s="1"/>
      <c r="HZR51" s="1"/>
      <c r="HZS51" s="1"/>
      <c r="HZT51" s="1"/>
      <c r="HZU51" s="1"/>
      <c r="HZV51" s="1"/>
      <c r="HZW51" s="1"/>
      <c r="HZX51" s="1"/>
      <c r="HZY51" s="1"/>
      <c r="HZZ51" s="1"/>
      <c r="IAA51" s="1"/>
      <c r="IAB51" s="1"/>
      <c r="IAC51" s="1"/>
      <c r="IAD51" s="1"/>
      <c r="IAE51" s="1"/>
      <c r="IAF51" s="1"/>
      <c r="IAG51" s="1"/>
      <c r="IAH51" s="1"/>
      <c r="IAI51" s="1"/>
      <c r="IAJ51" s="1"/>
      <c r="IAK51" s="1"/>
      <c r="IAL51" s="1"/>
      <c r="IAM51" s="1"/>
      <c r="IAN51" s="1"/>
      <c r="IAO51" s="1"/>
      <c r="IAP51" s="1"/>
      <c r="IAQ51" s="1"/>
      <c r="IAR51" s="1"/>
      <c r="IAS51" s="1"/>
      <c r="IAT51" s="1"/>
      <c r="IAU51" s="1"/>
      <c r="IAV51" s="1"/>
      <c r="IAW51" s="1"/>
      <c r="IAX51" s="1"/>
      <c r="IAY51" s="1"/>
      <c r="IAZ51" s="1"/>
      <c r="IBA51" s="1"/>
      <c r="IBB51" s="1"/>
      <c r="IBC51" s="1"/>
      <c r="IBD51" s="1"/>
      <c r="IBE51" s="1"/>
      <c r="IBF51" s="1"/>
      <c r="IBG51" s="1"/>
      <c r="IBH51" s="1"/>
      <c r="IBI51" s="1"/>
      <c r="IBJ51" s="1"/>
      <c r="IBK51" s="1"/>
      <c r="IBL51" s="1"/>
      <c r="IBM51" s="1"/>
      <c r="IBN51" s="1"/>
      <c r="IBO51" s="1"/>
      <c r="IBP51" s="1"/>
      <c r="IBQ51" s="1"/>
      <c r="IBR51" s="1"/>
      <c r="IBS51" s="1"/>
      <c r="IBT51" s="1"/>
      <c r="IBU51" s="1"/>
      <c r="IBV51" s="1"/>
      <c r="IBW51" s="1"/>
      <c r="IBX51" s="1"/>
      <c r="IBY51" s="1"/>
      <c r="IBZ51" s="1"/>
      <c r="ICA51" s="1"/>
      <c r="ICB51" s="1"/>
      <c r="ICC51" s="1"/>
      <c r="ICD51" s="1"/>
      <c r="ICE51" s="1"/>
      <c r="ICF51" s="1"/>
      <c r="ICG51" s="1"/>
      <c r="ICH51" s="1"/>
      <c r="ICI51" s="1"/>
      <c r="ICJ51" s="1"/>
      <c r="ICK51" s="1"/>
      <c r="ICL51" s="1"/>
      <c r="ICM51" s="1"/>
      <c r="ICN51" s="1"/>
      <c r="ICO51" s="1"/>
      <c r="ICP51" s="1"/>
      <c r="ICQ51" s="1"/>
      <c r="ICR51" s="1"/>
      <c r="ICS51" s="1"/>
      <c r="ICT51" s="1"/>
      <c r="ICU51" s="1"/>
      <c r="ICV51" s="1"/>
      <c r="ICW51" s="1"/>
      <c r="ICX51" s="1"/>
      <c r="ICY51" s="1"/>
      <c r="ICZ51" s="1"/>
      <c r="IDA51" s="1"/>
      <c r="IDB51" s="1"/>
      <c r="IDC51" s="1"/>
      <c r="IDD51" s="1"/>
      <c r="IDE51" s="1"/>
      <c r="IDF51" s="1"/>
      <c r="IDG51" s="1"/>
      <c r="IDH51" s="1"/>
      <c r="IDI51" s="1"/>
      <c r="IDJ51" s="1"/>
      <c r="IDK51" s="1"/>
      <c r="IDL51" s="1"/>
      <c r="IDM51" s="1"/>
      <c r="IDN51" s="1"/>
      <c r="IDO51" s="1"/>
      <c r="IDP51" s="1"/>
      <c r="IDQ51" s="1"/>
      <c r="IDR51" s="1"/>
      <c r="IDS51" s="1"/>
      <c r="IDT51" s="1"/>
      <c r="IDU51" s="1"/>
      <c r="IDV51" s="1"/>
      <c r="IDW51" s="1"/>
      <c r="IDX51" s="1"/>
      <c r="IDY51" s="1"/>
      <c r="IDZ51" s="1"/>
      <c r="IEA51" s="1"/>
      <c r="IEB51" s="1"/>
      <c r="IEC51" s="1"/>
      <c r="IED51" s="1"/>
      <c r="IEE51" s="1"/>
      <c r="IEF51" s="1"/>
      <c r="IEG51" s="1"/>
      <c r="IEH51" s="1"/>
      <c r="IEI51" s="1"/>
      <c r="IEJ51" s="1"/>
      <c r="IEK51" s="1"/>
      <c r="IEL51" s="1"/>
      <c r="IEM51" s="1"/>
      <c r="IEN51" s="1"/>
      <c r="IEO51" s="1"/>
      <c r="IEP51" s="1"/>
      <c r="IEQ51" s="1"/>
      <c r="IER51" s="1"/>
      <c r="IES51" s="1"/>
      <c r="IET51" s="1"/>
      <c r="IEU51" s="1"/>
      <c r="IEV51" s="1"/>
      <c r="IEW51" s="1"/>
      <c r="IEX51" s="1"/>
      <c r="IEY51" s="1"/>
      <c r="IEZ51" s="1"/>
      <c r="IFA51" s="1"/>
      <c r="IFB51" s="1"/>
      <c r="IFC51" s="1"/>
      <c r="IFD51" s="1"/>
      <c r="IFE51" s="1"/>
      <c r="IFF51" s="1"/>
      <c r="IFG51" s="1"/>
      <c r="IFH51" s="1"/>
      <c r="IFI51" s="1"/>
      <c r="IFJ51" s="1"/>
      <c r="IFK51" s="1"/>
      <c r="IFL51" s="1"/>
      <c r="IFM51" s="1"/>
      <c r="IFN51" s="1"/>
      <c r="IFO51" s="1"/>
      <c r="IFP51" s="1"/>
      <c r="IFQ51" s="1"/>
      <c r="IFR51" s="1"/>
      <c r="IFS51" s="1"/>
      <c r="IFT51" s="1"/>
      <c r="IFU51" s="1"/>
      <c r="IFV51" s="1"/>
      <c r="IFW51" s="1"/>
      <c r="IFX51" s="1"/>
      <c r="IFY51" s="1"/>
      <c r="IFZ51" s="1"/>
      <c r="IGA51" s="1"/>
      <c r="IGB51" s="1"/>
      <c r="IGC51" s="1"/>
      <c r="IGD51" s="1"/>
      <c r="IGE51" s="1"/>
      <c r="IGF51" s="1"/>
      <c r="IGG51" s="1"/>
      <c r="IGH51" s="1"/>
      <c r="IGI51" s="1"/>
      <c r="IGJ51" s="1"/>
      <c r="IGK51" s="1"/>
      <c r="IGL51" s="1"/>
      <c r="IGM51" s="1"/>
      <c r="IGN51" s="1"/>
      <c r="IGO51" s="1"/>
      <c r="IGP51" s="1"/>
      <c r="IGQ51" s="1"/>
      <c r="IGR51" s="1"/>
      <c r="IGS51" s="1"/>
      <c r="IGT51" s="1"/>
      <c r="IGU51" s="1"/>
      <c r="IGV51" s="1"/>
      <c r="IGW51" s="1"/>
      <c r="IGX51" s="1"/>
      <c r="IGY51" s="1"/>
      <c r="IGZ51" s="1"/>
      <c r="IHA51" s="1"/>
      <c r="IHB51" s="1"/>
      <c r="IHC51" s="1"/>
      <c r="IHD51" s="1"/>
      <c r="IHE51" s="1"/>
      <c r="IHF51" s="1"/>
      <c r="IHG51" s="1"/>
      <c r="IHH51" s="1"/>
      <c r="IHI51" s="1"/>
      <c r="IHJ51" s="1"/>
      <c r="IHK51" s="1"/>
      <c r="IHL51" s="1"/>
      <c r="IHM51" s="1"/>
      <c r="IHN51" s="1"/>
      <c r="IHO51" s="1"/>
      <c r="IHP51" s="1"/>
      <c r="IHQ51" s="1"/>
      <c r="IHR51" s="1"/>
      <c r="IHS51" s="1"/>
      <c r="IHT51" s="1"/>
      <c r="IHU51" s="1"/>
      <c r="IHV51" s="1"/>
      <c r="IHW51" s="1"/>
      <c r="IHX51" s="1"/>
      <c r="IHY51" s="1"/>
      <c r="IHZ51" s="1"/>
      <c r="IIA51" s="1"/>
      <c r="IIB51" s="1"/>
      <c r="IIC51" s="1"/>
      <c r="IID51" s="1"/>
      <c r="IIE51" s="1"/>
      <c r="IIF51" s="1"/>
      <c r="IIG51" s="1"/>
      <c r="IIH51" s="1"/>
      <c r="III51" s="1"/>
      <c r="IIJ51" s="1"/>
      <c r="IIK51" s="1"/>
      <c r="IIL51" s="1"/>
      <c r="IIM51" s="1"/>
      <c r="IIN51" s="1"/>
      <c r="IIO51" s="1"/>
      <c r="IIP51" s="1"/>
      <c r="IIQ51" s="1"/>
      <c r="IIR51" s="1"/>
      <c r="IIS51" s="1"/>
      <c r="IIT51" s="1"/>
      <c r="IIU51" s="1"/>
      <c r="IIV51" s="1"/>
      <c r="IIW51" s="1"/>
      <c r="IIX51" s="1"/>
      <c r="IIY51" s="1"/>
      <c r="IIZ51" s="1"/>
      <c r="IJA51" s="1"/>
      <c r="IJB51" s="1"/>
      <c r="IJC51" s="1"/>
      <c r="IJD51" s="1"/>
      <c r="IJE51" s="1"/>
      <c r="IJF51" s="1"/>
      <c r="IJG51" s="1"/>
      <c r="IJH51" s="1"/>
      <c r="IJI51" s="1"/>
      <c r="IJJ51" s="1"/>
      <c r="IJK51" s="1"/>
      <c r="IJL51" s="1"/>
      <c r="IJM51" s="1"/>
      <c r="IJN51" s="1"/>
      <c r="IJO51" s="1"/>
      <c r="IJP51" s="1"/>
      <c r="IJQ51" s="1"/>
      <c r="IJR51" s="1"/>
      <c r="IJS51" s="1"/>
      <c r="IJT51" s="1"/>
      <c r="IJU51" s="1"/>
      <c r="IJV51" s="1"/>
      <c r="IJW51" s="1"/>
      <c r="IJX51" s="1"/>
      <c r="IJY51" s="1"/>
      <c r="IJZ51" s="1"/>
      <c r="IKA51" s="1"/>
      <c r="IKB51" s="1"/>
      <c r="IKC51" s="1"/>
      <c r="IKD51" s="1"/>
      <c r="IKE51" s="1"/>
      <c r="IKF51" s="1"/>
      <c r="IKG51" s="1"/>
      <c r="IKH51" s="1"/>
      <c r="IKI51" s="1"/>
      <c r="IKJ51" s="1"/>
      <c r="IKK51" s="1"/>
      <c r="IKL51" s="1"/>
      <c r="IKM51" s="1"/>
      <c r="IKN51" s="1"/>
      <c r="IKO51" s="1"/>
      <c r="IKP51" s="1"/>
      <c r="IKQ51" s="1"/>
      <c r="IKR51" s="1"/>
      <c r="IKS51" s="1"/>
      <c r="IKT51" s="1"/>
      <c r="IKU51" s="1"/>
      <c r="IKV51" s="1"/>
      <c r="IKW51" s="1"/>
      <c r="IKX51" s="1"/>
      <c r="IKY51" s="1"/>
      <c r="IKZ51" s="1"/>
      <c r="ILA51" s="1"/>
      <c r="ILB51" s="1"/>
      <c r="ILC51" s="1"/>
      <c r="ILD51" s="1"/>
      <c r="ILE51" s="1"/>
      <c r="ILF51" s="1"/>
      <c r="ILG51" s="1"/>
      <c r="ILH51" s="1"/>
      <c r="ILI51" s="1"/>
      <c r="ILJ51" s="1"/>
      <c r="ILK51" s="1"/>
      <c r="ILL51" s="1"/>
      <c r="ILM51" s="1"/>
      <c r="ILN51" s="1"/>
      <c r="ILO51" s="1"/>
      <c r="ILP51" s="1"/>
      <c r="ILQ51" s="1"/>
      <c r="ILR51" s="1"/>
      <c r="ILS51" s="1"/>
      <c r="ILT51" s="1"/>
      <c r="ILU51" s="1"/>
      <c r="ILV51" s="1"/>
      <c r="ILW51" s="1"/>
      <c r="ILX51" s="1"/>
      <c r="ILY51" s="1"/>
      <c r="ILZ51" s="1"/>
      <c r="IMA51" s="1"/>
      <c r="IMB51" s="1"/>
      <c r="IMC51" s="1"/>
      <c r="IMD51" s="1"/>
      <c r="IME51" s="1"/>
      <c r="IMF51" s="1"/>
      <c r="IMG51" s="1"/>
      <c r="IMH51" s="1"/>
      <c r="IMI51" s="1"/>
      <c r="IMJ51" s="1"/>
      <c r="IMK51" s="1"/>
      <c r="IML51" s="1"/>
      <c r="IMM51" s="1"/>
      <c r="IMN51" s="1"/>
      <c r="IMO51" s="1"/>
      <c r="IMP51" s="1"/>
      <c r="IMQ51" s="1"/>
      <c r="IMR51" s="1"/>
      <c r="IMS51" s="1"/>
      <c r="IMT51" s="1"/>
      <c r="IMU51" s="1"/>
      <c r="IMV51" s="1"/>
      <c r="IMW51" s="1"/>
      <c r="IMX51" s="1"/>
      <c r="IMY51" s="1"/>
      <c r="IMZ51" s="1"/>
      <c r="INA51" s="1"/>
      <c r="INB51" s="1"/>
      <c r="INC51" s="1"/>
      <c r="IND51" s="1"/>
      <c r="INE51" s="1"/>
      <c r="INF51" s="1"/>
      <c r="ING51" s="1"/>
      <c r="INH51" s="1"/>
      <c r="INI51" s="1"/>
      <c r="INJ51" s="1"/>
      <c r="INK51" s="1"/>
      <c r="INL51" s="1"/>
      <c r="INM51" s="1"/>
      <c r="INN51" s="1"/>
      <c r="INO51" s="1"/>
      <c r="INP51" s="1"/>
      <c r="INQ51" s="1"/>
      <c r="INR51" s="1"/>
      <c r="INS51" s="1"/>
      <c r="INT51" s="1"/>
      <c r="INU51" s="1"/>
      <c r="INV51" s="1"/>
      <c r="INW51" s="1"/>
      <c r="INX51" s="1"/>
      <c r="INY51" s="1"/>
      <c r="INZ51" s="1"/>
      <c r="IOA51" s="1"/>
      <c r="IOB51" s="1"/>
      <c r="IOC51" s="1"/>
      <c r="IOD51" s="1"/>
      <c r="IOE51" s="1"/>
      <c r="IOF51" s="1"/>
      <c r="IOG51" s="1"/>
      <c r="IOH51" s="1"/>
      <c r="IOI51" s="1"/>
      <c r="IOJ51" s="1"/>
      <c r="IOK51" s="1"/>
      <c r="IOL51" s="1"/>
      <c r="IOM51" s="1"/>
      <c r="ION51" s="1"/>
      <c r="IOO51" s="1"/>
      <c r="IOP51" s="1"/>
      <c r="IOQ51" s="1"/>
      <c r="IOR51" s="1"/>
      <c r="IOS51" s="1"/>
      <c r="IOT51" s="1"/>
      <c r="IOU51" s="1"/>
      <c r="IOV51" s="1"/>
      <c r="IOW51" s="1"/>
      <c r="IOX51" s="1"/>
      <c r="IOY51" s="1"/>
      <c r="IOZ51" s="1"/>
      <c r="IPA51" s="1"/>
      <c r="IPB51" s="1"/>
      <c r="IPC51" s="1"/>
      <c r="IPD51" s="1"/>
      <c r="IPE51" s="1"/>
      <c r="IPF51" s="1"/>
      <c r="IPG51" s="1"/>
      <c r="IPH51" s="1"/>
      <c r="IPI51" s="1"/>
      <c r="IPJ51" s="1"/>
      <c r="IPK51" s="1"/>
      <c r="IPL51" s="1"/>
      <c r="IPM51" s="1"/>
      <c r="IPN51" s="1"/>
      <c r="IPO51" s="1"/>
      <c r="IPP51" s="1"/>
      <c r="IPQ51" s="1"/>
      <c r="IPR51" s="1"/>
      <c r="IPS51" s="1"/>
      <c r="IPT51" s="1"/>
      <c r="IPU51" s="1"/>
      <c r="IPV51" s="1"/>
      <c r="IPW51" s="1"/>
      <c r="IPX51" s="1"/>
      <c r="IPY51" s="1"/>
      <c r="IPZ51" s="1"/>
      <c r="IQA51" s="1"/>
      <c r="IQB51" s="1"/>
      <c r="IQC51" s="1"/>
      <c r="IQD51" s="1"/>
      <c r="IQE51" s="1"/>
      <c r="IQF51" s="1"/>
      <c r="IQG51" s="1"/>
      <c r="IQH51" s="1"/>
      <c r="IQI51" s="1"/>
      <c r="IQJ51" s="1"/>
      <c r="IQK51" s="1"/>
      <c r="IQL51" s="1"/>
      <c r="IQM51" s="1"/>
      <c r="IQN51" s="1"/>
      <c r="IQO51" s="1"/>
      <c r="IQP51" s="1"/>
      <c r="IQQ51" s="1"/>
      <c r="IQR51" s="1"/>
      <c r="IQS51" s="1"/>
      <c r="IQT51" s="1"/>
      <c r="IQU51" s="1"/>
      <c r="IQV51" s="1"/>
      <c r="IQW51" s="1"/>
      <c r="IQX51" s="1"/>
      <c r="IQY51" s="1"/>
      <c r="IQZ51" s="1"/>
      <c r="IRA51" s="1"/>
      <c r="IRB51" s="1"/>
      <c r="IRC51" s="1"/>
      <c r="IRD51" s="1"/>
      <c r="IRE51" s="1"/>
      <c r="IRF51" s="1"/>
      <c r="IRG51" s="1"/>
      <c r="IRH51" s="1"/>
      <c r="IRI51" s="1"/>
      <c r="IRJ51" s="1"/>
      <c r="IRK51" s="1"/>
      <c r="IRL51" s="1"/>
      <c r="IRM51" s="1"/>
      <c r="IRN51" s="1"/>
      <c r="IRO51" s="1"/>
      <c r="IRP51" s="1"/>
      <c r="IRQ51" s="1"/>
      <c r="IRR51" s="1"/>
      <c r="IRS51" s="1"/>
      <c r="IRT51" s="1"/>
      <c r="IRU51" s="1"/>
      <c r="IRV51" s="1"/>
      <c r="IRW51" s="1"/>
      <c r="IRX51" s="1"/>
      <c r="IRY51" s="1"/>
      <c r="IRZ51" s="1"/>
      <c r="ISA51" s="1"/>
      <c r="ISB51" s="1"/>
      <c r="ISC51" s="1"/>
      <c r="ISD51" s="1"/>
      <c r="ISE51" s="1"/>
      <c r="ISF51" s="1"/>
      <c r="ISG51" s="1"/>
      <c r="ISH51" s="1"/>
      <c r="ISI51" s="1"/>
      <c r="ISJ51" s="1"/>
      <c r="ISK51" s="1"/>
      <c r="ISL51" s="1"/>
      <c r="ISM51" s="1"/>
      <c r="ISN51" s="1"/>
      <c r="ISO51" s="1"/>
      <c r="ISP51" s="1"/>
      <c r="ISQ51" s="1"/>
      <c r="ISR51" s="1"/>
      <c r="ISS51" s="1"/>
      <c r="IST51" s="1"/>
      <c r="ISU51" s="1"/>
      <c r="ISV51" s="1"/>
      <c r="ISW51" s="1"/>
      <c r="ISX51" s="1"/>
      <c r="ISY51" s="1"/>
      <c r="ISZ51" s="1"/>
      <c r="ITA51" s="1"/>
      <c r="ITB51" s="1"/>
      <c r="ITC51" s="1"/>
      <c r="ITD51" s="1"/>
      <c r="ITE51" s="1"/>
      <c r="ITF51" s="1"/>
      <c r="ITG51" s="1"/>
      <c r="ITH51" s="1"/>
      <c r="ITI51" s="1"/>
      <c r="ITJ51" s="1"/>
      <c r="ITK51" s="1"/>
      <c r="ITL51" s="1"/>
      <c r="ITM51" s="1"/>
      <c r="ITN51" s="1"/>
      <c r="ITO51" s="1"/>
      <c r="ITP51" s="1"/>
      <c r="ITQ51" s="1"/>
      <c r="ITR51" s="1"/>
      <c r="ITS51" s="1"/>
      <c r="ITT51" s="1"/>
      <c r="ITU51" s="1"/>
      <c r="ITV51" s="1"/>
      <c r="ITW51" s="1"/>
      <c r="ITX51" s="1"/>
      <c r="ITY51" s="1"/>
      <c r="ITZ51" s="1"/>
      <c r="IUA51" s="1"/>
      <c r="IUB51" s="1"/>
      <c r="IUC51" s="1"/>
      <c r="IUD51" s="1"/>
      <c r="IUE51" s="1"/>
      <c r="IUF51" s="1"/>
      <c r="IUG51" s="1"/>
      <c r="IUH51" s="1"/>
      <c r="IUI51" s="1"/>
      <c r="IUJ51" s="1"/>
      <c r="IUK51" s="1"/>
      <c r="IUL51" s="1"/>
      <c r="IUM51" s="1"/>
      <c r="IUN51" s="1"/>
      <c r="IUO51" s="1"/>
      <c r="IUP51" s="1"/>
      <c r="IUQ51" s="1"/>
      <c r="IUR51" s="1"/>
      <c r="IUS51" s="1"/>
      <c r="IUT51" s="1"/>
      <c r="IUU51" s="1"/>
      <c r="IUV51" s="1"/>
      <c r="IUW51" s="1"/>
      <c r="IUX51" s="1"/>
      <c r="IUY51" s="1"/>
      <c r="IUZ51" s="1"/>
      <c r="IVA51" s="1"/>
      <c r="IVB51" s="1"/>
      <c r="IVC51" s="1"/>
      <c r="IVD51" s="1"/>
      <c r="IVE51" s="1"/>
      <c r="IVF51" s="1"/>
      <c r="IVG51" s="1"/>
      <c r="IVH51" s="1"/>
      <c r="IVI51" s="1"/>
      <c r="IVJ51" s="1"/>
      <c r="IVK51" s="1"/>
      <c r="IVL51" s="1"/>
      <c r="IVM51" s="1"/>
      <c r="IVN51" s="1"/>
      <c r="IVO51" s="1"/>
      <c r="IVP51" s="1"/>
      <c r="IVQ51" s="1"/>
      <c r="IVR51" s="1"/>
      <c r="IVS51" s="1"/>
      <c r="IVT51" s="1"/>
      <c r="IVU51" s="1"/>
      <c r="IVV51" s="1"/>
      <c r="IVW51" s="1"/>
      <c r="IVX51" s="1"/>
      <c r="IVY51" s="1"/>
      <c r="IVZ51" s="1"/>
      <c r="IWA51" s="1"/>
      <c r="IWB51" s="1"/>
      <c r="IWC51" s="1"/>
      <c r="IWD51" s="1"/>
      <c r="IWE51" s="1"/>
      <c r="IWF51" s="1"/>
      <c r="IWG51" s="1"/>
      <c r="IWH51" s="1"/>
      <c r="IWI51" s="1"/>
      <c r="IWJ51" s="1"/>
      <c r="IWK51" s="1"/>
      <c r="IWL51" s="1"/>
      <c r="IWM51" s="1"/>
      <c r="IWN51" s="1"/>
      <c r="IWO51" s="1"/>
      <c r="IWP51" s="1"/>
      <c r="IWQ51" s="1"/>
      <c r="IWR51" s="1"/>
      <c r="IWS51" s="1"/>
      <c r="IWT51" s="1"/>
      <c r="IWU51" s="1"/>
      <c r="IWV51" s="1"/>
      <c r="IWW51" s="1"/>
      <c r="IWX51" s="1"/>
      <c r="IWY51" s="1"/>
      <c r="IWZ51" s="1"/>
      <c r="IXA51" s="1"/>
      <c r="IXB51" s="1"/>
      <c r="IXC51" s="1"/>
      <c r="IXD51" s="1"/>
      <c r="IXE51" s="1"/>
      <c r="IXF51" s="1"/>
      <c r="IXG51" s="1"/>
      <c r="IXH51" s="1"/>
      <c r="IXI51" s="1"/>
      <c r="IXJ51" s="1"/>
      <c r="IXK51" s="1"/>
      <c r="IXL51" s="1"/>
      <c r="IXM51" s="1"/>
      <c r="IXN51" s="1"/>
      <c r="IXO51" s="1"/>
      <c r="IXP51" s="1"/>
      <c r="IXQ51" s="1"/>
      <c r="IXR51" s="1"/>
      <c r="IXS51" s="1"/>
      <c r="IXT51" s="1"/>
      <c r="IXU51" s="1"/>
      <c r="IXV51" s="1"/>
      <c r="IXW51" s="1"/>
      <c r="IXX51" s="1"/>
      <c r="IXY51" s="1"/>
      <c r="IXZ51" s="1"/>
      <c r="IYA51" s="1"/>
      <c r="IYB51" s="1"/>
      <c r="IYC51" s="1"/>
      <c r="IYD51" s="1"/>
      <c r="IYE51" s="1"/>
      <c r="IYF51" s="1"/>
      <c r="IYG51" s="1"/>
      <c r="IYH51" s="1"/>
      <c r="IYI51" s="1"/>
      <c r="IYJ51" s="1"/>
      <c r="IYK51" s="1"/>
      <c r="IYL51" s="1"/>
      <c r="IYM51" s="1"/>
      <c r="IYN51" s="1"/>
      <c r="IYO51" s="1"/>
      <c r="IYP51" s="1"/>
      <c r="IYQ51" s="1"/>
      <c r="IYR51" s="1"/>
      <c r="IYS51" s="1"/>
      <c r="IYT51" s="1"/>
      <c r="IYU51" s="1"/>
      <c r="IYV51" s="1"/>
      <c r="IYW51" s="1"/>
      <c r="IYX51" s="1"/>
      <c r="IYY51" s="1"/>
      <c r="IYZ51" s="1"/>
      <c r="IZA51" s="1"/>
      <c r="IZB51" s="1"/>
      <c r="IZC51" s="1"/>
      <c r="IZD51" s="1"/>
      <c r="IZE51" s="1"/>
      <c r="IZF51" s="1"/>
      <c r="IZG51" s="1"/>
      <c r="IZH51" s="1"/>
      <c r="IZI51" s="1"/>
      <c r="IZJ51" s="1"/>
      <c r="IZK51" s="1"/>
      <c r="IZL51" s="1"/>
      <c r="IZM51" s="1"/>
      <c r="IZN51" s="1"/>
      <c r="IZO51" s="1"/>
      <c r="IZP51" s="1"/>
      <c r="IZQ51" s="1"/>
      <c r="IZR51" s="1"/>
      <c r="IZS51" s="1"/>
      <c r="IZT51" s="1"/>
      <c r="IZU51" s="1"/>
      <c r="IZV51" s="1"/>
      <c r="IZW51" s="1"/>
      <c r="IZX51" s="1"/>
      <c r="IZY51" s="1"/>
      <c r="IZZ51" s="1"/>
      <c r="JAA51" s="1"/>
      <c r="JAB51" s="1"/>
      <c r="JAC51" s="1"/>
      <c r="JAD51" s="1"/>
      <c r="JAE51" s="1"/>
      <c r="JAF51" s="1"/>
      <c r="JAG51" s="1"/>
      <c r="JAH51" s="1"/>
      <c r="JAI51" s="1"/>
      <c r="JAJ51" s="1"/>
      <c r="JAK51" s="1"/>
      <c r="JAL51" s="1"/>
      <c r="JAM51" s="1"/>
      <c r="JAN51" s="1"/>
      <c r="JAO51" s="1"/>
      <c r="JAP51" s="1"/>
      <c r="JAQ51" s="1"/>
      <c r="JAR51" s="1"/>
      <c r="JAS51" s="1"/>
      <c r="JAT51" s="1"/>
      <c r="JAU51" s="1"/>
      <c r="JAV51" s="1"/>
      <c r="JAW51" s="1"/>
      <c r="JAX51" s="1"/>
      <c r="JAY51" s="1"/>
      <c r="JAZ51" s="1"/>
      <c r="JBA51" s="1"/>
      <c r="JBB51" s="1"/>
      <c r="JBC51" s="1"/>
      <c r="JBD51" s="1"/>
      <c r="JBE51" s="1"/>
      <c r="JBF51" s="1"/>
      <c r="JBG51" s="1"/>
      <c r="JBH51" s="1"/>
      <c r="JBI51" s="1"/>
      <c r="JBJ51" s="1"/>
      <c r="JBK51" s="1"/>
      <c r="JBL51" s="1"/>
      <c r="JBM51" s="1"/>
      <c r="JBN51" s="1"/>
      <c r="JBO51" s="1"/>
      <c r="JBP51" s="1"/>
      <c r="JBQ51" s="1"/>
      <c r="JBR51" s="1"/>
      <c r="JBS51" s="1"/>
      <c r="JBT51" s="1"/>
      <c r="JBU51" s="1"/>
      <c r="JBV51" s="1"/>
      <c r="JBW51" s="1"/>
      <c r="JBX51" s="1"/>
      <c r="JBY51" s="1"/>
      <c r="JBZ51" s="1"/>
      <c r="JCA51" s="1"/>
      <c r="JCB51" s="1"/>
      <c r="JCC51" s="1"/>
      <c r="JCD51" s="1"/>
      <c r="JCE51" s="1"/>
      <c r="JCF51" s="1"/>
      <c r="JCG51" s="1"/>
      <c r="JCH51" s="1"/>
      <c r="JCI51" s="1"/>
      <c r="JCJ51" s="1"/>
      <c r="JCK51" s="1"/>
      <c r="JCL51" s="1"/>
      <c r="JCM51" s="1"/>
      <c r="JCN51" s="1"/>
      <c r="JCO51" s="1"/>
      <c r="JCP51" s="1"/>
      <c r="JCQ51" s="1"/>
      <c r="JCR51" s="1"/>
      <c r="JCS51" s="1"/>
      <c r="JCT51" s="1"/>
      <c r="JCU51" s="1"/>
      <c r="JCV51" s="1"/>
      <c r="JCW51" s="1"/>
      <c r="JCX51" s="1"/>
      <c r="JCY51" s="1"/>
      <c r="JCZ51" s="1"/>
      <c r="JDA51" s="1"/>
      <c r="JDB51" s="1"/>
      <c r="JDC51" s="1"/>
      <c r="JDD51" s="1"/>
      <c r="JDE51" s="1"/>
      <c r="JDF51" s="1"/>
      <c r="JDG51" s="1"/>
      <c r="JDH51" s="1"/>
      <c r="JDI51" s="1"/>
      <c r="JDJ51" s="1"/>
      <c r="JDK51" s="1"/>
      <c r="JDL51" s="1"/>
      <c r="JDM51" s="1"/>
      <c r="JDN51" s="1"/>
      <c r="JDO51" s="1"/>
      <c r="JDP51" s="1"/>
      <c r="JDQ51" s="1"/>
      <c r="JDR51" s="1"/>
      <c r="JDS51" s="1"/>
      <c r="JDT51" s="1"/>
      <c r="JDU51" s="1"/>
      <c r="JDV51" s="1"/>
      <c r="JDW51" s="1"/>
      <c r="JDX51" s="1"/>
      <c r="JDY51" s="1"/>
      <c r="JDZ51" s="1"/>
      <c r="JEA51" s="1"/>
      <c r="JEB51" s="1"/>
      <c r="JEC51" s="1"/>
      <c r="JED51" s="1"/>
      <c r="JEE51" s="1"/>
      <c r="JEF51" s="1"/>
      <c r="JEG51" s="1"/>
      <c r="JEH51" s="1"/>
      <c r="JEI51" s="1"/>
      <c r="JEJ51" s="1"/>
      <c r="JEK51" s="1"/>
      <c r="JEL51" s="1"/>
      <c r="JEM51" s="1"/>
      <c r="JEN51" s="1"/>
      <c r="JEO51" s="1"/>
      <c r="JEP51" s="1"/>
      <c r="JEQ51" s="1"/>
      <c r="JER51" s="1"/>
      <c r="JES51" s="1"/>
      <c r="JET51" s="1"/>
      <c r="JEU51" s="1"/>
      <c r="JEV51" s="1"/>
      <c r="JEW51" s="1"/>
      <c r="JEX51" s="1"/>
      <c r="JEY51" s="1"/>
      <c r="JEZ51" s="1"/>
      <c r="JFA51" s="1"/>
      <c r="JFB51" s="1"/>
      <c r="JFC51" s="1"/>
      <c r="JFD51" s="1"/>
      <c r="JFE51" s="1"/>
      <c r="JFF51" s="1"/>
      <c r="JFG51" s="1"/>
      <c r="JFH51" s="1"/>
      <c r="JFI51" s="1"/>
      <c r="JFJ51" s="1"/>
      <c r="JFK51" s="1"/>
      <c r="JFL51" s="1"/>
      <c r="JFM51" s="1"/>
      <c r="JFN51" s="1"/>
      <c r="JFO51" s="1"/>
      <c r="JFP51" s="1"/>
      <c r="JFQ51" s="1"/>
      <c r="JFR51" s="1"/>
      <c r="JFS51" s="1"/>
      <c r="JFT51" s="1"/>
      <c r="JFU51" s="1"/>
      <c r="JFV51" s="1"/>
      <c r="JFW51" s="1"/>
      <c r="JFX51" s="1"/>
      <c r="JFY51" s="1"/>
      <c r="JFZ51" s="1"/>
      <c r="JGA51" s="1"/>
      <c r="JGB51" s="1"/>
      <c r="JGC51" s="1"/>
      <c r="JGD51" s="1"/>
      <c r="JGE51" s="1"/>
      <c r="JGF51" s="1"/>
      <c r="JGG51" s="1"/>
      <c r="JGH51" s="1"/>
      <c r="JGI51" s="1"/>
      <c r="JGJ51" s="1"/>
      <c r="JGK51" s="1"/>
      <c r="JGL51" s="1"/>
      <c r="JGM51" s="1"/>
      <c r="JGN51" s="1"/>
      <c r="JGO51" s="1"/>
      <c r="JGP51" s="1"/>
      <c r="JGQ51" s="1"/>
      <c r="JGR51" s="1"/>
      <c r="JGS51" s="1"/>
      <c r="JGT51" s="1"/>
      <c r="JGU51" s="1"/>
      <c r="JGV51" s="1"/>
      <c r="JGW51" s="1"/>
      <c r="JGX51" s="1"/>
      <c r="JGY51" s="1"/>
      <c r="JGZ51" s="1"/>
      <c r="JHA51" s="1"/>
      <c r="JHB51" s="1"/>
      <c r="JHC51" s="1"/>
      <c r="JHD51" s="1"/>
      <c r="JHE51" s="1"/>
      <c r="JHF51" s="1"/>
      <c r="JHG51" s="1"/>
      <c r="JHH51" s="1"/>
      <c r="JHI51" s="1"/>
      <c r="JHJ51" s="1"/>
      <c r="JHK51" s="1"/>
      <c r="JHL51" s="1"/>
      <c r="JHM51" s="1"/>
      <c r="JHN51" s="1"/>
      <c r="JHO51" s="1"/>
      <c r="JHP51" s="1"/>
      <c r="JHQ51" s="1"/>
      <c r="JHR51" s="1"/>
      <c r="JHS51" s="1"/>
      <c r="JHT51" s="1"/>
      <c r="JHU51" s="1"/>
      <c r="JHV51" s="1"/>
      <c r="JHW51" s="1"/>
      <c r="JHX51" s="1"/>
      <c r="JHY51" s="1"/>
      <c r="JHZ51" s="1"/>
      <c r="JIA51" s="1"/>
      <c r="JIB51" s="1"/>
      <c r="JIC51" s="1"/>
      <c r="JID51" s="1"/>
      <c r="JIE51" s="1"/>
      <c r="JIF51" s="1"/>
      <c r="JIG51" s="1"/>
      <c r="JIH51" s="1"/>
      <c r="JII51" s="1"/>
      <c r="JIJ51" s="1"/>
      <c r="JIK51" s="1"/>
      <c r="JIL51" s="1"/>
      <c r="JIM51" s="1"/>
      <c r="JIN51" s="1"/>
      <c r="JIO51" s="1"/>
      <c r="JIP51" s="1"/>
      <c r="JIQ51" s="1"/>
      <c r="JIR51" s="1"/>
      <c r="JIS51" s="1"/>
      <c r="JIT51" s="1"/>
      <c r="JIU51" s="1"/>
      <c r="JIV51" s="1"/>
      <c r="JIW51" s="1"/>
      <c r="JIX51" s="1"/>
      <c r="JIY51" s="1"/>
      <c r="JIZ51" s="1"/>
      <c r="JJA51" s="1"/>
      <c r="JJB51" s="1"/>
      <c r="JJC51" s="1"/>
      <c r="JJD51" s="1"/>
      <c r="JJE51" s="1"/>
      <c r="JJF51" s="1"/>
      <c r="JJG51" s="1"/>
      <c r="JJH51" s="1"/>
      <c r="JJI51" s="1"/>
      <c r="JJJ51" s="1"/>
      <c r="JJK51" s="1"/>
      <c r="JJL51" s="1"/>
      <c r="JJM51" s="1"/>
      <c r="JJN51" s="1"/>
      <c r="JJO51" s="1"/>
      <c r="JJP51" s="1"/>
      <c r="JJQ51" s="1"/>
      <c r="JJR51" s="1"/>
      <c r="JJS51" s="1"/>
      <c r="JJT51" s="1"/>
      <c r="JJU51" s="1"/>
      <c r="JJV51" s="1"/>
      <c r="JJW51" s="1"/>
      <c r="JJX51" s="1"/>
      <c r="JJY51" s="1"/>
      <c r="JJZ51" s="1"/>
      <c r="JKA51" s="1"/>
      <c r="JKB51" s="1"/>
      <c r="JKC51" s="1"/>
      <c r="JKD51" s="1"/>
      <c r="JKE51" s="1"/>
      <c r="JKF51" s="1"/>
      <c r="JKG51" s="1"/>
      <c r="JKH51" s="1"/>
      <c r="JKI51" s="1"/>
      <c r="JKJ51" s="1"/>
      <c r="JKK51" s="1"/>
      <c r="JKL51" s="1"/>
      <c r="JKM51" s="1"/>
      <c r="JKN51" s="1"/>
      <c r="JKO51" s="1"/>
      <c r="JKP51" s="1"/>
      <c r="JKQ51" s="1"/>
      <c r="JKR51" s="1"/>
      <c r="JKS51" s="1"/>
      <c r="JKT51" s="1"/>
      <c r="JKU51" s="1"/>
      <c r="JKV51" s="1"/>
      <c r="JKW51" s="1"/>
      <c r="JKX51" s="1"/>
      <c r="JKY51" s="1"/>
      <c r="JKZ51" s="1"/>
      <c r="JLA51" s="1"/>
      <c r="JLB51" s="1"/>
      <c r="JLC51" s="1"/>
      <c r="JLD51" s="1"/>
      <c r="JLE51" s="1"/>
      <c r="JLF51" s="1"/>
      <c r="JLG51" s="1"/>
      <c r="JLH51" s="1"/>
      <c r="JLI51" s="1"/>
      <c r="JLJ51" s="1"/>
      <c r="JLK51" s="1"/>
      <c r="JLL51" s="1"/>
      <c r="JLM51" s="1"/>
      <c r="JLN51" s="1"/>
      <c r="JLO51" s="1"/>
      <c r="JLP51" s="1"/>
      <c r="JLQ51" s="1"/>
      <c r="JLR51" s="1"/>
      <c r="JLS51" s="1"/>
      <c r="JLT51" s="1"/>
      <c r="JLU51" s="1"/>
      <c r="JLV51" s="1"/>
      <c r="JLW51" s="1"/>
      <c r="JLX51" s="1"/>
      <c r="JLY51" s="1"/>
      <c r="JLZ51" s="1"/>
      <c r="JMA51" s="1"/>
      <c r="JMB51" s="1"/>
      <c r="JMC51" s="1"/>
      <c r="JMD51" s="1"/>
      <c r="JME51" s="1"/>
      <c r="JMF51" s="1"/>
      <c r="JMG51" s="1"/>
      <c r="JMH51" s="1"/>
      <c r="JMI51" s="1"/>
      <c r="JMJ51" s="1"/>
      <c r="JMK51" s="1"/>
      <c r="JML51" s="1"/>
      <c r="JMM51" s="1"/>
      <c r="JMN51" s="1"/>
      <c r="JMO51" s="1"/>
      <c r="JMP51" s="1"/>
      <c r="JMQ51" s="1"/>
      <c r="JMR51" s="1"/>
      <c r="JMS51" s="1"/>
      <c r="JMT51" s="1"/>
      <c r="JMU51" s="1"/>
      <c r="JMV51" s="1"/>
      <c r="JMW51" s="1"/>
      <c r="JMX51" s="1"/>
      <c r="JMY51" s="1"/>
      <c r="JMZ51" s="1"/>
      <c r="JNA51" s="1"/>
      <c r="JNB51" s="1"/>
      <c r="JNC51" s="1"/>
      <c r="JND51" s="1"/>
      <c r="JNE51" s="1"/>
      <c r="JNF51" s="1"/>
      <c r="JNG51" s="1"/>
      <c r="JNH51" s="1"/>
      <c r="JNI51" s="1"/>
      <c r="JNJ51" s="1"/>
      <c r="JNK51" s="1"/>
      <c r="JNL51" s="1"/>
      <c r="JNM51" s="1"/>
      <c r="JNN51" s="1"/>
      <c r="JNO51" s="1"/>
      <c r="JNP51" s="1"/>
      <c r="JNQ51" s="1"/>
      <c r="JNR51" s="1"/>
      <c r="JNS51" s="1"/>
      <c r="JNT51" s="1"/>
      <c r="JNU51" s="1"/>
      <c r="JNV51" s="1"/>
      <c r="JNW51" s="1"/>
      <c r="JNX51" s="1"/>
      <c r="JNY51" s="1"/>
      <c r="JNZ51" s="1"/>
      <c r="JOA51" s="1"/>
      <c r="JOB51" s="1"/>
      <c r="JOC51" s="1"/>
      <c r="JOD51" s="1"/>
      <c r="JOE51" s="1"/>
      <c r="JOF51" s="1"/>
      <c r="JOG51" s="1"/>
      <c r="JOH51" s="1"/>
      <c r="JOI51" s="1"/>
      <c r="JOJ51" s="1"/>
      <c r="JOK51" s="1"/>
      <c r="JOL51" s="1"/>
      <c r="JOM51" s="1"/>
      <c r="JON51" s="1"/>
      <c r="JOO51" s="1"/>
      <c r="JOP51" s="1"/>
      <c r="JOQ51" s="1"/>
      <c r="JOR51" s="1"/>
      <c r="JOS51" s="1"/>
      <c r="JOT51" s="1"/>
      <c r="JOU51" s="1"/>
      <c r="JOV51" s="1"/>
      <c r="JOW51" s="1"/>
      <c r="JOX51" s="1"/>
      <c r="JOY51" s="1"/>
      <c r="JOZ51" s="1"/>
      <c r="JPA51" s="1"/>
      <c r="JPB51" s="1"/>
      <c r="JPC51" s="1"/>
      <c r="JPD51" s="1"/>
      <c r="JPE51" s="1"/>
      <c r="JPF51" s="1"/>
      <c r="JPG51" s="1"/>
      <c r="JPH51" s="1"/>
      <c r="JPI51" s="1"/>
      <c r="JPJ51" s="1"/>
      <c r="JPK51" s="1"/>
      <c r="JPL51" s="1"/>
      <c r="JPM51" s="1"/>
      <c r="JPN51" s="1"/>
      <c r="JPO51" s="1"/>
      <c r="JPP51" s="1"/>
      <c r="JPQ51" s="1"/>
      <c r="JPR51" s="1"/>
      <c r="JPS51" s="1"/>
      <c r="JPT51" s="1"/>
      <c r="JPU51" s="1"/>
      <c r="JPV51" s="1"/>
      <c r="JPW51" s="1"/>
      <c r="JPX51" s="1"/>
      <c r="JPY51" s="1"/>
      <c r="JPZ51" s="1"/>
      <c r="JQA51" s="1"/>
      <c r="JQB51" s="1"/>
      <c r="JQC51" s="1"/>
      <c r="JQD51" s="1"/>
      <c r="JQE51" s="1"/>
      <c r="JQF51" s="1"/>
      <c r="JQG51" s="1"/>
      <c r="JQH51" s="1"/>
      <c r="JQI51" s="1"/>
      <c r="JQJ51" s="1"/>
      <c r="JQK51" s="1"/>
      <c r="JQL51" s="1"/>
      <c r="JQM51" s="1"/>
      <c r="JQN51" s="1"/>
      <c r="JQO51" s="1"/>
      <c r="JQP51" s="1"/>
      <c r="JQQ51" s="1"/>
      <c r="JQR51" s="1"/>
      <c r="JQS51" s="1"/>
      <c r="JQT51" s="1"/>
      <c r="JQU51" s="1"/>
      <c r="JQV51" s="1"/>
      <c r="JQW51" s="1"/>
      <c r="JQX51" s="1"/>
      <c r="JQY51" s="1"/>
      <c r="JQZ51" s="1"/>
      <c r="JRA51" s="1"/>
      <c r="JRB51" s="1"/>
      <c r="JRC51" s="1"/>
      <c r="JRD51" s="1"/>
      <c r="JRE51" s="1"/>
      <c r="JRF51" s="1"/>
      <c r="JRG51" s="1"/>
      <c r="JRH51" s="1"/>
      <c r="JRI51" s="1"/>
      <c r="JRJ51" s="1"/>
      <c r="JRK51" s="1"/>
      <c r="JRL51" s="1"/>
      <c r="JRM51" s="1"/>
      <c r="JRN51" s="1"/>
      <c r="JRO51" s="1"/>
      <c r="JRP51" s="1"/>
      <c r="JRQ51" s="1"/>
      <c r="JRR51" s="1"/>
      <c r="JRS51" s="1"/>
      <c r="JRT51" s="1"/>
      <c r="JRU51" s="1"/>
      <c r="JRV51" s="1"/>
      <c r="JRW51" s="1"/>
      <c r="JRX51" s="1"/>
      <c r="JRY51" s="1"/>
      <c r="JRZ51" s="1"/>
      <c r="JSA51" s="1"/>
      <c r="JSB51" s="1"/>
      <c r="JSC51" s="1"/>
      <c r="JSD51" s="1"/>
      <c r="JSE51" s="1"/>
      <c r="JSF51" s="1"/>
      <c r="JSG51" s="1"/>
      <c r="JSH51" s="1"/>
      <c r="JSI51" s="1"/>
      <c r="JSJ51" s="1"/>
      <c r="JSK51" s="1"/>
      <c r="JSL51" s="1"/>
      <c r="JSM51" s="1"/>
      <c r="JSN51" s="1"/>
      <c r="JSO51" s="1"/>
      <c r="JSP51" s="1"/>
      <c r="JSQ51" s="1"/>
      <c r="JSR51" s="1"/>
      <c r="JSS51" s="1"/>
      <c r="JST51" s="1"/>
      <c r="JSU51" s="1"/>
      <c r="JSV51" s="1"/>
      <c r="JSW51" s="1"/>
      <c r="JSX51" s="1"/>
      <c r="JSY51" s="1"/>
      <c r="JSZ51" s="1"/>
      <c r="JTA51" s="1"/>
      <c r="JTB51" s="1"/>
      <c r="JTC51" s="1"/>
      <c r="JTD51" s="1"/>
      <c r="JTE51" s="1"/>
      <c r="JTF51" s="1"/>
      <c r="JTG51" s="1"/>
      <c r="JTH51" s="1"/>
      <c r="JTI51" s="1"/>
      <c r="JTJ51" s="1"/>
      <c r="JTK51" s="1"/>
      <c r="JTL51" s="1"/>
      <c r="JTM51" s="1"/>
      <c r="JTN51" s="1"/>
      <c r="JTO51" s="1"/>
      <c r="JTP51" s="1"/>
      <c r="JTQ51" s="1"/>
      <c r="JTR51" s="1"/>
      <c r="JTS51" s="1"/>
      <c r="JTT51" s="1"/>
      <c r="JTU51" s="1"/>
      <c r="JTV51" s="1"/>
      <c r="JTW51" s="1"/>
      <c r="JTX51" s="1"/>
      <c r="JTY51" s="1"/>
      <c r="JTZ51" s="1"/>
      <c r="JUA51" s="1"/>
      <c r="JUB51" s="1"/>
      <c r="JUC51" s="1"/>
      <c r="JUD51" s="1"/>
      <c r="JUE51" s="1"/>
      <c r="JUF51" s="1"/>
      <c r="JUG51" s="1"/>
      <c r="JUH51" s="1"/>
      <c r="JUI51" s="1"/>
      <c r="JUJ51" s="1"/>
      <c r="JUK51" s="1"/>
      <c r="JUL51" s="1"/>
      <c r="JUM51" s="1"/>
      <c r="JUN51" s="1"/>
      <c r="JUO51" s="1"/>
      <c r="JUP51" s="1"/>
      <c r="JUQ51" s="1"/>
      <c r="JUR51" s="1"/>
      <c r="JUS51" s="1"/>
      <c r="JUT51" s="1"/>
      <c r="JUU51" s="1"/>
      <c r="JUV51" s="1"/>
      <c r="JUW51" s="1"/>
      <c r="JUX51" s="1"/>
      <c r="JUY51" s="1"/>
      <c r="JUZ51" s="1"/>
      <c r="JVA51" s="1"/>
      <c r="JVB51" s="1"/>
      <c r="JVC51" s="1"/>
      <c r="JVD51" s="1"/>
      <c r="JVE51" s="1"/>
      <c r="JVF51" s="1"/>
      <c r="JVG51" s="1"/>
      <c r="JVH51" s="1"/>
      <c r="JVI51" s="1"/>
      <c r="JVJ51" s="1"/>
      <c r="JVK51" s="1"/>
      <c r="JVL51" s="1"/>
      <c r="JVM51" s="1"/>
      <c r="JVN51" s="1"/>
      <c r="JVO51" s="1"/>
      <c r="JVP51" s="1"/>
      <c r="JVQ51" s="1"/>
      <c r="JVR51" s="1"/>
      <c r="JVS51" s="1"/>
      <c r="JVT51" s="1"/>
      <c r="JVU51" s="1"/>
      <c r="JVV51" s="1"/>
      <c r="JVW51" s="1"/>
      <c r="JVX51" s="1"/>
      <c r="JVY51" s="1"/>
      <c r="JVZ51" s="1"/>
      <c r="JWA51" s="1"/>
      <c r="JWB51" s="1"/>
      <c r="JWC51" s="1"/>
      <c r="JWD51" s="1"/>
      <c r="JWE51" s="1"/>
      <c r="JWF51" s="1"/>
      <c r="JWG51" s="1"/>
      <c r="JWH51" s="1"/>
      <c r="JWI51" s="1"/>
      <c r="JWJ51" s="1"/>
      <c r="JWK51" s="1"/>
      <c r="JWL51" s="1"/>
      <c r="JWM51" s="1"/>
      <c r="JWN51" s="1"/>
      <c r="JWO51" s="1"/>
      <c r="JWP51" s="1"/>
      <c r="JWQ51" s="1"/>
      <c r="JWR51" s="1"/>
      <c r="JWS51" s="1"/>
      <c r="JWT51" s="1"/>
      <c r="JWU51" s="1"/>
      <c r="JWV51" s="1"/>
      <c r="JWW51" s="1"/>
      <c r="JWX51" s="1"/>
      <c r="JWY51" s="1"/>
      <c r="JWZ51" s="1"/>
      <c r="JXA51" s="1"/>
      <c r="JXB51" s="1"/>
      <c r="JXC51" s="1"/>
      <c r="JXD51" s="1"/>
      <c r="JXE51" s="1"/>
      <c r="JXF51" s="1"/>
      <c r="JXG51" s="1"/>
      <c r="JXH51" s="1"/>
      <c r="JXI51" s="1"/>
      <c r="JXJ51" s="1"/>
      <c r="JXK51" s="1"/>
      <c r="JXL51" s="1"/>
      <c r="JXM51" s="1"/>
      <c r="JXN51" s="1"/>
      <c r="JXO51" s="1"/>
      <c r="JXP51" s="1"/>
      <c r="JXQ51" s="1"/>
      <c r="JXR51" s="1"/>
      <c r="JXS51" s="1"/>
      <c r="JXT51" s="1"/>
      <c r="JXU51" s="1"/>
      <c r="JXV51" s="1"/>
      <c r="JXW51" s="1"/>
      <c r="JXX51" s="1"/>
      <c r="JXY51" s="1"/>
      <c r="JXZ51" s="1"/>
      <c r="JYA51" s="1"/>
      <c r="JYB51" s="1"/>
      <c r="JYC51" s="1"/>
      <c r="JYD51" s="1"/>
      <c r="JYE51" s="1"/>
      <c r="JYF51" s="1"/>
      <c r="JYG51" s="1"/>
      <c r="JYH51" s="1"/>
      <c r="JYI51" s="1"/>
      <c r="JYJ51" s="1"/>
      <c r="JYK51" s="1"/>
      <c r="JYL51" s="1"/>
      <c r="JYM51" s="1"/>
      <c r="JYN51" s="1"/>
      <c r="JYO51" s="1"/>
      <c r="JYP51" s="1"/>
      <c r="JYQ51" s="1"/>
      <c r="JYR51" s="1"/>
      <c r="JYS51" s="1"/>
      <c r="JYT51" s="1"/>
      <c r="JYU51" s="1"/>
      <c r="JYV51" s="1"/>
      <c r="JYW51" s="1"/>
      <c r="JYX51" s="1"/>
      <c r="JYY51" s="1"/>
      <c r="JYZ51" s="1"/>
      <c r="JZA51" s="1"/>
      <c r="JZB51" s="1"/>
      <c r="JZC51" s="1"/>
      <c r="JZD51" s="1"/>
      <c r="JZE51" s="1"/>
      <c r="JZF51" s="1"/>
      <c r="JZG51" s="1"/>
      <c r="JZH51" s="1"/>
      <c r="JZI51" s="1"/>
      <c r="JZJ51" s="1"/>
      <c r="JZK51" s="1"/>
      <c r="JZL51" s="1"/>
      <c r="JZM51" s="1"/>
      <c r="JZN51" s="1"/>
      <c r="JZO51" s="1"/>
      <c r="JZP51" s="1"/>
      <c r="JZQ51" s="1"/>
      <c r="JZR51" s="1"/>
      <c r="JZS51" s="1"/>
      <c r="JZT51" s="1"/>
      <c r="JZU51" s="1"/>
      <c r="JZV51" s="1"/>
      <c r="JZW51" s="1"/>
      <c r="JZX51" s="1"/>
      <c r="JZY51" s="1"/>
      <c r="JZZ51" s="1"/>
      <c r="KAA51" s="1"/>
      <c r="KAB51" s="1"/>
      <c r="KAC51" s="1"/>
      <c r="KAD51" s="1"/>
      <c r="KAE51" s="1"/>
      <c r="KAF51" s="1"/>
      <c r="KAG51" s="1"/>
      <c r="KAH51" s="1"/>
      <c r="KAI51" s="1"/>
      <c r="KAJ51" s="1"/>
      <c r="KAK51" s="1"/>
      <c r="KAL51" s="1"/>
      <c r="KAM51" s="1"/>
      <c r="KAN51" s="1"/>
      <c r="KAO51" s="1"/>
      <c r="KAP51" s="1"/>
      <c r="KAQ51" s="1"/>
      <c r="KAR51" s="1"/>
      <c r="KAS51" s="1"/>
      <c r="KAT51" s="1"/>
      <c r="KAU51" s="1"/>
      <c r="KAV51" s="1"/>
      <c r="KAW51" s="1"/>
      <c r="KAX51" s="1"/>
      <c r="KAY51" s="1"/>
      <c r="KAZ51" s="1"/>
      <c r="KBA51" s="1"/>
      <c r="KBB51" s="1"/>
      <c r="KBC51" s="1"/>
      <c r="KBD51" s="1"/>
      <c r="KBE51" s="1"/>
      <c r="KBF51" s="1"/>
      <c r="KBG51" s="1"/>
      <c r="KBH51" s="1"/>
      <c r="KBI51" s="1"/>
      <c r="KBJ51" s="1"/>
      <c r="KBK51" s="1"/>
      <c r="KBL51" s="1"/>
      <c r="KBM51" s="1"/>
      <c r="KBN51" s="1"/>
      <c r="KBO51" s="1"/>
      <c r="KBP51" s="1"/>
      <c r="KBQ51" s="1"/>
      <c r="KBR51" s="1"/>
      <c r="KBS51" s="1"/>
      <c r="KBT51" s="1"/>
      <c r="KBU51" s="1"/>
      <c r="KBV51" s="1"/>
      <c r="KBW51" s="1"/>
      <c r="KBX51" s="1"/>
      <c r="KBY51" s="1"/>
      <c r="KBZ51" s="1"/>
      <c r="KCA51" s="1"/>
      <c r="KCB51" s="1"/>
      <c r="KCC51" s="1"/>
      <c r="KCD51" s="1"/>
      <c r="KCE51" s="1"/>
      <c r="KCF51" s="1"/>
      <c r="KCG51" s="1"/>
      <c r="KCH51" s="1"/>
      <c r="KCI51" s="1"/>
      <c r="KCJ51" s="1"/>
      <c r="KCK51" s="1"/>
      <c r="KCL51" s="1"/>
      <c r="KCM51" s="1"/>
      <c r="KCN51" s="1"/>
      <c r="KCO51" s="1"/>
      <c r="KCP51" s="1"/>
      <c r="KCQ51" s="1"/>
      <c r="KCR51" s="1"/>
      <c r="KCS51" s="1"/>
      <c r="KCT51" s="1"/>
      <c r="KCU51" s="1"/>
      <c r="KCV51" s="1"/>
      <c r="KCW51" s="1"/>
      <c r="KCX51" s="1"/>
      <c r="KCY51" s="1"/>
      <c r="KCZ51" s="1"/>
      <c r="KDA51" s="1"/>
      <c r="KDB51" s="1"/>
      <c r="KDC51" s="1"/>
      <c r="KDD51" s="1"/>
      <c r="KDE51" s="1"/>
      <c r="KDF51" s="1"/>
      <c r="KDG51" s="1"/>
      <c r="KDH51" s="1"/>
      <c r="KDI51" s="1"/>
      <c r="KDJ51" s="1"/>
      <c r="KDK51" s="1"/>
      <c r="KDL51" s="1"/>
      <c r="KDM51" s="1"/>
      <c r="KDN51" s="1"/>
      <c r="KDO51" s="1"/>
      <c r="KDP51" s="1"/>
      <c r="KDQ51" s="1"/>
      <c r="KDR51" s="1"/>
      <c r="KDS51" s="1"/>
      <c r="KDT51" s="1"/>
      <c r="KDU51" s="1"/>
      <c r="KDV51" s="1"/>
      <c r="KDW51" s="1"/>
      <c r="KDX51" s="1"/>
      <c r="KDY51" s="1"/>
      <c r="KDZ51" s="1"/>
      <c r="KEA51" s="1"/>
      <c r="KEB51" s="1"/>
      <c r="KEC51" s="1"/>
      <c r="KED51" s="1"/>
      <c r="KEE51" s="1"/>
      <c r="KEF51" s="1"/>
      <c r="KEG51" s="1"/>
      <c r="KEH51" s="1"/>
      <c r="KEI51" s="1"/>
      <c r="KEJ51" s="1"/>
      <c r="KEK51" s="1"/>
      <c r="KEL51" s="1"/>
      <c r="KEM51" s="1"/>
      <c r="KEN51" s="1"/>
      <c r="KEO51" s="1"/>
      <c r="KEP51" s="1"/>
      <c r="KEQ51" s="1"/>
      <c r="KER51" s="1"/>
      <c r="KES51" s="1"/>
      <c r="KET51" s="1"/>
      <c r="KEU51" s="1"/>
      <c r="KEV51" s="1"/>
      <c r="KEW51" s="1"/>
      <c r="KEX51" s="1"/>
      <c r="KEY51" s="1"/>
      <c r="KEZ51" s="1"/>
      <c r="KFA51" s="1"/>
      <c r="KFB51" s="1"/>
      <c r="KFC51" s="1"/>
      <c r="KFD51" s="1"/>
      <c r="KFE51" s="1"/>
      <c r="KFF51" s="1"/>
      <c r="KFG51" s="1"/>
      <c r="KFH51" s="1"/>
      <c r="KFI51" s="1"/>
      <c r="KFJ51" s="1"/>
      <c r="KFK51" s="1"/>
      <c r="KFL51" s="1"/>
      <c r="KFM51" s="1"/>
      <c r="KFN51" s="1"/>
      <c r="KFO51" s="1"/>
      <c r="KFP51" s="1"/>
      <c r="KFQ51" s="1"/>
      <c r="KFR51" s="1"/>
      <c r="KFS51" s="1"/>
      <c r="KFT51" s="1"/>
      <c r="KFU51" s="1"/>
      <c r="KFV51" s="1"/>
      <c r="KFW51" s="1"/>
      <c r="KFX51" s="1"/>
      <c r="KFY51" s="1"/>
      <c r="KFZ51" s="1"/>
      <c r="KGA51" s="1"/>
      <c r="KGB51" s="1"/>
      <c r="KGC51" s="1"/>
      <c r="KGD51" s="1"/>
      <c r="KGE51" s="1"/>
      <c r="KGF51" s="1"/>
      <c r="KGG51" s="1"/>
      <c r="KGH51" s="1"/>
      <c r="KGI51" s="1"/>
      <c r="KGJ51" s="1"/>
      <c r="KGK51" s="1"/>
      <c r="KGL51" s="1"/>
      <c r="KGM51" s="1"/>
      <c r="KGN51" s="1"/>
      <c r="KGO51" s="1"/>
      <c r="KGP51" s="1"/>
      <c r="KGQ51" s="1"/>
      <c r="KGR51" s="1"/>
      <c r="KGS51" s="1"/>
      <c r="KGT51" s="1"/>
      <c r="KGU51" s="1"/>
      <c r="KGV51" s="1"/>
      <c r="KGW51" s="1"/>
      <c r="KGX51" s="1"/>
      <c r="KGY51" s="1"/>
      <c r="KGZ51" s="1"/>
      <c r="KHA51" s="1"/>
      <c r="KHB51" s="1"/>
      <c r="KHC51" s="1"/>
      <c r="KHD51" s="1"/>
      <c r="KHE51" s="1"/>
      <c r="KHF51" s="1"/>
      <c r="KHG51" s="1"/>
      <c r="KHH51" s="1"/>
      <c r="KHI51" s="1"/>
      <c r="KHJ51" s="1"/>
      <c r="KHK51" s="1"/>
      <c r="KHL51" s="1"/>
      <c r="KHM51" s="1"/>
      <c r="KHN51" s="1"/>
      <c r="KHO51" s="1"/>
      <c r="KHP51" s="1"/>
      <c r="KHQ51" s="1"/>
      <c r="KHR51" s="1"/>
      <c r="KHS51" s="1"/>
      <c r="KHT51" s="1"/>
      <c r="KHU51" s="1"/>
      <c r="KHV51" s="1"/>
      <c r="KHW51" s="1"/>
      <c r="KHX51" s="1"/>
      <c r="KHY51" s="1"/>
      <c r="KHZ51" s="1"/>
      <c r="KIA51" s="1"/>
      <c r="KIB51" s="1"/>
      <c r="KIC51" s="1"/>
      <c r="KID51" s="1"/>
      <c r="KIE51" s="1"/>
      <c r="KIF51" s="1"/>
      <c r="KIG51" s="1"/>
      <c r="KIH51" s="1"/>
      <c r="KII51" s="1"/>
      <c r="KIJ51" s="1"/>
      <c r="KIK51" s="1"/>
      <c r="KIL51" s="1"/>
      <c r="KIM51" s="1"/>
      <c r="KIN51" s="1"/>
      <c r="KIO51" s="1"/>
      <c r="KIP51" s="1"/>
      <c r="KIQ51" s="1"/>
      <c r="KIR51" s="1"/>
      <c r="KIS51" s="1"/>
      <c r="KIT51" s="1"/>
      <c r="KIU51" s="1"/>
      <c r="KIV51" s="1"/>
      <c r="KIW51" s="1"/>
      <c r="KIX51" s="1"/>
      <c r="KIY51" s="1"/>
      <c r="KIZ51" s="1"/>
      <c r="KJA51" s="1"/>
      <c r="KJB51" s="1"/>
      <c r="KJC51" s="1"/>
      <c r="KJD51" s="1"/>
      <c r="KJE51" s="1"/>
      <c r="KJF51" s="1"/>
      <c r="KJG51" s="1"/>
      <c r="KJH51" s="1"/>
      <c r="KJI51" s="1"/>
      <c r="KJJ51" s="1"/>
      <c r="KJK51" s="1"/>
      <c r="KJL51" s="1"/>
      <c r="KJM51" s="1"/>
      <c r="KJN51" s="1"/>
      <c r="KJO51" s="1"/>
      <c r="KJP51" s="1"/>
      <c r="KJQ51" s="1"/>
      <c r="KJR51" s="1"/>
      <c r="KJS51" s="1"/>
      <c r="KJT51" s="1"/>
      <c r="KJU51" s="1"/>
      <c r="KJV51" s="1"/>
      <c r="KJW51" s="1"/>
      <c r="KJX51" s="1"/>
      <c r="KJY51" s="1"/>
      <c r="KJZ51" s="1"/>
      <c r="KKA51" s="1"/>
      <c r="KKB51" s="1"/>
      <c r="KKC51" s="1"/>
      <c r="KKD51" s="1"/>
      <c r="KKE51" s="1"/>
      <c r="KKF51" s="1"/>
      <c r="KKG51" s="1"/>
      <c r="KKH51" s="1"/>
      <c r="KKI51" s="1"/>
      <c r="KKJ51" s="1"/>
      <c r="KKK51" s="1"/>
      <c r="KKL51" s="1"/>
      <c r="KKM51" s="1"/>
      <c r="KKN51" s="1"/>
      <c r="KKO51" s="1"/>
      <c r="KKP51" s="1"/>
      <c r="KKQ51" s="1"/>
      <c r="KKR51" s="1"/>
      <c r="KKS51" s="1"/>
      <c r="KKT51" s="1"/>
      <c r="KKU51" s="1"/>
      <c r="KKV51" s="1"/>
      <c r="KKW51" s="1"/>
      <c r="KKX51" s="1"/>
      <c r="KKY51" s="1"/>
      <c r="KKZ51" s="1"/>
      <c r="KLA51" s="1"/>
      <c r="KLB51" s="1"/>
      <c r="KLC51" s="1"/>
      <c r="KLD51" s="1"/>
      <c r="KLE51" s="1"/>
      <c r="KLF51" s="1"/>
      <c r="KLG51" s="1"/>
      <c r="KLH51" s="1"/>
      <c r="KLI51" s="1"/>
      <c r="KLJ51" s="1"/>
      <c r="KLK51" s="1"/>
      <c r="KLL51" s="1"/>
      <c r="KLM51" s="1"/>
      <c r="KLN51" s="1"/>
      <c r="KLO51" s="1"/>
      <c r="KLP51" s="1"/>
      <c r="KLQ51" s="1"/>
      <c r="KLR51" s="1"/>
      <c r="KLS51" s="1"/>
      <c r="KLT51" s="1"/>
      <c r="KLU51" s="1"/>
      <c r="KLV51" s="1"/>
      <c r="KLW51" s="1"/>
      <c r="KLX51" s="1"/>
      <c r="KLY51" s="1"/>
      <c r="KLZ51" s="1"/>
      <c r="KMA51" s="1"/>
      <c r="KMB51" s="1"/>
      <c r="KMC51" s="1"/>
      <c r="KMD51" s="1"/>
      <c r="KME51" s="1"/>
      <c r="KMF51" s="1"/>
      <c r="KMG51" s="1"/>
      <c r="KMH51" s="1"/>
      <c r="KMI51" s="1"/>
      <c r="KMJ51" s="1"/>
      <c r="KMK51" s="1"/>
      <c r="KML51" s="1"/>
      <c r="KMM51" s="1"/>
      <c r="KMN51" s="1"/>
      <c r="KMO51" s="1"/>
      <c r="KMP51" s="1"/>
      <c r="KMQ51" s="1"/>
      <c r="KMR51" s="1"/>
      <c r="KMS51" s="1"/>
      <c r="KMT51" s="1"/>
      <c r="KMU51" s="1"/>
      <c r="KMV51" s="1"/>
      <c r="KMW51" s="1"/>
      <c r="KMX51" s="1"/>
      <c r="KMY51" s="1"/>
      <c r="KMZ51" s="1"/>
      <c r="KNA51" s="1"/>
      <c r="KNB51" s="1"/>
      <c r="KNC51" s="1"/>
      <c r="KND51" s="1"/>
      <c r="KNE51" s="1"/>
      <c r="KNF51" s="1"/>
      <c r="KNG51" s="1"/>
      <c r="KNH51" s="1"/>
      <c r="KNI51" s="1"/>
      <c r="KNJ51" s="1"/>
      <c r="KNK51" s="1"/>
      <c r="KNL51" s="1"/>
      <c r="KNM51" s="1"/>
      <c r="KNN51" s="1"/>
      <c r="KNO51" s="1"/>
      <c r="KNP51" s="1"/>
      <c r="KNQ51" s="1"/>
      <c r="KNR51" s="1"/>
      <c r="KNS51" s="1"/>
      <c r="KNT51" s="1"/>
      <c r="KNU51" s="1"/>
      <c r="KNV51" s="1"/>
      <c r="KNW51" s="1"/>
      <c r="KNX51" s="1"/>
      <c r="KNY51" s="1"/>
      <c r="KNZ51" s="1"/>
      <c r="KOA51" s="1"/>
      <c r="KOB51" s="1"/>
      <c r="KOC51" s="1"/>
      <c r="KOD51" s="1"/>
      <c r="KOE51" s="1"/>
      <c r="KOF51" s="1"/>
      <c r="KOG51" s="1"/>
      <c r="KOH51" s="1"/>
      <c r="KOI51" s="1"/>
      <c r="KOJ51" s="1"/>
      <c r="KOK51" s="1"/>
      <c r="KOL51" s="1"/>
      <c r="KOM51" s="1"/>
      <c r="KON51" s="1"/>
      <c r="KOO51" s="1"/>
      <c r="KOP51" s="1"/>
      <c r="KOQ51" s="1"/>
      <c r="KOR51" s="1"/>
      <c r="KOS51" s="1"/>
      <c r="KOT51" s="1"/>
      <c r="KOU51" s="1"/>
      <c r="KOV51" s="1"/>
      <c r="KOW51" s="1"/>
      <c r="KOX51" s="1"/>
      <c r="KOY51" s="1"/>
      <c r="KOZ51" s="1"/>
      <c r="KPA51" s="1"/>
      <c r="KPB51" s="1"/>
      <c r="KPC51" s="1"/>
      <c r="KPD51" s="1"/>
      <c r="KPE51" s="1"/>
      <c r="KPF51" s="1"/>
      <c r="KPG51" s="1"/>
      <c r="KPH51" s="1"/>
      <c r="KPI51" s="1"/>
      <c r="KPJ51" s="1"/>
      <c r="KPK51" s="1"/>
      <c r="KPL51" s="1"/>
      <c r="KPM51" s="1"/>
      <c r="KPN51" s="1"/>
      <c r="KPO51" s="1"/>
      <c r="KPP51" s="1"/>
      <c r="KPQ51" s="1"/>
      <c r="KPR51" s="1"/>
      <c r="KPS51" s="1"/>
      <c r="KPT51" s="1"/>
      <c r="KPU51" s="1"/>
      <c r="KPV51" s="1"/>
      <c r="KPW51" s="1"/>
      <c r="KPX51" s="1"/>
      <c r="KPY51" s="1"/>
      <c r="KPZ51" s="1"/>
      <c r="KQA51" s="1"/>
      <c r="KQB51" s="1"/>
      <c r="KQC51" s="1"/>
      <c r="KQD51" s="1"/>
      <c r="KQE51" s="1"/>
      <c r="KQF51" s="1"/>
      <c r="KQG51" s="1"/>
      <c r="KQH51" s="1"/>
      <c r="KQI51" s="1"/>
      <c r="KQJ51" s="1"/>
      <c r="KQK51" s="1"/>
      <c r="KQL51" s="1"/>
      <c r="KQM51" s="1"/>
      <c r="KQN51" s="1"/>
      <c r="KQO51" s="1"/>
      <c r="KQP51" s="1"/>
      <c r="KQQ51" s="1"/>
      <c r="KQR51" s="1"/>
      <c r="KQS51" s="1"/>
      <c r="KQT51" s="1"/>
      <c r="KQU51" s="1"/>
      <c r="KQV51" s="1"/>
      <c r="KQW51" s="1"/>
      <c r="KQX51" s="1"/>
      <c r="KQY51" s="1"/>
      <c r="KQZ51" s="1"/>
      <c r="KRA51" s="1"/>
      <c r="KRB51" s="1"/>
      <c r="KRC51" s="1"/>
      <c r="KRD51" s="1"/>
      <c r="KRE51" s="1"/>
      <c r="KRF51" s="1"/>
      <c r="KRG51" s="1"/>
      <c r="KRH51" s="1"/>
      <c r="KRI51" s="1"/>
      <c r="KRJ51" s="1"/>
      <c r="KRK51" s="1"/>
      <c r="KRL51" s="1"/>
      <c r="KRM51" s="1"/>
      <c r="KRN51" s="1"/>
      <c r="KRO51" s="1"/>
      <c r="KRP51" s="1"/>
      <c r="KRQ51" s="1"/>
      <c r="KRR51" s="1"/>
      <c r="KRS51" s="1"/>
      <c r="KRT51" s="1"/>
      <c r="KRU51" s="1"/>
      <c r="KRV51" s="1"/>
      <c r="KRW51" s="1"/>
      <c r="KRX51" s="1"/>
      <c r="KRY51" s="1"/>
      <c r="KRZ51" s="1"/>
      <c r="KSA51" s="1"/>
      <c r="KSB51" s="1"/>
      <c r="KSC51" s="1"/>
      <c r="KSD51" s="1"/>
      <c r="KSE51" s="1"/>
      <c r="KSF51" s="1"/>
      <c r="KSG51" s="1"/>
      <c r="KSH51" s="1"/>
      <c r="KSI51" s="1"/>
      <c r="KSJ51" s="1"/>
      <c r="KSK51" s="1"/>
      <c r="KSL51" s="1"/>
      <c r="KSM51" s="1"/>
      <c r="KSN51" s="1"/>
      <c r="KSO51" s="1"/>
      <c r="KSP51" s="1"/>
      <c r="KSQ51" s="1"/>
      <c r="KSR51" s="1"/>
      <c r="KSS51" s="1"/>
      <c r="KST51" s="1"/>
      <c r="KSU51" s="1"/>
      <c r="KSV51" s="1"/>
      <c r="KSW51" s="1"/>
      <c r="KSX51" s="1"/>
      <c r="KSY51" s="1"/>
      <c r="KSZ51" s="1"/>
      <c r="KTA51" s="1"/>
      <c r="KTB51" s="1"/>
      <c r="KTC51" s="1"/>
      <c r="KTD51" s="1"/>
      <c r="KTE51" s="1"/>
      <c r="KTF51" s="1"/>
      <c r="KTG51" s="1"/>
      <c r="KTH51" s="1"/>
      <c r="KTI51" s="1"/>
      <c r="KTJ51" s="1"/>
      <c r="KTK51" s="1"/>
      <c r="KTL51" s="1"/>
      <c r="KTM51" s="1"/>
      <c r="KTN51" s="1"/>
      <c r="KTO51" s="1"/>
      <c r="KTP51" s="1"/>
      <c r="KTQ51" s="1"/>
      <c r="KTR51" s="1"/>
      <c r="KTS51" s="1"/>
      <c r="KTT51" s="1"/>
      <c r="KTU51" s="1"/>
      <c r="KTV51" s="1"/>
      <c r="KTW51" s="1"/>
      <c r="KTX51" s="1"/>
      <c r="KTY51" s="1"/>
      <c r="KTZ51" s="1"/>
      <c r="KUA51" s="1"/>
      <c r="KUB51" s="1"/>
      <c r="KUC51" s="1"/>
      <c r="KUD51" s="1"/>
      <c r="KUE51" s="1"/>
      <c r="KUF51" s="1"/>
      <c r="KUG51" s="1"/>
      <c r="KUH51" s="1"/>
      <c r="KUI51" s="1"/>
      <c r="KUJ51" s="1"/>
      <c r="KUK51" s="1"/>
      <c r="KUL51" s="1"/>
      <c r="KUM51" s="1"/>
      <c r="KUN51" s="1"/>
      <c r="KUO51" s="1"/>
      <c r="KUP51" s="1"/>
      <c r="KUQ51" s="1"/>
      <c r="KUR51" s="1"/>
      <c r="KUS51" s="1"/>
      <c r="KUT51" s="1"/>
      <c r="KUU51" s="1"/>
      <c r="KUV51" s="1"/>
      <c r="KUW51" s="1"/>
      <c r="KUX51" s="1"/>
      <c r="KUY51" s="1"/>
      <c r="KUZ51" s="1"/>
      <c r="KVA51" s="1"/>
      <c r="KVB51" s="1"/>
      <c r="KVC51" s="1"/>
      <c r="KVD51" s="1"/>
      <c r="KVE51" s="1"/>
      <c r="KVF51" s="1"/>
      <c r="KVG51" s="1"/>
      <c r="KVH51" s="1"/>
      <c r="KVI51" s="1"/>
      <c r="KVJ51" s="1"/>
      <c r="KVK51" s="1"/>
      <c r="KVL51" s="1"/>
      <c r="KVM51" s="1"/>
      <c r="KVN51" s="1"/>
      <c r="KVO51" s="1"/>
      <c r="KVP51" s="1"/>
      <c r="KVQ51" s="1"/>
      <c r="KVR51" s="1"/>
      <c r="KVS51" s="1"/>
      <c r="KVT51" s="1"/>
      <c r="KVU51" s="1"/>
      <c r="KVV51" s="1"/>
      <c r="KVW51" s="1"/>
      <c r="KVX51" s="1"/>
      <c r="KVY51" s="1"/>
      <c r="KVZ51" s="1"/>
      <c r="KWA51" s="1"/>
      <c r="KWB51" s="1"/>
      <c r="KWC51" s="1"/>
      <c r="KWD51" s="1"/>
      <c r="KWE51" s="1"/>
      <c r="KWF51" s="1"/>
      <c r="KWG51" s="1"/>
      <c r="KWH51" s="1"/>
      <c r="KWI51" s="1"/>
      <c r="KWJ51" s="1"/>
      <c r="KWK51" s="1"/>
      <c r="KWL51" s="1"/>
      <c r="KWM51" s="1"/>
      <c r="KWN51" s="1"/>
      <c r="KWO51" s="1"/>
      <c r="KWP51" s="1"/>
      <c r="KWQ51" s="1"/>
      <c r="KWR51" s="1"/>
      <c r="KWS51" s="1"/>
      <c r="KWT51" s="1"/>
      <c r="KWU51" s="1"/>
      <c r="KWV51" s="1"/>
      <c r="KWW51" s="1"/>
      <c r="KWX51" s="1"/>
      <c r="KWY51" s="1"/>
      <c r="KWZ51" s="1"/>
      <c r="KXA51" s="1"/>
      <c r="KXB51" s="1"/>
      <c r="KXC51" s="1"/>
      <c r="KXD51" s="1"/>
      <c r="KXE51" s="1"/>
      <c r="KXF51" s="1"/>
      <c r="KXG51" s="1"/>
      <c r="KXH51" s="1"/>
      <c r="KXI51" s="1"/>
      <c r="KXJ51" s="1"/>
      <c r="KXK51" s="1"/>
      <c r="KXL51" s="1"/>
      <c r="KXM51" s="1"/>
      <c r="KXN51" s="1"/>
      <c r="KXO51" s="1"/>
      <c r="KXP51" s="1"/>
      <c r="KXQ51" s="1"/>
      <c r="KXR51" s="1"/>
      <c r="KXS51" s="1"/>
      <c r="KXT51" s="1"/>
      <c r="KXU51" s="1"/>
      <c r="KXV51" s="1"/>
      <c r="KXW51" s="1"/>
      <c r="KXX51" s="1"/>
      <c r="KXY51" s="1"/>
      <c r="KXZ51" s="1"/>
      <c r="KYA51" s="1"/>
      <c r="KYB51" s="1"/>
      <c r="KYC51" s="1"/>
      <c r="KYD51" s="1"/>
      <c r="KYE51" s="1"/>
      <c r="KYF51" s="1"/>
      <c r="KYG51" s="1"/>
      <c r="KYH51" s="1"/>
      <c r="KYI51" s="1"/>
      <c r="KYJ51" s="1"/>
      <c r="KYK51" s="1"/>
      <c r="KYL51" s="1"/>
      <c r="KYM51" s="1"/>
      <c r="KYN51" s="1"/>
      <c r="KYO51" s="1"/>
      <c r="KYP51" s="1"/>
      <c r="KYQ51" s="1"/>
      <c r="KYR51" s="1"/>
      <c r="KYS51" s="1"/>
      <c r="KYT51" s="1"/>
      <c r="KYU51" s="1"/>
      <c r="KYV51" s="1"/>
      <c r="KYW51" s="1"/>
      <c r="KYX51" s="1"/>
      <c r="KYY51" s="1"/>
      <c r="KYZ51" s="1"/>
      <c r="KZA51" s="1"/>
      <c r="KZB51" s="1"/>
      <c r="KZC51" s="1"/>
      <c r="KZD51" s="1"/>
      <c r="KZE51" s="1"/>
      <c r="KZF51" s="1"/>
      <c r="KZG51" s="1"/>
      <c r="KZH51" s="1"/>
      <c r="KZI51" s="1"/>
      <c r="KZJ51" s="1"/>
      <c r="KZK51" s="1"/>
      <c r="KZL51" s="1"/>
      <c r="KZM51" s="1"/>
      <c r="KZN51" s="1"/>
      <c r="KZO51" s="1"/>
      <c r="KZP51" s="1"/>
      <c r="KZQ51" s="1"/>
      <c r="KZR51" s="1"/>
      <c r="KZS51" s="1"/>
      <c r="KZT51" s="1"/>
      <c r="KZU51" s="1"/>
      <c r="KZV51" s="1"/>
      <c r="KZW51" s="1"/>
      <c r="KZX51" s="1"/>
      <c r="KZY51" s="1"/>
      <c r="KZZ51" s="1"/>
      <c r="LAA51" s="1"/>
      <c r="LAB51" s="1"/>
      <c r="LAC51" s="1"/>
      <c r="LAD51" s="1"/>
      <c r="LAE51" s="1"/>
      <c r="LAF51" s="1"/>
      <c r="LAG51" s="1"/>
      <c r="LAH51" s="1"/>
      <c r="LAI51" s="1"/>
      <c r="LAJ51" s="1"/>
      <c r="LAK51" s="1"/>
      <c r="LAL51" s="1"/>
      <c r="LAM51" s="1"/>
      <c r="LAN51" s="1"/>
      <c r="LAO51" s="1"/>
      <c r="LAP51" s="1"/>
      <c r="LAQ51" s="1"/>
      <c r="LAR51" s="1"/>
      <c r="LAS51" s="1"/>
      <c r="LAT51" s="1"/>
      <c r="LAU51" s="1"/>
      <c r="LAV51" s="1"/>
      <c r="LAW51" s="1"/>
      <c r="LAX51" s="1"/>
      <c r="LAY51" s="1"/>
      <c r="LAZ51" s="1"/>
      <c r="LBA51" s="1"/>
      <c r="LBB51" s="1"/>
      <c r="LBC51" s="1"/>
      <c r="LBD51" s="1"/>
      <c r="LBE51" s="1"/>
      <c r="LBF51" s="1"/>
      <c r="LBG51" s="1"/>
      <c r="LBH51" s="1"/>
      <c r="LBI51" s="1"/>
      <c r="LBJ51" s="1"/>
      <c r="LBK51" s="1"/>
      <c r="LBL51" s="1"/>
      <c r="LBM51" s="1"/>
      <c r="LBN51" s="1"/>
      <c r="LBO51" s="1"/>
      <c r="LBP51" s="1"/>
      <c r="LBQ51" s="1"/>
      <c r="LBR51" s="1"/>
      <c r="LBS51" s="1"/>
      <c r="LBT51" s="1"/>
      <c r="LBU51" s="1"/>
      <c r="LBV51" s="1"/>
      <c r="LBW51" s="1"/>
      <c r="LBX51" s="1"/>
      <c r="LBY51" s="1"/>
      <c r="LBZ51" s="1"/>
      <c r="LCA51" s="1"/>
      <c r="LCB51" s="1"/>
      <c r="LCC51" s="1"/>
      <c r="LCD51" s="1"/>
      <c r="LCE51" s="1"/>
      <c r="LCF51" s="1"/>
      <c r="LCG51" s="1"/>
      <c r="LCH51" s="1"/>
      <c r="LCI51" s="1"/>
      <c r="LCJ51" s="1"/>
      <c r="LCK51" s="1"/>
      <c r="LCL51" s="1"/>
      <c r="LCM51" s="1"/>
      <c r="LCN51" s="1"/>
      <c r="LCO51" s="1"/>
      <c r="LCP51" s="1"/>
      <c r="LCQ51" s="1"/>
      <c r="LCR51" s="1"/>
      <c r="LCS51" s="1"/>
      <c r="LCT51" s="1"/>
      <c r="LCU51" s="1"/>
      <c r="LCV51" s="1"/>
      <c r="LCW51" s="1"/>
      <c r="LCX51" s="1"/>
      <c r="LCY51" s="1"/>
      <c r="LCZ51" s="1"/>
      <c r="LDA51" s="1"/>
      <c r="LDB51" s="1"/>
      <c r="LDC51" s="1"/>
      <c r="LDD51" s="1"/>
      <c r="LDE51" s="1"/>
      <c r="LDF51" s="1"/>
      <c r="LDG51" s="1"/>
      <c r="LDH51" s="1"/>
      <c r="LDI51" s="1"/>
      <c r="LDJ51" s="1"/>
      <c r="LDK51" s="1"/>
      <c r="LDL51" s="1"/>
      <c r="LDM51" s="1"/>
      <c r="LDN51" s="1"/>
      <c r="LDO51" s="1"/>
      <c r="LDP51" s="1"/>
      <c r="LDQ51" s="1"/>
      <c r="LDR51" s="1"/>
      <c r="LDS51" s="1"/>
      <c r="LDT51" s="1"/>
      <c r="LDU51" s="1"/>
      <c r="LDV51" s="1"/>
      <c r="LDW51" s="1"/>
      <c r="LDX51" s="1"/>
      <c r="LDY51" s="1"/>
      <c r="LDZ51" s="1"/>
      <c r="LEA51" s="1"/>
      <c r="LEB51" s="1"/>
      <c r="LEC51" s="1"/>
      <c r="LED51" s="1"/>
      <c r="LEE51" s="1"/>
      <c r="LEF51" s="1"/>
      <c r="LEG51" s="1"/>
      <c r="LEH51" s="1"/>
      <c r="LEI51" s="1"/>
      <c r="LEJ51" s="1"/>
      <c r="LEK51" s="1"/>
      <c r="LEL51" s="1"/>
      <c r="LEM51" s="1"/>
      <c r="LEN51" s="1"/>
      <c r="LEO51" s="1"/>
      <c r="LEP51" s="1"/>
      <c r="LEQ51" s="1"/>
      <c r="LER51" s="1"/>
      <c r="LES51" s="1"/>
      <c r="LET51" s="1"/>
      <c r="LEU51" s="1"/>
      <c r="LEV51" s="1"/>
      <c r="LEW51" s="1"/>
      <c r="LEX51" s="1"/>
      <c r="LEY51" s="1"/>
      <c r="LEZ51" s="1"/>
      <c r="LFA51" s="1"/>
      <c r="LFB51" s="1"/>
      <c r="LFC51" s="1"/>
      <c r="LFD51" s="1"/>
      <c r="LFE51" s="1"/>
      <c r="LFF51" s="1"/>
      <c r="LFG51" s="1"/>
      <c r="LFH51" s="1"/>
      <c r="LFI51" s="1"/>
      <c r="LFJ51" s="1"/>
      <c r="LFK51" s="1"/>
      <c r="LFL51" s="1"/>
      <c r="LFM51" s="1"/>
      <c r="LFN51" s="1"/>
      <c r="LFO51" s="1"/>
      <c r="LFP51" s="1"/>
      <c r="LFQ51" s="1"/>
      <c r="LFR51" s="1"/>
      <c r="LFS51" s="1"/>
      <c r="LFT51" s="1"/>
      <c r="LFU51" s="1"/>
      <c r="LFV51" s="1"/>
      <c r="LFW51" s="1"/>
      <c r="LFX51" s="1"/>
      <c r="LFY51" s="1"/>
      <c r="LFZ51" s="1"/>
      <c r="LGA51" s="1"/>
      <c r="LGB51" s="1"/>
      <c r="LGC51" s="1"/>
      <c r="LGD51" s="1"/>
      <c r="LGE51" s="1"/>
      <c r="LGF51" s="1"/>
      <c r="LGG51" s="1"/>
      <c r="LGH51" s="1"/>
      <c r="LGI51" s="1"/>
      <c r="LGJ51" s="1"/>
      <c r="LGK51" s="1"/>
      <c r="LGL51" s="1"/>
      <c r="LGM51" s="1"/>
      <c r="LGN51" s="1"/>
      <c r="LGO51" s="1"/>
      <c r="LGP51" s="1"/>
      <c r="LGQ51" s="1"/>
      <c r="LGR51" s="1"/>
      <c r="LGS51" s="1"/>
      <c r="LGT51" s="1"/>
      <c r="LGU51" s="1"/>
      <c r="LGV51" s="1"/>
      <c r="LGW51" s="1"/>
      <c r="LGX51" s="1"/>
      <c r="LGY51" s="1"/>
      <c r="LGZ51" s="1"/>
      <c r="LHA51" s="1"/>
      <c r="LHB51" s="1"/>
      <c r="LHC51" s="1"/>
      <c r="LHD51" s="1"/>
      <c r="LHE51" s="1"/>
      <c r="LHF51" s="1"/>
      <c r="LHG51" s="1"/>
      <c r="LHH51" s="1"/>
      <c r="LHI51" s="1"/>
      <c r="LHJ51" s="1"/>
      <c r="LHK51" s="1"/>
      <c r="LHL51" s="1"/>
      <c r="LHM51" s="1"/>
      <c r="LHN51" s="1"/>
      <c r="LHO51" s="1"/>
      <c r="LHP51" s="1"/>
      <c r="LHQ51" s="1"/>
      <c r="LHR51" s="1"/>
      <c r="LHS51" s="1"/>
      <c r="LHT51" s="1"/>
      <c r="LHU51" s="1"/>
      <c r="LHV51" s="1"/>
      <c r="LHW51" s="1"/>
      <c r="LHX51" s="1"/>
      <c r="LHY51" s="1"/>
      <c r="LHZ51" s="1"/>
      <c r="LIA51" s="1"/>
      <c r="LIB51" s="1"/>
      <c r="LIC51" s="1"/>
      <c r="LID51" s="1"/>
      <c r="LIE51" s="1"/>
      <c r="LIF51" s="1"/>
      <c r="LIG51" s="1"/>
      <c r="LIH51" s="1"/>
      <c r="LII51" s="1"/>
      <c r="LIJ51" s="1"/>
      <c r="LIK51" s="1"/>
      <c r="LIL51" s="1"/>
      <c r="LIM51" s="1"/>
      <c r="LIN51" s="1"/>
      <c r="LIO51" s="1"/>
      <c r="LIP51" s="1"/>
      <c r="LIQ51" s="1"/>
      <c r="LIR51" s="1"/>
      <c r="LIS51" s="1"/>
      <c r="LIT51" s="1"/>
      <c r="LIU51" s="1"/>
      <c r="LIV51" s="1"/>
      <c r="LIW51" s="1"/>
      <c r="LIX51" s="1"/>
      <c r="LIY51" s="1"/>
      <c r="LIZ51" s="1"/>
      <c r="LJA51" s="1"/>
      <c r="LJB51" s="1"/>
      <c r="LJC51" s="1"/>
      <c r="LJD51" s="1"/>
      <c r="LJE51" s="1"/>
      <c r="LJF51" s="1"/>
      <c r="LJG51" s="1"/>
      <c r="LJH51" s="1"/>
      <c r="LJI51" s="1"/>
      <c r="LJJ51" s="1"/>
      <c r="LJK51" s="1"/>
      <c r="LJL51" s="1"/>
      <c r="LJM51" s="1"/>
      <c r="LJN51" s="1"/>
      <c r="LJO51" s="1"/>
      <c r="LJP51" s="1"/>
      <c r="LJQ51" s="1"/>
      <c r="LJR51" s="1"/>
      <c r="LJS51" s="1"/>
      <c r="LJT51" s="1"/>
      <c r="LJU51" s="1"/>
      <c r="LJV51" s="1"/>
      <c r="LJW51" s="1"/>
      <c r="LJX51" s="1"/>
      <c r="LJY51" s="1"/>
      <c r="LJZ51" s="1"/>
      <c r="LKA51" s="1"/>
      <c r="LKB51" s="1"/>
      <c r="LKC51" s="1"/>
      <c r="LKD51" s="1"/>
      <c r="LKE51" s="1"/>
      <c r="LKF51" s="1"/>
      <c r="LKG51" s="1"/>
      <c r="LKH51" s="1"/>
      <c r="LKI51" s="1"/>
      <c r="LKJ51" s="1"/>
      <c r="LKK51" s="1"/>
      <c r="LKL51" s="1"/>
      <c r="LKM51" s="1"/>
      <c r="LKN51" s="1"/>
      <c r="LKO51" s="1"/>
      <c r="LKP51" s="1"/>
      <c r="LKQ51" s="1"/>
      <c r="LKR51" s="1"/>
      <c r="LKS51" s="1"/>
      <c r="LKT51" s="1"/>
      <c r="LKU51" s="1"/>
      <c r="LKV51" s="1"/>
      <c r="LKW51" s="1"/>
      <c r="LKX51" s="1"/>
      <c r="LKY51" s="1"/>
      <c r="LKZ51" s="1"/>
      <c r="LLA51" s="1"/>
      <c r="LLB51" s="1"/>
      <c r="LLC51" s="1"/>
      <c r="LLD51" s="1"/>
      <c r="LLE51" s="1"/>
      <c r="LLF51" s="1"/>
      <c r="LLG51" s="1"/>
      <c r="LLH51" s="1"/>
      <c r="LLI51" s="1"/>
      <c r="LLJ51" s="1"/>
      <c r="LLK51" s="1"/>
      <c r="LLL51" s="1"/>
      <c r="LLM51" s="1"/>
      <c r="LLN51" s="1"/>
      <c r="LLO51" s="1"/>
      <c r="LLP51" s="1"/>
      <c r="LLQ51" s="1"/>
      <c r="LLR51" s="1"/>
      <c r="LLS51" s="1"/>
      <c r="LLT51" s="1"/>
      <c r="LLU51" s="1"/>
      <c r="LLV51" s="1"/>
      <c r="LLW51" s="1"/>
      <c r="LLX51" s="1"/>
      <c r="LLY51" s="1"/>
      <c r="LLZ51" s="1"/>
      <c r="LMA51" s="1"/>
      <c r="LMB51" s="1"/>
      <c r="LMC51" s="1"/>
      <c r="LMD51" s="1"/>
      <c r="LME51" s="1"/>
      <c r="LMF51" s="1"/>
      <c r="LMG51" s="1"/>
      <c r="LMH51" s="1"/>
      <c r="LMI51" s="1"/>
      <c r="LMJ51" s="1"/>
      <c r="LMK51" s="1"/>
      <c r="LML51" s="1"/>
      <c r="LMM51" s="1"/>
      <c r="LMN51" s="1"/>
      <c r="LMO51" s="1"/>
      <c r="LMP51" s="1"/>
      <c r="LMQ51" s="1"/>
      <c r="LMR51" s="1"/>
      <c r="LMS51" s="1"/>
      <c r="LMT51" s="1"/>
      <c r="LMU51" s="1"/>
      <c r="LMV51" s="1"/>
      <c r="LMW51" s="1"/>
      <c r="LMX51" s="1"/>
      <c r="LMY51" s="1"/>
      <c r="LMZ51" s="1"/>
      <c r="LNA51" s="1"/>
      <c r="LNB51" s="1"/>
      <c r="LNC51" s="1"/>
      <c r="LND51" s="1"/>
      <c r="LNE51" s="1"/>
      <c r="LNF51" s="1"/>
      <c r="LNG51" s="1"/>
      <c r="LNH51" s="1"/>
      <c r="LNI51" s="1"/>
      <c r="LNJ51" s="1"/>
      <c r="LNK51" s="1"/>
      <c r="LNL51" s="1"/>
      <c r="LNM51" s="1"/>
      <c r="LNN51" s="1"/>
      <c r="LNO51" s="1"/>
      <c r="LNP51" s="1"/>
      <c r="LNQ51" s="1"/>
      <c r="LNR51" s="1"/>
      <c r="LNS51" s="1"/>
      <c r="LNT51" s="1"/>
      <c r="LNU51" s="1"/>
      <c r="LNV51" s="1"/>
      <c r="LNW51" s="1"/>
      <c r="LNX51" s="1"/>
      <c r="LNY51" s="1"/>
      <c r="LNZ51" s="1"/>
      <c r="LOA51" s="1"/>
      <c r="LOB51" s="1"/>
      <c r="LOC51" s="1"/>
      <c r="LOD51" s="1"/>
      <c r="LOE51" s="1"/>
      <c r="LOF51" s="1"/>
      <c r="LOG51" s="1"/>
      <c r="LOH51" s="1"/>
      <c r="LOI51" s="1"/>
      <c r="LOJ51" s="1"/>
      <c r="LOK51" s="1"/>
      <c r="LOL51" s="1"/>
      <c r="LOM51" s="1"/>
      <c r="LON51" s="1"/>
      <c r="LOO51" s="1"/>
      <c r="LOP51" s="1"/>
      <c r="LOQ51" s="1"/>
      <c r="LOR51" s="1"/>
      <c r="LOS51" s="1"/>
      <c r="LOT51" s="1"/>
      <c r="LOU51" s="1"/>
      <c r="LOV51" s="1"/>
      <c r="LOW51" s="1"/>
      <c r="LOX51" s="1"/>
      <c r="LOY51" s="1"/>
      <c r="LOZ51" s="1"/>
      <c r="LPA51" s="1"/>
      <c r="LPB51" s="1"/>
      <c r="LPC51" s="1"/>
      <c r="LPD51" s="1"/>
      <c r="LPE51" s="1"/>
      <c r="LPF51" s="1"/>
      <c r="LPG51" s="1"/>
      <c r="LPH51" s="1"/>
      <c r="LPI51" s="1"/>
      <c r="LPJ51" s="1"/>
      <c r="LPK51" s="1"/>
      <c r="LPL51" s="1"/>
      <c r="LPM51" s="1"/>
      <c r="LPN51" s="1"/>
      <c r="LPO51" s="1"/>
      <c r="LPP51" s="1"/>
      <c r="LPQ51" s="1"/>
      <c r="LPR51" s="1"/>
      <c r="LPS51" s="1"/>
      <c r="LPT51" s="1"/>
      <c r="LPU51" s="1"/>
      <c r="LPV51" s="1"/>
      <c r="LPW51" s="1"/>
      <c r="LPX51" s="1"/>
      <c r="LPY51" s="1"/>
      <c r="LPZ51" s="1"/>
      <c r="LQA51" s="1"/>
      <c r="LQB51" s="1"/>
      <c r="LQC51" s="1"/>
      <c r="LQD51" s="1"/>
      <c r="LQE51" s="1"/>
      <c r="LQF51" s="1"/>
      <c r="LQG51" s="1"/>
      <c r="LQH51" s="1"/>
      <c r="LQI51" s="1"/>
      <c r="LQJ51" s="1"/>
      <c r="LQK51" s="1"/>
      <c r="LQL51" s="1"/>
      <c r="LQM51" s="1"/>
      <c r="LQN51" s="1"/>
      <c r="LQO51" s="1"/>
      <c r="LQP51" s="1"/>
      <c r="LQQ51" s="1"/>
      <c r="LQR51" s="1"/>
      <c r="LQS51" s="1"/>
      <c r="LQT51" s="1"/>
      <c r="LQU51" s="1"/>
      <c r="LQV51" s="1"/>
      <c r="LQW51" s="1"/>
      <c r="LQX51" s="1"/>
      <c r="LQY51" s="1"/>
      <c r="LQZ51" s="1"/>
      <c r="LRA51" s="1"/>
      <c r="LRB51" s="1"/>
      <c r="LRC51" s="1"/>
      <c r="LRD51" s="1"/>
      <c r="LRE51" s="1"/>
      <c r="LRF51" s="1"/>
      <c r="LRG51" s="1"/>
      <c r="LRH51" s="1"/>
      <c r="LRI51" s="1"/>
      <c r="LRJ51" s="1"/>
      <c r="LRK51" s="1"/>
      <c r="LRL51" s="1"/>
      <c r="LRM51" s="1"/>
      <c r="LRN51" s="1"/>
      <c r="LRO51" s="1"/>
      <c r="LRP51" s="1"/>
      <c r="LRQ51" s="1"/>
      <c r="LRR51" s="1"/>
      <c r="LRS51" s="1"/>
      <c r="LRT51" s="1"/>
      <c r="LRU51" s="1"/>
      <c r="LRV51" s="1"/>
      <c r="LRW51" s="1"/>
      <c r="LRX51" s="1"/>
      <c r="LRY51" s="1"/>
      <c r="LRZ51" s="1"/>
      <c r="LSA51" s="1"/>
      <c r="LSB51" s="1"/>
      <c r="LSC51" s="1"/>
      <c r="LSD51" s="1"/>
      <c r="LSE51" s="1"/>
      <c r="LSF51" s="1"/>
      <c r="LSG51" s="1"/>
      <c r="LSH51" s="1"/>
      <c r="LSI51" s="1"/>
      <c r="LSJ51" s="1"/>
      <c r="LSK51" s="1"/>
      <c r="LSL51" s="1"/>
      <c r="LSM51" s="1"/>
      <c r="LSN51" s="1"/>
      <c r="LSO51" s="1"/>
      <c r="LSP51" s="1"/>
      <c r="LSQ51" s="1"/>
      <c r="LSR51" s="1"/>
      <c r="LSS51" s="1"/>
      <c r="LST51" s="1"/>
      <c r="LSU51" s="1"/>
      <c r="LSV51" s="1"/>
      <c r="LSW51" s="1"/>
      <c r="LSX51" s="1"/>
      <c r="LSY51" s="1"/>
      <c r="LSZ51" s="1"/>
      <c r="LTA51" s="1"/>
      <c r="LTB51" s="1"/>
      <c r="LTC51" s="1"/>
      <c r="LTD51" s="1"/>
      <c r="LTE51" s="1"/>
      <c r="LTF51" s="1"/>
      <c r="LTG51" s="1"/>
      <c r="LTH51" s="1"/>
      <c r="LTI51" s="1"/>
      <c r="LTJ51" s="1"/>
      <c r="LTK51" s="1"/>
      <c r="LTL51" s="1"/>
      <c r="LTM51" s="1"/>
      <c r="LTN51" s="1"/>
      <c r="LTO51" s="1"/>
      <c r="LTP51" s="1"/>
      <c r="LTQ51" s="1"/>
      <c r="LTR51" s="1"/>
      <c r="LTS51" s="1"/>
      <c r="LTT51" s="1"/>
      <c r="LTU51" s="1"/>
      <c r="LTV51" s="1"/>
      <c r="LTW51" s="1"/>
      <c r="LTX51" s="1"/>
      <c r="LTY51" s="1"/>
      <c r="LTZ51" s="1"/>
      <c r="LUA51" s="1"/>
      <c r="LUB51" s="1"/>
      <c r="LUC51" s="1"/>
      <c r="LUD51" s="1"/>
      <c r="LUE51" s="1"/>
      <c r="LUF51" s="1"/>
      <c r="LUG51" s="1"/>
      <c r="LUH51" s="1"/>
      <c r="LUI51" s="1"/>
      <c r="LUJ51" s="1"/>
      <c r="LUK51" s="1"/>
      <c r="LUL51" s="1"/>
      <c r="LUM51" s="1"/>
      <c r="LUN51" s="1"/>
      <c r="LUO51" s="1"/>
      <c r="LUP51" s="1"/>
      <c r="LUQ51" s="1"/>
      <c r="LUR51" s="1"/>
      <c r="LUS51" s="1"/>
      <c r="LUT51" s="1"/>
      <c r="LUU51" s="1"/>
      <c r="LUV51" s="1"/>
      <c r="LUW51" s="1"/>
      <c r="LUX51" s="1"/>
      <c r="LUY51" s="1"/>
      <c r="LUZ51" s="1"/>
      <c r="LVA51" s="1"/>
      <c r="LVB51" s="1"/>
      <c r="LVC51" s="1"/>
      <c r="LVD51" s="1"/>
      <c r="LVE51" s="1"/>
      <c r="LVF51" s="1"/>
      <c r="LVG51" s="1"/>
      <c r="LVH51" s="1"/>
      <c r="LVI51" s="1"/>
      <c r="LVJ51" s="1"/>
      <c r="LVK51" s="1"/>
      <c r="LVL51" s="1"/>
      <c r="LVM51" s="1"/>
      <c r="LVN51" s="1"/>
      <c r="LVO51" s="1"/>
      <c r="LVP51" s="1"/>
      <c r="LVQ51" s="1"/>
      <c r="LVR51" s="1"/>
      <c r="LVS51" s="1"/>
      <c r="LVT51" s="1"/>
      <c r="LVU51" s="1"/>
      <c r="LVV51" s="1"/>
      <c r="LVW51" s="1"/>
      <c r="LVX51" s="1"/>
      <c r="LVY51" s="1"/>
      <c r="LVZ51" s="1"/>
      <c r="LWA51" s="1"/>
      <c r="LWB51" s="1"/>
      <c r="LWC51" s="1"/>
      <c r="LWD51" s="1"/>
      <c r="LWE51" s="1"/>
      <c r="LWF51" s="1"/>
      <c r="LWG51" s="1"/>
      <c r="LWH51" s="1"/>
      <c r="LWI51" s="1"/>
      <c r="LWJ51" s="1"/>
      <c r="LWK51" s="1"/>
      <c r="LWL51" s="1"/>
      <c r="LWM51" s="1"/>
      <c r="LWN51" s="1"/>
      <c r="LWO51" s="1"/>
      <c r="LWP51" s="1"/>
      <c r="LWQ51" s="1"/>
      <c r="LWR51" s="1"/>
      <c r="LWS51" s="1"/>
      <c r="LWT51" s="1"/>
      <c r="LWU51" s="1"/>
      <c r="LWV51" s="1"/>
      <c r="LWW51" s="1"/>
      <c r="LWX51" s="1"/>
      <c r="LWY51" s="1"/>
      <c r="LWZ51" s="1"/>
      <c r="LXA51" s="1"/>
      <c r="LXB51" s="1"/>
      <c r="LXC51" s="1"/>
      <c r="LXD51" s="1"/>
      <c r="LXE51" s="1"/>
      <c r="LXF51" s="1"/>
      <c r="LXG51" s="1"/>
      <c r="LXH51" s="1"/>
      <c r="LXI51" s="1"/>
      <c r="LXJ51" s="1"/>
      <c r="LXK51" s="1"/>
      <c r="LXL51" s="1"/>
      <c r="LXM51" s="1"/>
      <c r="LXN51" s="1"/>
      <c r="LXO51" s="1"/>
      <c r="LXP51" s="1"/>
      <c r="LXQ51" s="1"/>
      <c r="LXR51" s="1"/>
      <c r="LXS51" s="1"/>
      <c r="LXT51" s="1"/>
      <c r="LXU51" s="1"/>
      <c r="LXV51" s="1"/>
      <c r="LXW51" s="1"/>
      <c r="LXX51" s="1"/>
      <c r="LXY51" s="1"/>
      <c r="LXZ51" s="1"/>
      <c r="LYA51" s="1"/>
      <c r="LYB51" s="1"/>
      <c r="LYC51" s="1"/>
      <c r="LYD51" s="1"/>
      <c r="LYE51" s="1"/>
      <c r="LYF51" s="1"/>
      <c r="LYG51" s="1"/>
      <c r="LYH51" s="1"/>
      <c r="LYI51" s="1"/>
      <c r="LYJ51" s="1"/>
      <c r="LYK51" s="1"/>
      <c r="LYL51" s="1"/>
      <c r="LYM51" s="1"/>
      <c r="LYN51" s="1"/>
      <c r="LYO51" s="1"/>
      <c r="LYP51" s="1"/>
      <c r="LYQ51" s="1"/>
      <c r="LYR51" s="1"/>
      <c r="LYS51" s="1"/>
      <c r="LYT51" s="1"/>
      <c r="LYU51" s="1"/>
      <c r="LYV51" s="1"/>
      <c r="LYW51" s="1"/>
      <c r="LYX51" s="1"/>
      <c r="LYY51" s="1"/>
      <c r="LYZ51" s="1"/>
      <c r="LZA51" s="1"/>
      <c r="LZB51" s="1"/>
      <c r="LZC51" s="1"/>
      <c r="LZD51" s="1"/>
      <c r="LZE51" s="1"/>
      <c r="LZF51" s="1"/>
      <c r="LZG51" s="1"/>
      <c r="LZH51" s="1"/>
      <c r="LZI51" s="1"/>
      <c r="LZJ51" s="1"/>
      <c r="LZK51" s="1"/>
      <c r="LZL51" s="1"/>
      <c r="LZM51" s="1"/>
      <c r="LZN51" s="1"/>
      <c r="LZO51" s="1"/>
      <c r="LZP51" s="1"/>
      <c r="LZQ51" s="1"/>
      <c r="LZR51" s="1"/>
      <c r="LZS51" s="1"/>
      <c r="LZT51" s="1"/>
      <c r="LZU51" s="1"/>
      <c r="LZV51" s="1"/>
      <c r="LZW51" s="1"/>
      <c r="LZX51" s="1"/>
      <c r="LZY51" s="1"/>
      <c r="LZZ51" s="1"/>
      <c r="MAA51" s="1"/>
      <c r="MAB51" s="1"/>
      <c r="MAC51" s="1"/>
      <c r="MAD51" s="1"/>
      <c r="MAE51" s="1"/>
      <c r="MAF51" s="1"/>
      <c r="MAG51" s="1"/>
      <c r="MAH51" s="1"/>
      <c r="MAI51" s="1"/>
      <c r="MAJ51" s="1"/>
      <c r="MAK51" s="1"/>
      <c r="MAL51" s="1"/>
      <c r="MAM51" s="1"/>
      <c r="MAN51" s="1"/>
      <c r="MAO51" s="1"/>
      <c r="MAP51" s="1"/>
      <c r="MAQ51" s="1"/>
      <c r="MAR51" s="1"/>
      <c r="MAS51" s="1"/>
      <c r="MAT51" s="1"/>
      <c r="MAU51" s="1"/>
      <c r="MAV51" s="1"/>
      <c r="MAW51" s="1"/>
      <c r="MAX51" s="1"/>
      <c r="MAY51" s="1"/>
      <c r="MAZ51" s="1"/>
      <c r="MBA51" s="1"/>
      <c r="MBB51" s="1"/>
      <c r="MBC51" s="1"/>
      <c r="MBD51" s="1"/>
      <c r="MBE51" s="1"/>
      <c r="MBF51" s="1"/>
      <c r="MBG51" s="1"/>
      <c r="MBH51" s="1"/>
      <c r="MBI51" s="1"/>
      <c r="MBJ51" s="1"/>
      <c r="MBK51" s="1"/>
      <c r="MBL51" s="1"/>
      <c r="MBM51" s="1"/>
      <c r="MBN51" s="1"/>
      <c r="MBO51" s="1"/>
      <c r="MBP51" s="1"/>
      <c r="MBQ51" s="1"/>
      <c r="MBR51" s="1"/>
      <c r="MBS51" s="1"/>
      <c r="MBT51" s="1"/>
      <c r="MBU51" s="1"/>
      <c r="MBV51" s="1"/>
      <c r="MBW51" s="1"/>
      <c r="MBX51" s="1"/>
      <c r="MBY51" s="1"/>
      <c r="MBZ51" s="1"/>
      <c r="MCA51" s="1"/>
      <c r="MCB51" s="1"/>
      <c r="MCC51" s="1"/>
      <c r="MCD51" s="1"/>
      <c r="MCE51" s="1"/>
      <c r="MCF51" s="1"/>
      <c r="MCG51" s="1"/>
      <c r="MCH51" s="1"/>
      <c r="MCI51" s="1"/>
      <c r="MCJ51" s="1"/>
      <c r="MCK51" s="1"/>
      <c r="MCL51" s="1"/>
      <c r="MCM51" s="1"/>
      <c r="MCN51" s="1"/>
      <c r="MCO51" s="1"/>
      <c r="MCP51" s="1"/>
      <c r="MCQ51" s="1"/>
      <c r="MCR51" s="1"/>
      <c r="MCS51" s="1"/>
      <c r="MCT51" s="1"/>
      <c r="MCU51" s="1"/>
      <c r="MCV51" s="1"/>
      <c r="MCW51" s="1"/>
      <c r="MCX51" s="1"/>
      <c r="MCY51" s="1"/>
      <c r="MCZ51" s="1"/>
      <c r="MDA51" s="1"/>
      <c r="MDB51" s="1"/>
      <c r="MDC51" s="1"/>
      <c r="MDD51" s="1"/>
      <c r="MDE51" s="1"/>
      <c r="MDF51" s="1"/>
      <c r="MDG51" s="1"/>
      <c r="MDH51" s="1"/>
      <c r="MDI51" s="1"/>
      <c r="MDJ51" s="1"/>
      <c r="MDK51" s="1"/>
      <c r="MDL51" s="1"/>
      <c r="MDM51" s="1"/>
      <c r="MDN51" s="1"/>
      <c r="MDO51" s="1"/>
      <c r="MDP51" s="1"/>
      <c r="MDQ51" s="1"/>
      <c r="MDR51" s="1"/>
      <c r="MDS51" s="1"/>
      <c r="MDT51" s="1"/>
      <c r="MDU51" s="1"/>
      <c r="MDV51" s="1"/>
      <c r="MDW51" s="1"/>
      <c r="MDX51" s="1"/>
      <c r="MDY51" s="1"/>
      <c r="MDZ51" s="1"/>
      <c r="MEA51" s="1"/>
      <c r="MEB51" s="1"/>
      <c r="MEC51" s="1"/>
      <c r="MED51" s="1"/>
      <c r="MEE51" s="1"/>
      <c r="MEF51" s="1"/>
      <c r="MEG51" s="1"/>
      <c r="MEH51" s="1"/>
      <c r="MEI51" s="1"/>
      <c r="MEJ51" s="1"/>
      <c r="MEK51" s="1"/>
      <c r="MEL51" s="1"/>
      <c r="MEM51" s="1"/>
      <c r="MEN51" s="1"/>
      <c r="MEO51" s="1"/>
      <c r="MEP51" s="1"/>
      <c r="MEQ51" s="1"/>
      <c r="MER51" s="1"/>
      <c r="MES51" s="1"/>
      <c r="MET51" s="1"/>
      <c r="MEU51" s="1"/>
      <c r="MEV51" s="1"/>
      <c r="MEW51" s="1"/>
      <c r="MEX51" s="1"/>
      <c r="MEY51" s="1"/>
      <c r="MEZ51" s="1"/>
      <c r="MFA51" s="1"/>
      <c r="MFB51" s="1"/>
      <c r="MFC51" s="1"/>
      <c r="MFD51" s="1"/>
      <c r="MFE51" s="1"/>
      <c r="MFF51" s="1"/>
      <c r="MFG51" s="1"/>
      <c r="MFH51" s="1"/>
      <c r="MFI51" s="1"/>
      <c r="MFJ51" s="1"/>
      <c r="MFK51" s="1"/>
      <c r="MFL51" s="1"/>
      <c r="MFM51" s="1"/>
      <c r="MFN51" s="1"/>
      <c r="MFO51" s="1"/>
      <c r="MFP51" s="1"/>
      <c r="MFQ51" s="1"/>
      <c r="MFR51" s="1"/>
      <c r="MFS51" s="1"/>
      <c r="MFT51" s="1"/>
      <c r="MFU51" s="1"/>
      <c r="MFV51" s="1"/>
      <c r="MFW51" s="1"/>
      <c r="MFX51" s="1"/>
      <c r="MFY51" s="1"/>
      <c r="MFZ51" s="1"/>
      <c r="MGA51" s="1"/>
      <c r="MGB51" s="1"/>
      <c r="MGC51" s="1"/>
      <c r="MGD51" s="1"/>
      <c r="MGE51" s="1"/>
      <c r="MGF51" s="1"/>
      <c r="MGG51" s="1"/>
      <c r="MGH51" s="1"/>
      <c r="MGI51" s="1"/>
      <c r="MGJ51" s="1"/>
      <c r="MGK51" s="1"/>
      <c r="MGL51" s="1"/>
      <c r="MGM51" s="1"/>
      <c r="MGN51" s="1"/>
      <c r="MGO51" s="1"/>
      <c r="MGP51" s="1"/>
      <c r="MGQ51" s="1"/>
      <c r="MGR51" s="1"/>
      <c r="MGS51" s="1"/>
      <c r="MGT51" s="1"/>
      <c r="MGU51" s="1"/>
      <c r="MGV51" s="1"/>
      <c r="MGW51" s="1"/>
      <c r="MGX51" s="1"/>
      <c r="MGY51" s="1"/>
      <c r="MGZ51" s="1"/>
      <c r="MHA51" s="1"/>
      <c r="MHB51" s="1"/>
      <c r="MHC51" s="1"/>
      <c r="MHD51" s="1"/>
      <c r="MHE51" s="1"/>
      <c r="MHF51" s="1"/>
      <c r="MHG51" s="1"/>
      <c r="MHH51" s="1"/>
      <c r="MHI51" s="1"/>
      <c r="MHJ51" s="1"/>
      <c r="MHK51" s="1"/>
      <c r="MHL51" s="1"/>
      <c r="MHM51" s="1"/>
      <c r="MHN51" s="1"/>
      <c r="MHO51" s="1"/>
      <c r="MHP51" s="1"/>
      <c r="MHQ51" s="1"/>
      <c r="MHR51" s="1"/>
      <c r="MHS51" s="1"/>
      <c r="MHT51" s="1"/>
      <c r="MHU51" s="1"/>
      <c r="MHV51" s="1"/>
      <c r="MHW51" s="1"/>
      <c r="MHX51" s="1"/>
      <c r="MHY51" s="1"/>
      <c r="MHZ51" s="1"/>
      <c r="MIA51" s="1"/>
      <c r="MIB51" s="1"/>
      <c r="MIC51" s="1"/>
      <c r="MID51" s="1"/>
      <c r="MIE51" s="1"/>
      <c r="MIF51" s="1"/>
      <c r="MIG51" s="1"/>
      <c r="MIH51" s="1"/>
      <c r="MII51" s="1"/>
      <c r="MIJ51" s="1"/>
      <c r="MIK51" s="1"/>
      <c r="MIL51" s="1"/>
      <c r="MIM51" s="1"/>
      <c r="MIN51" s="1"/>
      <c r="MIO51" s="1"/>
      <c r="MIP51" s="1"/>
      <c r="MIQ51" s="1"/>
      <c r="MIR51" s="1"/>
      <c r="MIS51" s="1"/>
      <c r="MIT51" s="1"/>
      <c r="MIU51" s="1"/>
      <c r="MIV51" s="1"/>
      <c r="MIW51" s="1"/>
      <c r="MIX51" s="1"/>
      <c r="MIY51" s="1"/>
      <c r="MIZ51" s="1"/>
      <c r="MJA51" s="1"/>
      <c r="MJB51" s="1"/>
      <c r="MJC51" s="1"/>
      <c r="MJD51" s="1"/>
      <c r="MJE51" s="1"/>
      <c r="MJF51" s="1"/>
      <c r="MJG51" s="1"/>
      <c r="MJH51" s="1"/>
      <c r="MJI51" s="1"/>
      <c r="MJJ51" s="1"/>
      <c r="MJK51" s="1"/>
      <c r="MJL51" s="1"/>
      <c r="MJM51" s="1"/>
      <c r="MJN51" s="1"/>
      <c r="MJO51" s="1"/>
      <c r="MJP51" s="1"/>
      <c r="MJQ51" s="1"/>
      <c r="MJR51" s="1"/>
      <c r="MJS51" s="1"/>
      <c r="MJT51" s="1"/>
      <c r="MJU51" s="1"/>
      <c r="MJV51" s="1"/>
      <c r="MJW51" s="1"/>
      <c r="MJX51" s="1"/>
      <c r="MJY51" s="1"/>
      <c r="MJZ51" s="1"/>
      <c r="MKA51" s="1"/>
      <c r="MKB51" s="1"/>
      <c r="MKC51" s="1"/>
      <c r="MKD51" s="1"/>
      <c r="MKE51" s="1"/>
      <c r="MKF51" s="1"/>
      <c r="MKG51" s="1"/>
      <c r="MKH51" s="1"/>
      <c r="MKI51" s="1"/>
      <c r="MKJ51" s="1"/>
      <c r="MKK51" s="1"/>
      <c r="MKL51" s="1"/>
      <c r="MKM51" s="1"/>
      <c r="MKN51" s="1"/>
      <c r="MKO51" s="1"/>
      <c r="MKP51" s="1"/>
      <c r="MKQ51" s="1"/>
      <c r="MKR51" s="1"/>
      <c r="MKS51" s="1"/>
      <c r="MKT51" s="1"/>
      <c r="MKU51" s="1"/>
      <c r="MKV51" s="1"/>
      <c r="MKW51" s="1"/>
      <c r="MKX51" s="1"/>
      <c r="MKY51" s="1"/>
      <c r="MKZ51" s="1"/>
      <c r="MLA51" s="1"/>
      <c r="MLB51" s="1"/>
      <c r="MLC51" s="1"/>
      <c r="MLD51" s="1"/>
      <c r="MLE51" s="1"/>
      <c r="MLF51" s="1"/>
      <c r="MLG51" s="1"/>
      <c r="MLH51" s="1"/>
      <c r="MLI51" s="1"/>
      <c r="MLJ51" s="1"/>
      <c r="MLK51" s="1"/>
      <c r="MLL51" s="1"/>
      <c r="MLM51" s="1"/>
      <c r="MLN51" s="1"/>
      <c r="MLO51" s="1"/>
      <c r="MLP51" s="1"/>
      <c r="MLQ51" s="1"/>
      <c r="MLR51" s="1"/>
      <c r="MLS51" s="1"/>
      <c r="MLT51" s="1"/>
      <c r="MLU51" s="1"/>
      <c r="MLV51" s="1"/>
      <c r="MLW51" s="1"/>
      <c r="MLX51" s="1"/>
      <c r="MLY51" s="1"/>
      <c r="MLZ51" s="1"/>
      <c r="MMA51" s="1"/>
      <c r="MMB51" s="1"/>
      <c r="MMC51" s="1"/>
      <c r="MMD51" s="1"/>
      <c r="MME51" s="1"/>
      <c r="MMF51" s="1"/>
      <c r="MMG51" s="1"/>
      <c r="MMH51" s="1"/>
      <c r="MMI51" s="1"/>
      <c r="MMJ51" s="1"/>
      <c r="MMK51" s="1"/>
      <c r="MML51" s="1"/>
      <c r="MMM51" s="1"/>
      <c r="MMN51" s="1"/>
      <c r="MMO51" s="1"/>
      <c r="MMP51" s="1"/>
      <c r="MMQ51" s="1"/>
      <c r="MMR51" s="1"/>
      <c r="MMS51" s="1"/>
      <c r="MMT51" s="1"/>
      <c r="MMU51" s="1"/>
      <c r="MMV51" s="1"/>
      <c r="MMW51" s="1"/>
      <c r="MMX51" s="1"/>
      <c r="MMY51" s="1"/>
      <c r="MMZ51" s="1"/>
      <c r="MNA51" s="1"/>
      <c r="MNB51" s="1"/>
      <c r="MNC51" s="1"/>
      <c r="MND51" s="1"/>
      <c r="MNE51" s="1"/>
      <c r="MNF51" s="1"/>
      <c r="MNG51" s="1"/>
      <c r="MNH51" s="1"/>
      <c r="MNI51" s="1"/>
      <c r="MNJ51" s="1"/>
      <c r="MNK51" s="1"/>
      <c r="MNL51" s="1"/>
      <c r="MNM51" s="1"/>
      <c r="MNN51" s="1"/>
      <c r="MNO51" s="1"/>
      <c r="MNP51" s="1"/>
      <c r="MNQ51" s="1"/>
      <c r="MNR51" s="1"/>
      <c r="MNS51" s="1"/>
      <c r="MNT51" s="1"/>
      <c r="MNU51" s="1"/>
      <c r="MNV51" s="1"/>
      <c r="MNW51" s="1"/>
      <c r="MNX51" s="1"/>
      <c r="MNY51" s="1"/>
      <c r="MNZ51" s="1"/>
      <c r="MOA51" s="1"/>
      <c r="MOB51" s="1"/>
      <c r="MOC51" s="1"/>
      <c r="MOD51" s="1"/>
      <c r="MOE51" s="1"/>
      <c r="MOF51" s="1"/>
      <c r="MOG51" s="1"/>
      <c r="MOH51" s="1"/>
      <c r="MOI51" s="1"/>
      <c r="MOJ51" s="1"/>
      <c r="MOK51" s="1"/>
      <c r="MOL51" s="1"/>
      <c r="MOM51" s="1"/>
      <c r="MON51" s="1"/>
      <c r="MOO51" s="1"/>
      <c r="MOP51" s="1"/>
      <c r="MOQ51" s="1"/>
      <c r="MOR51" s="1"/>
      <c r="MOS51" s="1"/>
      <c r="MOT51" s="1"/>
      <c r="MOU51" s="1"/>
      <c r="MOV51" s="1"/>
      <c r="MOW51" s="1"/>
      <c r="MOX51" s="1"/>
      <c r="MOY51" s="1"/>
      <c r="MOZ51" s="1"/>
      <c r="MPA51" s="1"/>
      <c r="MPB51" s="1"/>
      <c r="MPC51" s="1"/>
      <c r="MPD51" s="1"/>
      <c r="MPE51" s="1"/>
      <c r="MPF51" s="1"/>
      <c r="MPG51" s="1"/>
      <c r="MPH51" s="1"/>
      <c r="MPI51" s="1"/>
      <c r="MPJ51" s="1"/>
      <c r="MPK51" s="1"/>
      <c r="MPL51" s="1"/>
      <c r="MPM51" s="1"/>
      <c r="MPN51" s="1"/>
      <c r="MPO51" s="1"/>
      <c r="MPP51" s="1"/>
      <c r="MPQ51" s="1"/>
      <c r="MPR51" s="1"/>
      <c r="MPS51" s="1"/>
      <c r="MPT51" s="1"/>
      <c r="MPU51" s="1"/>
      <c r="MPV51" s="1"/>
      <c r="MPW51" s="1"/>
      <c r="MPX51" s="1"/>
      <c r="MPY51" s="1"/>
      <c r="MPZ51" s="1"/>
      <c r="MQA51" s="1"/>
      <c r="MQB51" s="1"/>
      <c r="MQC51" s="1"/>
      <c r="MQD51" s="1"/>
      <c r="MQE51" s="1"/>
      <c r="MQF51" s="1"/>
      <c r="MQG51" s="1"/>
      <c r="MQH51" s="1"/>
      <c r="MQI51" s="1"/>
      <c r="MQJ51" s="1"/>
      <c r="MQK51" s="1"/>
      <c r="MQL51" s="1"/>
      <c r="MQM51" s="1"/>
      <c r="MQN51" s="1"/>
      <c r="MQO51" s="1"/>
      <c r="MQP51" s="1"/>
      <c r="MQQ51" s="1"/>
      <c r="MQR51" s="1"/>
      <c r="MQS51" s="1"/>
      <c r="MQT51" s="1"/>
      <c r="MQU51" s="1"/>
      <c r="MQV51" s="1"/>
      <c r="MQW51" s="1"/>
      <c r="MQX51" s="1"/>
      <c r="MQY51" s="1"/>
      <c r="MQZ51" s="1"/>
      <c r="MRA51" s="1"/>
      <c r="MRB51" s="1"/>
      <c r="MRC51" s="1"/>
      <c r="MRD51" s="1"/>
      <c r="MRE51" s="1"/>
      <c r="MRF51" s="1"/>
      <c r="MRG51" s="1"/>
      <c r="MRH51" s="1"/>
      <c r="MRI51" s="1"/>
      <c r="MRJ51" s="1"/>
      <c r="MRK51" s="1"/>
      <c r="MRL51" s="1"/>
      <c r="MRM51" s="1"/>
      <c r="MRN51" s="1"/>
      <c r="MRO51" s="1"/>
      <c r="MRP51" s="1"/>
      <c r="MRQ51" s="1"/>
      <c r="MRR51" s="1"/>
      <c r="MRS51" s="1"/>
      <c r="MRT51" s="1"/>
      <c r="MRU51" s="1"/>
      <c r="MRV51" s="1"/>
      <c r="MRW51" s="1"/>
      <c r="MRX51" s="1"/>
      <c r="MRY51" s="1"/>
      <c r="MRZ51" s="1"/>
      <c r="MSA51" s="1"/>
      <c r="MSB51" s="1"/>
      <c r="MSC51" s="1"/>
      <c r="MSD51" s="1"/>
      <c r="MSE51" s="1"/>
      <c r="MSF51" s="1"/>
      <c r="MSG51" s="1"/>
      <c r="MSH51" s="1"/>
      <c r="MSI51" s="1"/>
      <c r="MSJ51" s="1"/>
      <c r="MSK51" s="1"/>
      <c r="MSL51" s="1"/>
      <c r="MSM51" s="1"/>
      <c r="MSN51" s="1"/>
      <c r="MSO51" s="1"/>
      <c r="MSP51" s="1"/>
      <c r="MSQ51" s="1"/>
      <c r="MSR51" s="1"/>
      <c r="MSS51" s="1"/>
      <c r="MST51" s="1"/>
      <c r="MSU51" s="1"/>
      <c r="MSV51" s="1"/>
      <c r="MSW51" s="1"/>
      <c r="MSX51" s="1"/>
      <c r="MSY51" s="1"/>
      <c r="MSZ51" s="1"/>
      <c r="MTA51" s="1"/>
      <c r="MTB51" s="1"/>
      <c r="MTC51" s="1"/>
      <c r="MTD51" s="1"/>
      <c r="MTE51" s="1"/>
      <c r="MTF51" s="1"/>
      <c r="MTG51" s="1"/>
      <c r="MTH51" s="1"/>
      <c r="MTI51" s="1"/>
      <c r="MTJ51" s="1"/>
      <c r="MTK51" s="1"/>
      <c r="MTL51" s="1"/>
      <c r="MTM51" s="1"/>
      <c r="MTN51" s="1"/>
      <c r="MTO51" s="1"/>
      <c r="MTP51" s="1"/>
      <c r="MTQ51" s="1"/>
      <c r="MTR51" s="1"/>
      <c r="MTS51" s="1"/>
      <c r="MTT51" s="1"/>
      <c r="MTU51" s="1"/>
      <c r="MTV51" s="1"/>
      <c r="MTW51" s="1"/>
      <c r="MTX51" s="1"/>
      <c r="MTY51" s="1"/>
      <c r="MTZ51" s="1"/>
      <c r="MUA51" s="1"/>
      <c r="MUB51" s="1"/>
      <c r="MUC51" s="1"/>
      <c r="MUD51" s="1"/>
      <c r="MUE51" s="1"/>
      <c r="MUF51" s="1"/>
      <c r="MUG51" s="1"/>
      <c r="MUH51" s="1"/>
      <c r="MUI51" s="1"/>
      <c r="MUJ51" s="1"/>
      <c r="MUK51" s="1"/>
      <c r="MUL51" s="1"/>
      <c r="MUM51" s="1"/>
      <c r="MUN51" s="1"/>
      <c r="MUO51" s="1"/>
      <c r="MUP51" s="1"/>
      <c r="MUQ51" s="1"/>
      <c r="MUR51" s="1"/>
      <c r="MUS51" s="1"/>
      <c r="MUT51" s="1"/>
      <c r="MUU51" s="1"/>
      <c r="MUV51" s="1"/>
      <c r="MUW51" s="1"/>
      <c r="MUX51" s="1"/>
      <c r="MUY51" s="1"/>
      <c r="MUZ51" s="1"/>
      <c r="MVA51" s="1"/>
      <c r="MVB51" s="1"/>
      <c r="MVC51" s="1"/>
      <c r="MVD51" s="1"/>
      <c r="MVE51" s="1"/>
      <c r="MVF51" s="1"/>
      <c r="MVG51" s="1"/>
      <c r="MVH51" s="1"/>
      <c r="MVI51" s="1"/>
      <c r="MVJ51" s="1"/>
      <c r="MVK51" s="1"/>
      <c r="MVL51" s="1"/>
      <c r="MVM51" s="1"/>
      <c r="MVN51" s="1"/>
      <c r="MVO51" s="1"/>
      <c r="MVP51" s="1"/>
      <c r="MVQ51" s="1"/>
      <c r="MVR51" s="1"/>
      <c r="MVS51" s="1"/>
      <c r="MVT51" s="1"/>
      <c r="MVU51" s="1"/>
      <c r="MVV51" s="1"/>
      <c r="MVW51" s="1"/>
      <c r="MVX51" s="1"/>
      <c r="MVY51" s="1"/>
      <c r="MVZ51" s="1"/>
      <c r="MWA51" s="1"/>
      <c r="MWB51" s="1"/>
      <c r="MWC51" s="1"/>
      <c r="MWD51" s="1"/>
      <c r="MWE51" s="1"/>
      <c r="MWF51" s="1"/>
      <c r="MWG51" s="1"/>
      <c r="MWH51" s="1"/>
      <c r="MWI51" s="1"/>
      <c r="MWJ51" s="1"/>
      <c r="MWK51" s="1"/>
      <c r="MWL51" s="1"/>
      <c r="MWM51" s="1"/>
      <c r="MWN51" s="1"/>
      <c r="MWO51" s="1"/>
      <c r="MWP51" s="1"/>
      <c r="MWQ51" s="1"/>
      <c r="MWR51" s="1"/>
      <c r="MWS51" s="1"/>
      <c r="MWT51" s="1"/>
      <c r="MWU51" s="1"/>
      <c r="MWV51" s="1"/>
      <c r="MWW51" s="1"/>
      <c r="MWX51" s="1"/>
      <c r="MWY51" s="1"/>
      <c r="MWZ51" s="1"/>
      <c r="MXA51" s="1"/>
      <c r="MXB51" s="1"/>
      <c r="MXC51" s="1"/>
      <c r="MXD51" s="1"/>
      <c r="MXE51" s="1"/>
      <c r="MXF51" s="1"/>
      <c r="MXG51" s="1"/>
      <c r="MXH51" s="1"/>
      <c r="MXI51" s="1"/>
      <c r="MXJ51" s="1"/>
      <c r="MXK51" s="1"/>
      <c r="MXL51" s="1"/>
      <c r="MXM51" s="1"/>
      <c r="MXN51" s="1"/>
      <c r="MXO51" s="1"/>
      <c r="MXP51" s="1"/>
      <c r="MXQ51" s="1"/>
      <c r="MXR51" s="1"/>
      <c r="MXS51" s="1"/>
      <c r="MXT51" s="1"/>
      <c r="MXU51" s="1"/>
      <c r="MXV51" s="1"/>
      <c r="MXW51" s="1"/>
      <c r="MXX51" s="1"/>
      <c r="MXY51" s="1"/>
      <c r="MXZ51" s="1"/>
      <c r="MYA51" s="1"/>
      <c r="MYB51" s="1"/>
      <c r="MYC51" s="1"/>
      <c r="MYD51" s="1"/>
      <c r="MYE51" s="1"/>
      <c r="MYF51" s="1"/>
      <c r="MYG51" s="1"/>
      <c r="MYH51" s="1"/>
      <c r="MYI51" s="1"/>
      <c r="MYJ51" s="1"/>
      <c r="MYK51" s="1"/>
      <c r="MYL51" s="1"/>
      <c r="MYM51" s="1"/>
      <c r="MYN51" s="1"/>
      <c r="MYO51" s="1"/>
      <c r="MYP51" s="1"/>
      <c r="MYQ51" s="1"/>
      <c r="MYR51" s="1"/>
      <c r="MYS51" s="1"/>
      <c r="MYT51" s="1"/>
      <c r="MYU51" s="1"/>
      <c r="MYV51" s="1"/>
      <c r="MYW51" s="1"/>
      <c r="MYX51" s="1"/>
      <c r="MYY51" s="1"/>
      <c r="MYZ51" s="1"/>
      <c r="MZA51" s="1"/>
      <c r="MZB51" s="1"/>
      <c r="MZC51" s="1"/>
      <c r="MZD51" s="1"/>
      <c r="MZE51" s="1"/>
      <c r="MZF51" s="1"/>
      <c r="MZG51" s="1"/>
      <c r="MZH51" s="1"/>
      <c r="MZI51" s="1"/>
      <c r="MZJ51" s="1"/>
      <c r="MZK51" s="1"/>
      <c r="MZL51" s="1"/>
      <c r="MZM51" s="1"/>
      <c r="MZN51" s="1"/>
      <c r="MZO51" s="1"/>
      <c r="MZP51" s="1"/>
      <c r="MZQ51" s="1"/>
      <c r="MZR51" s="1"/>
      <c r="MZS51" s="1"/>
      <c r="MZT51" s="1"/>
      <c r="MZU51" s="1"/>
      <c r="MZV51" s="1"/>
      <c r="MZW51" s="1"/>
      <c r="MZX51" s="1"/>
      <c r="MZY51" s="1"/>
      <c r="MZZ51" s="1"/>
      <c r="NAA51" s="1"/>
      <c r="NAB51" s="1"/>
      <c r="NAC51" s="1"/>
      <c r="NAD51" s="1"/>
      <c r="NAE51" s="1"/>
      <c r="NAF51" s="1"/>
      <c r="NAG51" s="1"/>
      <c r="NAH51" s="1"/>
      <c r="NAI51" s="1"/>
      <c r="NAJ51" s="1"/>
      <c r="NAK51" s="1"/>
      <c r="NAL51" s="1"/>
      <c r="NAM51" s="1"/>
      <c r="NAN51" s="1"/>
      <c r="NAO51" s="1"/>
      <c r="NAP51" s="1"/>
      <c r="NAQ51" s="1"/>
      <c r="NAR51" s="1"/>
      <c r="NAS51" s="1"/>
      <c r="NAT51" s="1"/>
      <c r="NAU51" s="1"/>
      <c r="NAV51" s="1"/>
      <c r="NAW51" s="1"/>
      <c r="NAX51" s="1"/>
      <c r="NAY51" s="1"/>
      <c r="NAZ51" s="1"/>
      <c r="NBA51" s="1"/>
      <c r="NBB51" s="1"/>
      <c r="NBC51" s="1"/>
      <c r="NBD51" s="1"/>
      <c r="NBE51" s="1"/>
      <c r="NBF51" s="1"/>
      <c r="NBG51" s="1"/>
      <c r="NBH51" s="1"/>
      <c r="NBI51" s="1"/>
      <c r="NBJ51" s="1"/>
      <c r="NBK51" s="1"/>
      <c r="NBL51" s="1"/>
      <c r="NBM51" s="1"/>
      <c r="NBN51" s="1"/>
      <c r="NBO51" s="1"/>
      <c r="NBP51" s="1"/>
      <c r="NBQ51" s="1"/>
      <c r="NBR51" s="1"/>
      <c r="NBS51" s="1"/>
      <c r="NBT51" s="1"/>
      <c r="NBU51" s="1"/>
      <c r="NBV51" s="1"/>
      <c r="NBW51" s="1"/>
      <c r="NBX51" s="1"/>
      <c r="NBY51" s="1"/>
      <c r="NBZ51" s="1"/>
      <c r="NCA51" s="1"/>
      <c r="NCB51" s="1"/>
      <c r="NCC51" s="1"/>
      <c r="NCD51" s="1"/>
      <c r="NCE51" s="1"/>
      <c r="NCF51" s="1"/>
      <c r="NCG51" s="1"/>
      <c r="NCH51" s="1"/>
      <c r="NCI51" s="1"/>
      <c r="NCJ51" s="1"/>
      <c r="NCK51" s="1"/>
      <c r="NCL51" s="1"/>
      <c r="NCM51" s="1"/>
      <c r="NCN51" s="1"/>
      <c r="NCO51" s="1"/>
      <c r="NCP51" s="1"/>
      <c r="NCQ51" s="1"/>
      <c r="NCR51" s="1"/>
      <c r="NCS51" s="1"/>
      <c r="NCT51" s="1"/>
      <c r="NCU51" s="1"/>
      <c r="NCV51" s="1"/>
      <c r="NCW51" s="1"/>
      <c r="NCX51" s="1"/>
      <c r="NCY51" s="1"/>
      <c r="NCZ51" s="1"/>
      <c r="NDA51" s="1"/>
      <c r="NDB51" s="1"/>
      <c r="NDC51" s="1"/>
      <c r="NDD51" s="1"/>
      <c r="NDE51" s="1"/>
      <c r="NDF51" s="1"/>
      <c r="NDG51" s="1"/>
      <c r="NDH51" s="1"/>
      <c r="NDI51" s="1"/>
      <c r="NDJ51" s="1"/>
      <c r="NDK51" s="1"/>
      <c r="NDL51" s="1"/>
      <c r="NDM51" s="1"/>
      <c r="NDN51" s="1"/>
      <c r="NDO51" s="1"/>
      <c r="NDP51" s="1"/>
      <c r="NDQ51" s="1"/>
      <c r="NDR51" s="1"/>
      <c r="NDS51" s="1"/>
      <c r="NDT51" s="1"/>
      <c r="NDU51" s="1"/>
      <c r="NDV51" s="1"/>
      <c r="NDW51" s="1"/>
      <c r="NDX51" s="1"/>
      <c r="NDY51" s="1"/>
      <c r="NDZ51" s="1"/>
      <c r="NEA51" s="1"/>
      <c r="NEB51" s="1"/>
      <c r="NEC51" s="1"/>
      <c r="NED51" s="1"/>
      <c r="NEE51" s="1"/>
      <c r="NEF51" s="1"/>
      <c r="NEG51" s="1"/>
      <c r="NEH51" s="1"/>
      <c r="NEI51" s="1"/>
      <c r="NEJ51" s="1"/>
      <c r="NEK51" s="1"/>
      <c r="NEL51" s="1"/>
      <c r="NEM51" s="1"/>
      <c r="NEN51" s="1"/>
      <c r="NEO51" s="1"/>
      <c r="NEP51" s="1"/>
      <c r="NEQ51" s="1"/>
      <c r="NER51" s="1"/>
      <c r="NES51" s="1"/>
      <c r="NET51" s="1"/>
      <c r="NEU51" s="1"/>
      <c r="NEV51" s="1"/>
      <c r="NEW51" s="1"/>
      <c r="NEX51" s="1"/>
      <c r="NEY51" s="1"/>
      <c r="NEZ51" s="1"/>
      <c r="NFA51" s="1"/>
      <c r="NFB51" s="1"/>
      <c r="NFC51" s="1"/>
      <c r="NFD51" s="1"/>
      <c r="NFE51" s="1"/>
      <c r="NFF51" s="1"/>
      <c r="NFG51" s="1"/>
      <c r="NFH51" s="1"/>
      <c r="NFI51" s="1"/>
      <c r="NFJ51" s="1"/>
      <c r="NFK51" s="1"/>
      <c r="NFL51" s="1"/>
      <c r="NFM51" s="1"/>
      <c r="NFN51" s="1"/>
      <c r="NFO51" s="1"/>
      <c r="NFP51" s="1"/>
      <c r="NFQ51" s="1"/>
      <c r="NFR51" s="1"/>
      <c r="NFS51" s="1"/>
      <c r="NFT51" s="1"/>
      <c r="NFU51" s="1"/>
      <c r="NFV51" s="1"/>
      <c r="NFW51" s="1"/>
      <c r="NFX51" s="1"/>
      <c r="NFY51" s="1"/>
      <c r="NFZ51" s="1"/>
      <c r="NGA51" s="1"/>
      <c r="NGB51" s="1"/>
      <c r="NGC51" s="1"/>
      <c r="NGD51" s="1"/>
      <c r="NGE51" s="1"/>
      <c r="NGF51" s="1"/>
      <c r="NGG51" s="1"/>
      <c r="NGH51" s="1"/>
      <c r="NGI51" s="1"/>
      <c r="NGJ51" s="1"/>
      <c r="NGK51" s="1"/>
      <c r="NGL51" s="1"/>
      <c r="NGM51" s="1"/>
      <c r="NGN51" s="1"/>
      <c r="NGO51" s="1"/>
      <c r="NGP51" s="1"/>
      <c r="NGQ51" s="1"/>
      <c r="NGR51" s="1"/>
      <c r="NGS51" s="1"/>
      <c r="NGT51" s="1"/>
      <c r="NGU51" s="1"/>
      <c r="NGV51" s="1"/>
      <c r="NGW51" s="1"/>
      <c r="NGX51" s="1"/>
      <c r="NGY51" s="1"/>
      <c r="NGZ51" s="1"/>
      <c r="NHA51" s="1"/>
      <c r="NHB51" s="1"/>
      <c r="NHC51" s="1"/>
      <c r="NHD51" s="1"/>
      <c r="NHE51" s="1"/>
      <c r="NHF51" s="1"/>
      <c r="NHG51" s="1"/>
      <c r="NHH51" s="1"/>
      <c r="NHI51" s="1"/>
      <c r="NHJ51" s="1"/>
      <c r="NHK51" s="1"/>
      <c r="NHL51" s="1"/>
      <c r="NHM51" s="1"/>
      <c r="NHN51" s="1"/>
      <c r="NHO51" s="1"/>
      <c r="NHP51" s="1"/>
      <c r="NHQ51" s="1"/>
      <c r="NHR51" s="1"/>
      <c r="NHS51" s="1"/>
      <c r="NHT51" s="1"/>
      <c r="NHU51" s="1"/>
      <c r="NHV51" s="1"/>
      <c r="NHW51" s="1"/>
      <c r="NHX51" s="1"/>
      <c r="NHY51" s="1"/>
      <c r="NHZ51" s="1"/>
      <c r="NIA51" s="1"/>
      <c r="NIB51" s="1"/>
      <c r="NIC51" s="1"/>
      <c r="NID51" s="1"/>
      <c r="NIE51" s="1"/>
      <c r="NIF51" s="1"/>
      <c r="NIG51" s="1"/>
      <c r="NIH51" s="1"/>
      <c r="NII51" s="1"/>
      <c r="NIJ51" s="1"/>
      <c r="NIK51" s="1"/>
      <c r="NIL51" s="1"/>
      <c r="NIM51" s="1"/>
      <c r="NIN51" s="1"/>
      <c r="NIO51" s="1"/>
      <c r="NIP51" s="1"/>
      <c r="NIQ51" s="1"/>
      <c r="NIR51" s="1"/>
      <c r="NIS51" s="1"/>
      <c r="NIT51" s="1"/>
      <c r="NIU51" s="1"/>
      <c r="NIV51" s="1"/>
      <c r="NIW51" s="1"/>
      <c r="NIX51" s="1"/>
      <c r="NIY51" s="1"/>
      <c r="NIZ51" s="1"/>
      <c r="NJA51" s="1"/>
      <c r="NJB51" s="1"/>
      <c r="NJC51" s="1"/>
      <c r="NJD51" s="1"/>
      <c r="NJE51" s="1"/>
      <c r="NJF51" s="1"/>
      <c r="NJG51" s="1"/>
      <c r="NJH51" s="1"/>
      <c r="NJI51" s="1"/>
      <c r="NJJ51" s="1"/>
      <c r="NJK51" s="1"/>
      <c r="NJL51" s="1"/>
      <c r="NJM51" s="1"/>
      <c r="NJN51" s="1"/>
      <c r="NJO51" s="1"/>
      <c r="NJP51" s="1"/>
      <c r="NJQ51" s="1"/>
      <c r="NJR51" s="1"/>
      <c r="NJS51" s="1"/>
      <c r="NJT51" s="1"/>
      <c r="NJU51" s="1"/>
      <c r="NJV51" s="1"/>
      <c r="NJW51" s="1"/>
      <c r="NJX51" s="1"/>
      <c r="NJY51" s="1"/>
      <c r="NJZ51" s="1"/>
      <c r="NKA51" s="1"/>
      <c r="NKB51" s="1"/>
      <c r="NKC51" s="1"/>
      <c r="NKD51" s="1"/>
      <c r="NKE51" s="1"/>
      <c r="NKF51" s="1"/>
      <c r="NKG51" s="1"/>
      <c r="NKH51" s="1"/>
      <c r="NKI51" s="1"/>
      <c r="NKJ51" s="1"/>
      <c r="NKK51" s="1"/>
      <c r="NKL51" s="1"/>
      <c r="NKM51" s="1"/>
      <c r="NKN51" s="1"/>
      <c r="NKO51" s="1"/>
      <c r="NKP51" s="1"/>
      <c r="NKQ51" s="1"/>
      <c r="NKR51" s="1"/>
      <c r="NKS51" s="1"/>
      <c r="NKT51" s="1"/>
      <c r="NKU51" s="1"/>
      <c r="NKV51" s="1"/>
      <c r="NKW51" s="1"/>
      <c r="NKX51" s="1"/>
      <c r="NKY51" s="1"/>
      <c r="NKZ51" s="1"/>
      <c r="NLA51" s="1"/>
      <c r="NLB51" s="1"/>
      <c r="NLC51" s="1"/>
      <c r="NLD51" s="1"/>
      <c r="NLE51" s="1"/>
      <c r="NLF51" s="1"/>
      <c r="NLG51" s="1"/>
      <c r="NLH51" s="1"/>
      <c r="NLI51" s="1"/>
      <c r="NLJ51" s="1"/>
      <c r="NLK51" s="1"/>
      <c r="NLL51" s="1"/>
      <c r="NLM51" s="1"/>
      <c r="NLN51" s="1"/>
      <c r="NLO51" s="1"/>
      <c r="NLP51" s="1"/>
      <c r="NLQ51" s="1"/>
      <c r="NLR51" s="1"/>
      <c r="NLS51" s="1"/>
      <c r="NLT51" s="1"/>
      <c r="NLU51" s="1"/>
      <c r="NLV51" s="1"/>
      <c r="NLW51" s="1"/>
      <c r="NLX51" s="1"/>
      <c r="NLY51" s="1"/>
      <c r="NLZ51" s="1"/>
      <c r="NMA51" s="1"/>
      <c r="NMB51" s="1"/>
      <c r="NMC51" s="1"/>
      <c r="NMD51" s="1"/>
      <c r="NME51" s="1"/>
      <c r="NMF51" s="1"/>
      <c r="NMG51" s="1"/>
      <c r="NMH51" s="1"/>
      <c r="NMI51" s="1"/>
      <c r="NMJ51" s="1"/>
      <c r="NMK51" s="1"/>
      <c r="NML51" s="1"/>
      <c r="NMM51" s="1"/>
      <c r="NMN51" s="1"/>
      <c r="NMO51" s="1"/>
      <c r="NMP51" s="1"/>
      <c r="NMQ51" s="1"/>
      <c r="NMR51" s="1"/>
      <c r="NMS51" s="1"/>
      <c r="NMT51" s="1"/>
      <c r="NMU51" s="1"/>
      <c r="NMV51" s="1"/>
      <c r="NMW51" s="1"/>
      <c r="NMX51" s="1"/>
      <c r="NMY51" s="1"/>
      <c r="NMZ51" s="1"/>
      <c r="NNA51" s="1"/>
      <c r="NNB51" s="1"/>
      <c r="NNC51" s="1"/>
      <c r="NND51" s="1"/>
      <c r="NNE51" s="1"/>
      <c r="NNF51" s="1"/>
      <c r="NNG51" s="1"/>
      <c r="NNH51" s="1"/>
      <c r="NNI51" s="1"/>
      <c r="NNJ51" s="1"/>
      <c r="NNK51" s="1"/>
      <c r="NNL51" s="1"/>
      <c r="NNM51" s="1"/>
      <c r="NNN51" s="1"/>
      <c r="NNO51" s="1"/>
      <c r="NNP51" s="1"/>
      <c r="NNQ51" s="1"/>
      <c r="NNR51" s="1"/>
      <c r="NNS51" s="1"/>
      <c r="NNT51" s="1"/>
      <c r="NNU51" s="1"/>
      <c r="NNV51" s="1"/>
      <c r="NNW51" s="1"/>
      <c r="NNX51" s="1"/>
      <c r="NNY51" s="1"/>
      <c r="NNZ51" s="1"/>
      <c r="NOA51" s="1"/>
      <c r="NOB51" s="1"/>
      <c r="NOC51" s="1"/>
      <c r="NOD51" s="1"/>
      <c r="NOE51" s="1"/>
      <c r="NOF51" s="1"/>
      <c r="NOG51" s="1"/>
      <c r="NOH51" s="1"/>
      <c r="NOI51" s="1"/>
      <c r="NOJ51" s="1"/>
      <c r="NOK51" s="1"/>
      <c r="NOL51" s="1"/>
      <c r="NOM51" s="1"/>
      <c r="NON51" s="1"/>
      <c r="NOO51" s="1"/>
      <c r="NOP51" s="1"/>
      <c r="NOQ51" s="1"/>
      <c r="NOR51" s="1"/>
      <c r="NOS51" s="1"/>
      <c r="NOT51" s="1"/>
      <c r="NOU51" s="1"/>
      <c r="NOV51" s="1"/>
      <c r="NOW51" s="1"/>
      <c r="NOX51" s="1"/>
      <c r="NOY51" s="1"/>
      <c r="NOZ51" s="1"/>
      <c r="NPA51" s="1"/>
      <c r="NPB51" s="1"/>
      <c r="NPC51" s="1"/>
      <c r="NPD51" s="1"/>
      <c r="NPE51" s="1"/>
      <c r="NPF51" s="1"/>
      <c r="NPG51" s="1"/>
      <c r="NPH51" s="1"/>
      <c r="NPI51" s="1"/>
      <c r="NPJ51" s="1"/>
      <c r="NPK51" s="1"/>
      <c r="NPL51" s="1"/>
      <c r="NPM51" s="1"/>
      <c r="NPN51" s="1"/>
      <c r="NPO51" s="1"/>
      <c r="NPP51" s="1"/>
      <c r="NPQ51" s="1"/>
      <c r="NPR51" s="1"/>
      <c r="NPS51" s="1"/>
      <c r="NPT51" s="1"/>
      <c r="NPU51" s="1"/>
      <c r="NPV51" s="1"/>
      <c r="NPW51" s="1"/>
      <c r="NPX51" s="1"/>
      <c r="NPY51" s="1"/>
      <c r="NPZ51" s="1"/>
      <c r="NQA51" s="1"/>
      <c r="NQB51" s="1"/>
      <c r="NQC51" s="1"/>
      <c r="NQD51" s="1"/>
      <c r="NQE51" s="1"/>
      <c r="NQF51" s="1"/>
      <c r="NQG51" s="1"/>
      <c r="NQH51" s="1"/>
      <c r="NQI51" s="1"/>
      <c r="NQJ51" s="1"/>
      <c r="NQK51" s="1"/>
      <c r="NQL51" s="1"/>
      <c r="NQM51" s="1"/>
      <c r="NQN51" s="1"/>
      <c r="NQO51" s="1"/>
      <c r="NQP51" s="1"/>
      <c r="NQQ51" s="1"/>
      <c r="NQR51" s="1"/>
      <c r="NQS51" s="1"/>
      <c r="NQT51" s="1"/>
      <c r="NQU51" s="1"/>
      <c r="NQV51" s="1"/>
      <c r="NQW51" s="1"/>
      <c r="NQX51" s="1"/>
      <c r="NQY51" s="1"/>
      <c r="NQZ51" s="1"/>
      <c r="NRA51" s="1"/>
      <c r="NRB51" s="1"/>
      <c r="NRC51" s="1"/>
      <c r="NRD51" s="1"/>
      <c r="NRE51" s="1"/>
      <c r="NRF51" s="1"/>
      <c r="NRG51" s="1"/>
      <c r="NRH51" s="1"/>
      <c r="NRI51" s="1"/>
      <c r="NRJ51" s="1"/>
      <c r="NRK51" s="1"/>
      <c r="NRL51" s="1"/>
      <c r="NRM51" s="1"/>
      <c r="NRN51" s="1"/>
      <c r="NRO51" s="1"/>
      <c r="NRP51" s="1"/>
      <c r="NRQ51" s="1"/>
      <c r="NRR51" s="1"/>
      <c r="NRS51" s="1"/>
      <c r="NRT51" s="1"/>
      <c r="NRU51" s="1"/>
      <c r="NRV51" s="1"/>
      <c r="NRW51" s="1"/>
      <c r="NRX51" s="1"/>
      <c r="NRY51" s="1"/>
      <c r="NRZ51" s="1"/>
      <c r="NSA51" s="1"/>
      <c r="NSB51" s="1"/>
      <c r="NSC51" s="1"/>
      <c r="NSD51" s="1"/>
      <c r="NSE51" s="1"/>
      <c r="NSF51" s="1"/>
      <c r="NSG51" s="1"/>
      <c r="NSH51" s="1"/>
      <c r="NSI51" s="1"/>
      <c r="NSJ51" s="1"/>
      <c r="NSK51" s="1"/>
      <c r="NSL51" s="1"/>
      <c r="NSM51" s="1"/>
      <c r="NSN51" s="1"/>
      <c r="NSO51" s="1"/>
      <c r="NSP51" s="1"/>
      <c r="NSQ51" s="1"/>
      <c r="NSR51" s="1"/>
      <c r="NSS51" s="1"/>
      <c r="NST51" s="1"/>
      <c r="NSU51" s="1"/>
      <c r="NSV51" s="1"/>
      <c r="NSW51" s="1"/>
      <c r="NSX51" s="1"/>
      <c r="NSY51" s="1"/>
      <c r="NSZ51" s="1"/>
      <c r="NTA51" s="1"/>
      <c r="NTB51" s="1"/>
      <c r="NTC51" s="1"/>
      <c r="NTD51" s="1"/>
      <c r="NTE51" s="1"/>
      <c r="NTF51" s="1"/>
      <c r="NTG51" s="1"/>
      <c r="NTH51" s="1"/>
      <c r="NTI51" s="1"/>
      <c r="NTJ51" s="1"/>
      <c r="NTK51" s="1"/>
      <c r="NTL51" s="1"/>
      <c r="NTM51" s="1"/>
      <c r="NTN51" s="1"/>
      <c r="NTO51" s="1"/>
      <c r="NTP51" s="1"/>
      <c r="NTQ51" s="1"/>
      <c r="NTR51" s="1"/>
      <c r="NTS51" s="1"/>
      <c r="NTT51" s="1"/>
      <c r="NTU51" s="1"/>
      <c r="NTV51" s="1"/>
      <c r="NTW51" s="1"/>
      <c r="NTX51" s="1"/>
      <c r="NTY51" s="1"/>
      <c r="NTZ51" s="1"/>
      <c r="NUA51" s="1"/>
      <c r="NUB51" s="1"/>
      <c r="NUC51" s="1"/>
      <c r="NUD51" s="1"/>
      <c r="NUE51" s="1"/>
      <c r="NUF51" s="1"/>
      <c r="NUG51" s="1"/>
      <c r="NUH51" s="1"/>
      <c r="NUI51" s="1"/>
      <c r="NUJ51" s="1"/>
      <c r="NUK51" s="1"/>
      <c r="NUL51" s="1"/>
      <c r="NUM51" s="1"/>
      <c r="NUN51" s="1"/>
      <c r="NUO51" s="1"/>
      <c r="NUP51" s="1"/>
      <c r="NUQ51" s="1"/>
      <c r="NUR51" s="1"/>
      <c r="NUS51" s="1"/>
      <c r="NUT51" s="1"/>
      <c r="NUU51" s="1"/>
      <c r="NUV51" s="1"/>
      <c r="NUW51" s="1"/>
      <c r="NUX51" s="1"/>
      <c r="NUY51" s="1"/>
      <c r="NUZ51" s="1"/>
      <c r="NVA51" s="1"/>
      <c r="NVB51" s="1"/>
      <c r="NVC51" s="1"/>
      <c r="NVD51" s="1"/>
      <c r="NVE51" s="1"/>
      <c r="NVF51" s="1"/>
      <c r="NVG51" s="1"/>
      <c r="NVH51" s="1"/>
      <c r="NVI51" s="1"/>
      <c r="NVJ51" s="1"/>
      <c r="NVK51" s="1"/>
      <c r="NVL51" s="1"/>
      <c r="NVM51" s="1"/>
      <c r="NVN51" s="1"/>
      <c r="NVO51" s="1"/>
      <c r="NVP51" s="1"/>
      <c r="NVQ51" s="1"/>
      <c r="NVR51" s="1"/>
      <c r="NVS51" s="1"/>
      <c r="NVT51" s="1"/>
      <c r="NVU51" s="1"/>
      <c r="NVV51" s="1"/>
      <c r="NVW51" s="1"/>
      <c r="NVX51" s="1"/>
      <c r="NVY51" s="1"/>
      <c r="NVZ51" s="1"/>
      <c r="NWA51" s="1"/>
      <c r="NWB51" s="1"/>
      <c r="NWC51" s="1"/>
      <c r="NWD51" s="1"/>
      <c r="NWE51" s="1"/>
      <c r="NWF51" s="1"/>
      <c r="NWG51" s="1"/>
      <c r="NWH51" s="1"/>
      <c r="NWI51" s="1"/>
      <c r="NWJ51" s="1"/>
      <c r="NWK51" s="1"/>
      <c r="NWL51" s="1"/>
      <c r="NWM51" s="1"/>
      <c r="NWN51" s="1"/>
      <c r="NWO51" s="1"/>
      <c r="NWP51" s="1"/>
      <c r="NWQ51" s="1"/>
      <c r="NWR51" s="1"/>
      <c r="NWS51" s="1"/>
      <c r="NWT51" s="1"/>
      <c r="NWU51" s="1"/>
      <c r="NWV51" s="1"/>
      <c r="NWW51" s="1"/>
      <c r="NWX51" s="1"/>
      <c r="NWY51" s="1"/>
      <c r="NWZ51" s="1"/>
      <c r="NXA51" s="1"/>
      <c r="NXB51" s="1"/>
      <c r="NXC51" s="1"/>
      <c r="NXD51" s="1"/>
      <c r="NXE51" s="1"/>
      <c r="NXF51" s="1"/>
      <c r="NXG51" s="1"/>
      <c r="NXH51" s="1"/>
      <c r="NXI51" s="1"/>
      <c r="NXJ51" s="1"/>
      <c r="NXK51" s="1"/>
      <c r="NXL51" s="1"/>
      <c r="NXM51" s="1"/>
      <c r="NXN51" s="1"/>
      <c r="NXO51" s="1"/>
      <c r="NXP51" s="1"/>
      <c r="NXQ51" s="1"/>
      <c r="NXR51" s="1"/>
      <c r="NXS51" s="1"/>
      <c r="NXT51" s="1"/>
      <c r="NXU51" s="1"/>
      <c r="NXV51" s="1"/>
      <c r="NXW51" s="1"/>
      <c r="NXX51" s="1"/>
      <c r="NXY51" s="1"/>
      <c r="NXZ51" s="1"/>
      <c r="NYA51" s="1"/>
      <c r="NYB51" s="1"/>
      <c r="NYC51" s="1"/>
      <c r="NYD51" s="1"/>
      <c r="NYE51" s="1"/>
      <c r="NYF51" s="1"/>
      <c r="NYG51" s="1"/>
      <c r="NYH51" s="1"/>
      <c r="NYI51" s="1"/>
      <c r="NYJ51" s="1"/>
      <c r="NYK51" s="1"/>
      <c r="NYL51" s="1"/>
      <c r="NYM51" s="1"/>
      <c r="NYN51" s="1"/>
      <c r="NYO51" s="1"/>
      <c r="NYP51" s="1"/>
      <c r="NYQ51" s="1"/>
      <c r="NYR51" s="1"/>
      <c r="NYS51" s="1"/>
      <c r="NYT51" s="1"/>
      <c r="NYU51" s="1"/>
      <c r="NYV51" s="1"/>
      <c r="NYW51" s="1"/>
      <c r="NYX51" s="1"/>
      <c r="NYY51" s="1"/>
      <c r="NYZ51" s="1"/>
      <c r="NZA51" s="1"/>
      <c r="NZB51" s="1"/>
      <c r="NZC51" s="1"/>
      <c r="NZD51" s="1"/>
      <c r="NZE51" s="1"/>
      <c r="NZF51" s="1"/>
      <c r="NZG51" s="1"/>
      <c r="NZH51" s="1"/>
      <c r="NZI51" s="1"/>
      <c r="NZJ51" s="1"/>
      <c r="NZK51" s="1"/>
      <c r="NZL51" s="1"/>
      <c r="NZM51" s="1"/>
      <c r="NZN51" s="1"/>
      <c r="NZO51" s="1"/>
      <c r="NZP51" s="1"/>
      <c r="NZQ51" s="1"/>
      <c r="NZR51" s="1"/>
      <c r="NZS51" s="1"/>
      <c r="NZT51" s="1"/>
      <c r="NZU51" s="1"/>
      <c r="NZV51" s="1"/>
      <c r="NZW51" s="1"/>
      <c r="NZX51" s="1"/>
      <c r="NZY51" s="1"/>
      <c r="NZZ51" s="1"/>
      <c r="OAA51" s="1"/>
      <c r="OAB51" s="1"/>
      <c r="OAC51" s="1"/>
      <c r="OAD51" s="1"/>
      <c r="OAE51" s="1"/>
      <c r="OAF51" s="1"/>
      <c r="OAG51" s="1"/>
      <c r="OAH51" s="1"/>
      <c r="OAI51" s="1"/>
      <c r="OAJ51" s="1"/>
      <c r="OAK51" s="1"/>
      <c r="OAL51" s="1"/>
      <c r="OAM51" s="1"/>
      <c r="OAN51" s="1"/>
      <c r="OAO51" s="1"/>
      <c r="OAP51" s="1"/>
      <c r="OAQ51" s="1"/>
      <c r="OAR51" s="1"/>
      <c r="OAS51" s="1"/>
      <c r="OAT51" s="1"/>
      <c r="OAU51" s="1"/>
      <c r="OAV51" s="1"/>
      <c r="OAW51" s="1"/>
      <c r="OAX51" s="1"/>
      <c r="OAY51" s="1"/>
      <c r="OAZ51" s="1"/>
      <c r="OBA51" s="1"/>
      <c r="OBB51" s="1"/>
      <c r="OBC51" s="1"/>
      <c r="OBD51" s="1"/>
      <c r="OBE51" s="1"/>
      <c r="OBF51" s="1"/>
      <c r="OBG51" s="1"/>
      <c r="OBH51" s="1"/>
      <c r="OBI51" s="1"/>
      <c r="OBJ51" s="1"/>
      <c r="OBK51" s="1"/>
      <c r="OBL51" s="1"/>
      <c r="OBM51" s="1"/>
      <c r="OBN51" s="1"/>
      <c r="OBO51" s="1"/>
      <c r="OBP51" s="1"/>
      <c r="OBQ51" s="1"/>
      <c r="OBR51" s="1"/>
      <c r="OBS51" s="1"/>
      <c r="OBT51" s="1"/>
      <c r="OBU51" s="1"/>
      <c r="OBV51" s="1"/>
      <c r="OBW51" s="1"/>
      <c r="OBX51" s="1"/>
      <c r="OBY51" s="1"/>
      <c r="OBZ51" s="1"/>
      <c r="OCA51" s="1"/>
      <c r="OCB51" s="1"/>
      <c r="OCC51" s="1"/>
      <c r="OCD51" s="1"/>
      <c r="OCE51" s="1"/>
      <c r="OCF51" s="1"/>
      <c r="OCG51" s="1"/>
      <c r="OCH51" s="1"/>
      <c r="OCI51" s="1"/>
      <c r="OCJ51" s="1"/>
      <c r="OCK51" s="1"/>
      <c r="OCL51" s="1"/>
      <c r="OCM51" s="1"/>
      <c r="OCN51" s="1"/>
      <c r="OCO51" s="1"/>
      <c r="OCP51" s="1"/>
      <c r="OCQ51" s="1"/>
      <c r="OCR51" s="1"/>
      <c r="OCS51" s="1"/>
      <c r="OCT51" s="1"/>
      <c r="OCU51" s="1"/>
      <c r="OCV51" s="1"/>
      <c r="OCW51" s="1"/>
      <c r="OCX51" s="1"/>
      <c r="OCY51" s="1"/>
      <c r="OCZ51" s="1"/>
      <c r="ODA51" s="1"/>
      <c r="ODB51" s="1"/>
      <c r="ODC51" s="1"/>
      <c r="ODD51" s="1"/>
      <c r="ODE51" s="1"/>
      <c r="ODF51" s="1"/>
      <c r="ODG51" s="1"/>
      <c r="ODH51" s="1"/>
      <c r="ODI51" s="1"/>
      <c r="ODJ51" s="1"/>
      <c r="ODK51" s="1"/>
      <c r="ODL51" s="1"/>
      <c r="ODM51" s="1"/>
      <c r="ODN51" s="1"/>
      <c r="ODO51" s="1"/>
      <c r="ODP51" s="1"/>
      <c r="ODQ51" s="1"/>
      <c r="ODR51" s="1"/>
      <c r="ODS51" s="1"/>
      <c r="ODT51" s="1"/>
      <c r="ODU51" s="1"/>
      <c r="ODV51" s="1"/>
      <c r="ODW51" s="1"/>
      <c r="ODX51" s="1"/>
      <c r="ODY51" s="1"/>
      <c r="ODZ51" s="1"/>
      <c r="OEA51" s="1"/>
      <c r="OEB51" s="1"/>
      <c r="OEC51" s="1"/>
      <c r="OED51" s="1"/>
      <c r="OEE51" s="1"/>
      <c r="OEF51" s="1"/>
      <c r="OEG51" s="1"/>
      <c r="OEH51" s="1"/>
      <c r="OEI51" s="1"/>
      <c r="OEJ51" s="1"/>
      <c r="OEK51" s="1"/>
      <c r="OEL51" s="1"/>
      <c r="OEM51" s="1"/>
      <c r="OEN51" s="1"/>
      <c r="OEO51" s="1"/>
      <c r="OEP51" s="1"/>
      <c r="OEQ51" s="1"/>
      <c r="OER51" s="1"/>
      <c r="OES51" s="1"/>
      <c r="OET51" s="1"/>
      <c r="OEU51" s="1"/>
      <c r="OEV51" s="1"/>
      <c r="OEW51" s="1"/>
      <c r="OEX51" s="1"/>
      <c r="OEY51" s="1"/>
      <c r="OEZ51" s="1"/>
      <c r="OFA51" s="1"/>
      <c r="OFB51" s="1"/>
      <c r="OFC51" s="1"/>
      <c r="OFD51" s="1"/>
      <c r="OFE51" s="1"/>
      <c r="OFF51" s="1"/>
      <c r="OFG51" s="1"/>
      <c r="OFH51" s="1"/>
      <c r="OFI51" s="1"/>
      <c r="OFJ51" s="1"/>
      <c r="OFK51" s="1"/>
      <c r="OFL51" s="1"/>
      <c r="OFM51" s="1"/>
      <c r="OFN51" s="1"/>
      <c r="OFO51" s="1"/>
      <c r="OFP51" s="1"/>
      <c r="OFQ51" s="1"/>
      <c r="OFR51" s="1"/>
      <c r="OFS51" s="1"/>
      <c r="OFT51" s="1"/>
      <c r="OFU51" s="1"/>
      <c r="OFV51" s="1"/>
      <c r="OFW51" s="1"/>
      <c r="OFX51" s="1"/>
      <c r="OFY51" s="1"/>
      <c r="OFZ51" s="1"/>
      <c r="OGA51" s="1"/>
      <c r="OGB51" s="1"/>
      <c r="OGC51" s="1"/>
      <c r="OGD51" s="1"/>
      <c r="OGE51" s="1"/>
      <c r="OGF51" s="1"/>
      <c r="OGG51" s="1"/>
      <c r="OGH51" s="1"/>
      <c r="OGI51" s="1"/>
      <c r="OGJ51" s="1"/>
      <c r="OGK51" s="1"/>
      <c r="OGL51" s="1"/>
      <c r="OGM51" s="1"/>
      <c r="OGN51" s="1"/>
      <c r="OGO51" s="1"/>
      <c r="OGP51" s="1"/>
      <c r="OGQ51" s="1"/>
      <c r="OGR51" s="1"/>
      <c r="OGS51" s="1"/>
      <c r="OGT51" s="1"/>
      <c r="OGU51" s="1"/>
      <c r="OGV51" s="1"/>
      <c r="OGW51" s="1"/>
      <c r="OGX51" s="1"/>
      <c r="OGY51" s="1"/>
      <c r="OGZ51" s="1"/>
      <c r="OHA51" s="1"/>
      <c r="OHB51" s="1"/>
      <c r="OHC51" s="1"/>
      <c r="OHD51" s="1"/>
      <c r="OHE51" s="1"/>
      <c r="OHF51" s="1"/>
      <c r="OHG51" s="1"/>
      <c r="OHH51" s="1"/>
      <c r="OHI51" s="1"/>
      <c r="OHJ51" s="1"/>
      <c r="OHK51" s="1"/>
      <c r="OHL51" s="1"/>
      <c r="OHM51" s="1"/>
      <c r="OHN51" s="1"/>
      <c r="OHO51" s="1"/>
      <c r="OHP51" s="1"/>
      <c r="OHQ51" s="1"/>
      <c r="OHR51" s="1"/>
      <c r="OHS51" s="1"/>
      <c r="OHT51" s="1"/>
      <c r="OHU51" s="1"/>
      <c r="OHV51" s="1"/>
      <c r="OHW51" s="1"/>
      <c r="OHX51" s="1"/>
      <c r="OHY51" s="1"/>
      <c r="OHZ51" s="1"/>
      <c r="OIA51" s="1"/>
      <c r="OIB51" s="1"/>
      <c r="OIC51" s="1"/>
      <c r="OID51" s="1"/>
      <c r="OIE51" s="1"/>
      <c r="OIF51" s="1"/>
      <c r="OIG51" s="1"/>
      <c r="OIH51" s="1"/>
      <c r="OII51" s="1"/>
      <c r="OIJ51" s="1"/>
      <c r="OIK51" s="1"/>
      <c r="OIL51" s="1"/>
      <c r="OIM51" s="1"/>
      <c r="OIN51" s="1"/>
      <c r="OIO51" s="1"/>
      <c r="OIP51" s="1"/>
      <c r="OIQ51" s="1"/>
      <c r="OIR51" s="1"/>
      <c r="OIS51" s="1"/>
      <c r="OIT51" s="1"/>
      <c r="OIU51" s="1"/>
      <c r="OIV51" s="1"/>
      <c r="OIW51" s="1"/>
      <c r="OIX51" s="1"/>
      <c r="OIY51" s="1"/>
      <c r="OIZ51" s="1"/>
      <c r="OJA51" s="1"/>
      <c r="OJB51" s="1"/>
      <c r="OJC51" s="1"/>
      <c r="OJD51" s="1"/>
      <c r="OJE51" s="1"/>
      <c r="OJF51" s="1"/>
      <c r="OJG51" s="1"/>
      <c r="OJH51" s="1"/>
      <c r="OJI51" s="1"/>
      <c r="OJJ51" s="1"/>
      <c r="OJK51" s="1"/>
      <c r="OJL51" s="1"/>
      <c r="OJM51" s="1"/>
      <c r="OJN51" s="1"/>
      <c r="OJO51" s="1"/>
      <c r="OJP51" s="1"/>
      <c r="OJQ51" s="1"/>
      <c r="OJR51" s="1"/>
      <c r="OJS51" s="1"/>
      <c r="OJT51" s="1"/>
      <c r="OJU51" s="1"/>
      <c r="OJV51" s="1"/>
      <c r="OJW51" s="1"/>
      <c r="OJX51" s="1"/>
      <c r="OJY51" s="1"/>
      <c r="OJZ51" s="1"/>
      <c r="OKA51" s="1"/>
      <c r="OKB51" s="1"/>
      <c r="OKC51" s="1"/>
      <c r="OKD51" s="1"/>
      <c r="OKE51" s="1"/>
      <c r="OKF51" s="1"/>
      <c r="OKG51" s="1"/>
      <c r="OKH51" s="1"/>
      <c r="OKI51" s="1"/>
      <c r="OKJ51" s="1"/>
      <c r="OKK51" s="1"/>
      <c r="OKL51" s="1"/>
      <c r="OKM51" s="1"/>
      <c r="OKN51" s="1"/>
      <c r="OKO51" s="1"/>
      <c r="OKP51" s="1"/>
      <c r="OKQ51" s="1"/>
      <c r="OKR51" s="1"/>
      <c r="OKS51" s="1"/>
      <c r="OKT51" s="1"/>
      <c r="OKU51" s="1"/>
      <c r="OKV51" s="1"/>
      <c r="OKW51" s="1"/>
      <c r="OKX51" s="1"/>
      <c r="OKY51" s="1"/>
      <c r="OKZ51" s="1"/>
      <c r="OLA51" s="1"/>
      <c r="OLB51" s="1"/>
      <c r="OLC51" s="1"/>
      <c r="OLD51" s="1"/>
      <c r="OLE51" s="1"/>
      <c r="OLF51" s="1"/>
      <c r="OLG51" s="1"/>
      <c r="OLH51" s="1"/>
      <c r="OLI51" s="1"/>
      <c r="OLJ51" s="1"/>
      <c r="OLK51" s="1"/>
      <c r="OLL51" s="1"/>
      <c r="OLM51" s="1"/>
      <c r="OLN51" s="1"/>
      <c r="OLO51" s="1"/>
      <c r="OLP51" s="1"/>
      <c r="OLQ51" s="1"/>
      <c r="OLR51" s="1"/>
      <c r="OLS51" s="1"/>
      <c r="OLT51" s="1"/>
      <c r="OLU51" s="1"/>
      <c r="OLV51" s="1"/>
      <c r="OLW51" s="1"/>
      <c r="OLX51" s="1"/>
      <c r="OLY51" s="1"/>
      <c r="OLZ51" s="1"/>
      <c r="OMA51" s="1"/>
      <c r="OMB51" s="1"/>
      <c r="OMC51" s="1"/>
      <c r="OMD51" s="1"/>
      <c r="OME51" s="1"/>
      <c r="OMF51" s="1"/>
      <c r="OMG51" s="1"/>
      <c r="OMH51" s="1"/>
      <c r="OMI51" s="1"/>
      <c r="OMJ51" s="1"/>
      <c r="OMK51" s="1"/>
      <c r="OML51" s="1"/>
      <c r="OMM51" s="1"/>
      <c r="OMN51" s="1"/>
      <c r="OMO51" s="1"/>
      <c r="OMP51" s="1"/>
      <c r="OMQ51" s="1"/>
      <c r="OMR51" s="1"/>
      <c r="OMS51" s="1"/>
      <c r="OMT51" s="1"/>
      <c r="OMU51" s="1"/>
      <c r="OMV51" s="1"/>
      <c r="OMW51" s="1"/>
      <c r="OMX51" s="1"/>
      <c r="OMY51" s="1"/>
      <c r="OMZ51" s="1"/>
      <c r="ONA51" s="1"/>
      <c r="ONB51" s="1"/>
      <c r="ONC51" s="1"/>
      <c r="OND51" s="1"/>
      <c r="ONE51" s="1"/>
      <c r="ONF51" s="1"/>
      <c r="ONG51" s="1"/>
      <c r="ONH51" s="1"/>
      <c r="ONI51" s="1"/>
      <c r="ONJ51" s="1"/>
      <c r="ONK51" s="1"/>
      <c r="ONL51" s="1"/>
      <c r="ONM51" s="1"/>
      <c r="ONN51" s="1"/>
      <c r="ONO51" s="1"/>
      <c r="ONP51" s="1"/>
      <c r="ONQ51" s="1"/>
      <c r="ONR51" s="1"/>
      <c r="ONS51" s="1"/>
      <c r="ONT51" s="1"/>
      <c r="ONU51" s="1"/>
      <c r="ONV51" s="1"/>
      <c r="ONW51" s="1"/>
      <c r="ONX51" s="1"/>
      <c r="ONY51" s="1"/>
      <c r="ONZ51" s="1"/>
      <c r="OOA51" s="1"/>
      <c r="OOB51" s="1"/>
      <c r="OOC51" s="1"/>
      <c r="OOD51" s="1"/>
      <c r="OOE51" s="1"/>
      <c r="OOF51" s="1"/>
      <c r="OOG51" s="1"/>
      <c r="OOH51" s="1"/>
      <c r="OOI51" s="1"/>
      <c r="OOJ51" s="1"/>
      <c r="OOK51" s="1"/>
      <c r="OOL51" s="1"/>
      <c r="OOM51" s="1"/>
      <c r="OON51" s="1"/>
      <c r="OOO51" s="1"/>
      <c r="OOP51" s="1"/>
      <c r="OOQ51" s="1"/>
      <c r="OOR51" s="1"/>
      <c r="OOS51" s="1"/>
      <c r="OOT51" s="1"/>
      <c r="OOU51" s="1"/>
      <c r="OOV51" s="1"/>
      <c r="OOW51" s="1"/>
      <c r="OOX51" s="1"/>
      <c r="OOY51" s="1"/>
      <c r="OOZ51" s="1"/>
      <c r="OPA51" s="1"/>
      <c r="OPB51" s="1"/>
      <c r="OPC51" s="1"/>
      <c r="OPD51" s="1"/>
      <c r="OPE51" s="1"/>
      <c r="OPF51" s="1"/>
      <c r="OPG51" s="1"/>
      <c r="OPH51" s="1"/>
      <c r="OPI51" s="1"/>
      <c r="OPJ51" s="1"/>
      <c r="OPK51" s="1"/>
      <c r="OPL51" s="1"/>
      <c r="OPM51" s="1"/>
      <c r="OPN51" s="1"/>
      <c r="OPO51" s="1"/>
      <c r="OPP51" s="1"/>
      <c r="OPQ51" s="1"/>
      <c r="OPR51" s="1"/>
      <c r="OPS51" s="1"/>
      <c r="OPT51" s="1"/>
      <c r="OPU51" s="1"/>
      <c r="OPV51" s="1"/>
      <c r="OPW51" s="1"/>
      <c r="OPX51" s="1"/>
      <c r="OPY51" s="1"/>
      <c r="OPZ51" s="1"/>
      <c r="OQA51" s="1"/>
      <c r="OQB51" s="1"/>
      <c r="OQC51" s="1"/>
      <c r="OQD51" s="1"/>
      <c r="OQE51" s="1"/>
      <c r="OQF51" s="1"/>
      <c r="OQG51" s="1"/>
      <c r="OQH51" s="1"/>
      <c r="OQI51" s="1"/>
      <c r="OQJ51" s="1"/>
      <c r="OQK51" s="1"/>
      <c r="OQL51" s="1"/>
      <c r="OQM51" s="1"/>
      <c r="OQN51" s="1"/>
      <c r="OQO51" s="1"/>
      <c r="OQP51" s="1"/>
      <c r="OQQ51" s="1"/>
      <c r="OQR51" s="1"/>
      <c r="OQS51" s="1"/>
      <c r="OQT51" s="1"/>
      <c r="OQU51" s="1"/>
      <c r="OQV51" s="1"/>
      <c r="OQW51" s="1"/>
      <c r="OQX51" s="1"/>
      <c r="OQY51" s="1"/>
      <c r="OQZ51" s="1"/>
      <c r="ORA51" s="1"/>
      <c r="ORB51" s="1"/>
      <c r="ORC51" s="1"/>
      <c r="ORD51" s="1"/>
      <c r="ORE51" s="1"/>
      <c r="ORF51" s="1"/>
      <c r="ORG51" s="1"/>
      <c r="ORH51" s="1"/>
      <c r="ORI51" s="1"/>
      <c r="ORJ51" s="1"/>
      <c r="ORK51" s="1"/>
      <c r="ORL51" s="1"/>
      <c r="ORM51" s="1"/>
      <c r="ORN51" s="1"/>
      <c r="ORO51" s="1"/>
      <c r="ORP51" s="1"/>
      <c r="ORQ51" s="1"/>
      <c r="ORR51" s="1"/>
      <c r="ORS51" s="1"/>
      <c r="ORT51" s="1"/>
      <c r="ORU51" s="1"/>
      <c r="ORV51" s="1"/>
      <c r="ORW51" s="1"/>
      <c r="ORX51" s="1"/>
      <c r="ORY51" s="1"/>
      <c r="ORZ51" s="1"/>
      <c r="OSA51" s="1"/>
      <c r="OSB51" s="1"/>
      <c r="OSC51" s="1"/>
      <c r="OSD51" s="1"/>
      <c r="OSE51" s="1"/>
      <c r="OSF51" s="1"/>
      <c r="OSG51" s="1"/>
      <c r="OSH51" s="1"/>
      <c r="OSI51" s="1"/>
      <c r="OSJ51" s="1"/>
      <c r="OSK51" s="1"/>
      <c r="OSL51" s="1"/>
      <c r="OSM51" s="1"/>
      <c r="OSN51" s="1"/>
      <c r="OSO51" s="1"/>
      <c r="OSP51" s="1"/>
      <c r="OSQ51" s="1"/>
      <c r="OSR51" s="1"/>
      <c r="OSS51" s="1"/>
      <c r="OST51" s="1"/>
      <c r="OSU51" s="1"/>
      <c r="OSV51" s="1"/>
      <c r="OSW51" s="1"/>
      <c r="OSX51" s="1"/>
      <c r="OSY51" s="1"/>
      <c r="OSZ51" s="1"/>
      <c r="OTA51" s="1"/>
      <c r="OTB51" s="1"/>
      <c r="OTC51" s="1"/>
      <c r="OTD51" s="1"/>
      <c r="OTE51" s="1"/>
      <c r="OTF51" s="1"/>
      <c r="OTG51" s="1"/>
      <c r="OTH51" s="1"/>
      <c r="OTI51" s="1"/>
      <c r="OTJ51" s="1"/>
      <c r="OTK51" s="1"/>
      <c r="OTL51" s="1"/>
      <c r="OTM51" s="1"/>
      <c r="OTN51" s="1"/>
      <c r="OTO51" s="1"/>
      <c r="OTP51" s="1"/>
      <c r="OTQ51" s="1"/>
      <c r="OTR51" s="1"/>
      <c r="OTS51" s="1"/>
      <c r="OTT51" s="1"/>
      <c r="OTU51" s="1"/>
      <c r="OTV51" s="1"/>
      <c r="OTW51" s="1"/>
      <c r="OTX51" s="1"/>
      <c r="OTY51" s="1"/>
      <c r="OTZ51" s="1"/>
      <c r="OUA51" s="1"/>
      <c r="OUB51" s="1"/>
      <c r="OUC51" s="1"/>
      <c r="OUD51" s="1"/>
      <c r="OUE51" s="1"/>
      <c r="OUF51" s="1"/>
      <c r="OUG51" s="1"/>
      <c r="OUH51" s="1"/>
      <c r="OUI51" s="1"/>
      <c r="OUJ51" s="1"/>
      <c r="OUK51" s="1"/>
      <c r="OUL51" s="1"/>
      <c r="OUM51" s="1"/>
      <c r="OUN51" s="1"/>
      <c r="OUO51" s="1"/>
      <c r="OUP51" s="1"/>
      <c r="OUQ51" s="1"/>
      <c r="OUR51" s="1"/>
      <c r="OUS51" s="1"/>
      <c r="OUT51" s="1"/>
      <c r="OUU51" s="1"/>
      <c r="OUV51" s="1"/>
      <c r="OUW51" s="1"/>
      <c r="OUX51" s="1"/>
      <c r="OUY51" s="1"/>
      <c r="OUZ51" s="1"/>
      <c r="OVA51" s="1"/>
      <c r="OVB51" s="1"/>
      <c r="OVC51" s="1"/>
      <c r="OVD51" s="1"/>
      <c r="OVE51" s="1"/>
      <c r="OVF51" s="1"/>
      <c r="OVG51" s="1"/>
      <c r="OVH51" s="1"/>
      <c r="OVI51" s="1"/>
      <c r="OVJ51" s="1"/>
      <c r="OVK51" s="1"/>
      <c r="OVL51" s="1"/>
      <c r="OVM51" s="1"/>
      <c r="OVN51" s="1"/>
      <c r="OVO51" s="1"/>
      <c r="OVP51" s="1"/>
      <c r="OVQ51" s="1"/>
      <c r="OVR51" s="1"/>
      <c r="OVS51" s="1"/>
      <c r="OVT51" s="1"/>
      <c r="OVU51" s="1"/>
      <c r="OVV51" s="1"/>
      <c r="OVW51" s="1"/>
      <c r="OVX51" s="1"/>
      <c r="OVY51" s="1"/>
      <c r="OVZ51" s="1"/>
      <c r="OWA51" s="1"/>
      <c r="OWB51" s="1"/>
      <c r="OWC51" s="1"/>
      <c r="OWD51" s="1"/>
      <c r="OWE51" s="1"/>
      <c r="OWF51" s="1"/>
      <c r="OWG51" s="1"/>
      <c r="OWH51" s="1"/>
      <c r="OWI51" s="1"/>
      <c r="OWJ51" s="1"/>
      <c r="OWK51" s="1"/>
      <c r="OWL51" s="1"/>
      <c r="OWM51" s="1"/>
      <c r="OWN51" s="1"/>
      <c r="OWO51" s="1"/>
      <c r="OWP51" s="1"/>
      <c r="OWQ51" s="1"/>
      <c r="OWR51" s="1"/>
      <c r="OWS51" s="1"/>
      <c r="OWT51" s="1"/>
      <c r="OWU51" s="1"/>
      <c r="OWV51" s="1"/>
      <c r="OWW51" s="1"/>
      <c r="OWX51" s="1"/>
      <c r="OWY51" s="1"/>
      <c r="OWZ51" s="1"/>
      <c r="OXA51" s="1"/>
      <c r="OXB51" s="1"/>
      <c r="OXC51" s="1"/>
      <c r="OXD51" s="1"/>
      <c r="OXE51" s="1"/>
      <c r="OXF51" s="1"/>
      <c r="OXG51" s="1"/>
      <c r="OXH51" s="1"/>
      <c r="OXI51" s="1"/>
      <c r="OXJ51" s="1"/>
      <c r="OXK51" s="1"/>
      <c r="OXL51" s="1"/>
      <c r="OXM51" s="1"/>
      <c r="OXN51" s="1"/>
      <c r="OXO51" s="1"/>
      <c r="OXP51" s="1"/>
      <c r="OXQ51" s="1"/>
      <c r="OXR51" s="1"/>
      <c r="OXS51" s="1"/>
      <c r="OXT51" s="1"/>
      <c r="OXU51" s="1"/>
      <c r="OXV51" s="1"/>
      <c r="OXW51" s="1"/>
      <c r="OXX51" s="1"/>
      <c r="OXY51" s="1"/>
      <c r="OXZ51" s="1"/>
      <c r="OYA51" s="1"/>
      <c r="OYB51" s="1"/>
      <c r="OYC51" s="1"/>
      <c r="OYD51" s="1"/>
      <c r="OYE51" s="1"/>
      <c r="OYF51" s="1"/>
      <c r="OYG51" s="1"/>
      <c r="OYH51" s="1"/>
      <c r="OYI51" s="1"/>
      <c r="OYJ51" s="1"/>
      <c r="OYK51" s="1"/>
      <c r="OYL51" s="1"/>
      <c r="OYM51" s="1"/>
      <c r="OYN51" s="1"/>
      <c r="OYO51" s="1"/>
      <c r="OYP51" s="1"/>
      <c r="OYQ51" s="1"/>
      <c r="OYR51" s="1"/>
      <c r="OYS51" s="1"/>
      <c r="OYT51" s="1"/>
      <c r="OYU51" s="1"/>
      <c r="OYV51" s="1"/>
      <c r="OYW51" s="1"/>
      <c r="OYX51" s="1"/>
      <c r="OYY51" s="1"/>
      <c r="OYZ51" s="1"/>
      <c r="OZA51" s="1"/>
      <c r="OZB51" s="1"/>
      <c r="OZC51" s="1"/>
      <c r="OZD51" s="1"/>
      <c r="OZE51" s="1"/>
      <c r="OZF51" s="1"/>
      <c r="OZG51" s="1"/>
      <c r="OZH51" s="1"/>
      <c r="OZI51" s="1"/>
      <c r="OZJ51" s="1"/>
      <c r="OZK51" s="1"/>
      <c r="OZL51" s="1"/>
      <c r="OZM51" s="1"/>
      <c r="OZN51" s="1"/>
      <c r="OZO51" s="1"/>
      <c r="OZP51" s="1"/>
      <c r="OZQ51" s="1"/>
      <c r="OZR51" s="1"/>
      <c r="OZS51" s="1"/>
      <c r="OZT51" s="1"/>
      <c r="OZU51" s="1"/>
      <c r="OZV51" s="1"/>
      <c r="OZW51" s="1"/>
      <c r="OZX51" s="1"/>
      <c r="OZY51" s="1"/>
      <c r="OZZ51" s="1"/>
      <c r="PAA51" s="1"/>
      <c r="PAB51" s="1"/>
      <c r="PAC51" s="1"/>
      <c r="PAD51" s="1"/>
      <c r="PAE51" s="1"/>
      <c r="PAF51" s="1"/>
      <c r="PAG51" s="1"/>
      <c r="PAH51" s="1"/>
      <c r="PAI51" s="1"/>
      <c r="PAJ51" s="1"/>
      <c r="PAK51" s="1"/>
      <c r="PAL51" s="1"/>
      <c r="PAM51" s="1"/>
      <c r="PAN51" s="1"/>
      <c r="PAO51" s="1"/>
      <c r="PAP51" s="1"/>
      <c r="PAQ51" s="1"/>
      <c r="PAR51" s="1"/>
      <c r="PAS51" s="1"/>
      <c r="PAT51" s="1"/>
      <c r="PAU51" s="1"/>
      <c r="PAV51" s="1"/>
      <c r="PAW51" s="1"/>
      <c r="PAX51" s="1"/>
      <c r="PAY51" s="1"/>
      <c r="PAZ51" s="1"/>
      <c r="PBA51" s="1"/>
      <c r="PBB51" s="1"/>
      <c r="PBC51" s="1"/>
      <c r="PBD51" s="1"/>
      <c r="PBE51" s="1"/>
      <c r="PBF51" s="1"/>
      <c r="PBG51" s="1"/>
      <c r="PBH51" s="1"/>
      <c r="PBI51" s="1"/>
      <c r="PBJ51" s="1"/>
      <c r="PBK51" s="1"/>
      <c r="PBL51" s="1"/>
      <c r="PBM51" s="1"/>
      <c r="PBN51" s="1"/>
      <c r="PBO51" s="1"/>
      <c r="PBP51" s="1"/>
      <c r="PBQ51" s="1"/>
      <c r="PBR51" s="1"/>
      <c r="PBS51" s="1"/>
      <c r="PBT51" s="1"/>
      <c r="PBU51" s="1"/>
      <c r="PBV51" s="1"/>
      <c r="PBW51" s="1"/>
      <c r="PBX51" s="1"/>
      <c r="PBY51" s="1"/>
      <c r="PBZ51" s="1"/>
      <c r="PCA51" s="1"/>
      <c r="PCB51" s="1"/>
      <c r="PCC51" s="1"/>
      <c r="PCD51" s="1"/>
      <c r="PCE51" s="1"/>
      <c r="PCF51" s="1"/>
      <c r="PCG51" s="1"/>
      <c r="PCH51" s="1"/>
      <c r="PCI51" s="1"/>
      <c r="PCJ51" s="1"/>
      <c r="PCK51" s="1"/>
      <c r="PCL51" s="1"/>
      <c r="PCM51" s="1"/>
      <c r="PCN51" s="1"/>
      <c r="PCO51" s="1"/>
      <c r="PCP51" s="1"/>
      <c r="PCQ51" s="1"/>
      <c r="PCR51" s="1"/>
      <c r="PCS51" s="1"/>
      <c r="PCT51" s="1"/>
      <c r="PCU51" s="1"/>
      <c r="PCV51" s="1"/>
      <c r="PCW51" s="1"/>
      <c r="PCX51" s="1"/>
      <c r="PCY51" s="1"/>
      <c r="PCZ51" s="1"/>
      <c r="PDA51" s="1"/>
      <c r="PDB51" s="1"/>
      <c r="PDC51" s="1"/>
      <c r="PDD51" s="1"/>
      <c r="PDE51" s="1"/>
      <c r="PDF51" s="1"/>
      <c r="PDG51" s="1"/>
      <c r="PDH51" s="1"/>
      <c r="PDI51" s="1"/>
      <c r="PDJ51" s="1"/>
      <c r="PDK51" s="1"/>
      <c r="PDL51" s="1"/>
      <c r="PDM51" s="1"/>
      <c r="PDN51" s="1"/>
      <c r="PDO51" s="1"/>
      <c r="PDP51" s="1"/>
      <c r="PDQ51" s="1"/>
      <c r="PDR51" s="1"/>
      <c r="PDS51" s="1"/>
      <c r="PDT51" s="1"/>
      <c r="PDU51" s="1"/>
      <c r="PDV51" s="1"/>
      <c r="PDW51" s="1"/>
      <c r="PDX51" s="1"/>
      <c r="PDY51" s="1"/>
      <c r="PDZ51" s="1"/>
      <c r="PEA51" s="1"/>
      <c r="PEB51" s="1"/>
      <c r="PEC51" s="1"/>
      <c r="PED51" s="1"/>
      <c r="PEE51" s="1"/>
      <c r="PEF51" s="1"/>
      <c r="PEG51" s="1"/>
      <c r="PEH51" s="1"/>
      <c r="PEI51" s="1"/>
      <c r="PEJ51" s="1"/>
      <c r="PEK51" s="1"/>
      <c r="PEL51" s="1"/>
      <c r="PEM51" s="1"/>
      <c r="PEN51" s="1"/>
      <c r="PEO51" s="1"/>
      <c r="PEP51" s="1"/>
      <c r="PEQ51" s="1"/>
      <c r="PER51" s="1"/>
      <c r="PES51" s="1"/>
      <c r="PET51" s="1"/>
      <c r="PEU51" s="1"/>
      <c r="PEV51" s="1"/>
      <c r="PEW51" s="1"/>
      <c r="PEX51" s="1"/>
      <c r="PEY51" s="1"/>
      <c r="PEZ51" s="1"/>
      <c r="PFA51" s="1"/>
      <c r="PFB51" s="1"/>
      <c r="PFC51" s="1"/>
      <c r="PFD51" s="1"/>
      <c r="PFE51" s="1"/>
      <c r="PFF51" s="1"/>
      <c r="PFG51" s="1"/>
      <c r="PFH51" s="1"/>
      <c r="PFI51" s="1"/>
      <c r="PFJ51" s="1"/>
      <c r="PFK51" s="1"/>
      <c r="PFL51" s="1"/>
      <c r="PFM51" s="1"/>
      <c r="PFN51" s="1"/>
      <c r="PFO51" s="1"/>
      <c r="PFP51" s="1"/>
      <c r="PFQ51" s="1"/>
      <c r="PFR51" s="1"/>
      <c r="PFS51" s="1"/>
      <c r="PFT51" s="1"/>
      <c r="PFU51" s="1"/>
      <c r="PFV51" s="1"/>
      <c r="PFW51" s="1"/>
      <c r="PFX51" s="1"/>
      <c r="PFY51" s="1"/>
      <c r="PFZ51" s="1"/>
      <c r="PGA51" s="1"/>
      <c r="PGB51" s="1"/>
      <c r="PGC51" s="1"/>
      <c r="PGD51" s="1"/>
      <c r="PGE51" s="1"/>
      <c r="PGF51" s="1"/>
      <c r="PGG51" s="1"/>
      <c r="PGH51" s="1"/>
      <c r="PGI51" s="1"/>
      <c r="PGJ51" s="1"/>
      <c r="PGK51" s="1"/>
      <c r="PGL51" s="1"/>
      <c r="PGM51" s="1"/>
      <c r="PGN51" s="1"/>
      <c r="PGO51" s="1"/>
      <c r="PGP51" s="1"/>
      <c r="PGQ51" s="1"/>
      <c r="PGR51" s="1"/>
      <c r="PGS51" s="1"/>
      <c r="PGT51" s="1"/>
      <c r="PGU51" s="1"/>
      <c r="PGV51" s="1"/>
      <c r="PGW51" s="1"/>
      <c r="PGX51" s="1"/>
      <c r="PGY51" s="1"/>
      <c r="PGZ51" s="1"/>
      <c r="PHA51" s="1"/>
      <c r="PHB51" s="1"/>
      <c r="PHC51" s="1"/>
      <c r="PHD51" s="1"/>
      <c r="PHE51" s="1"/>
      <c r="PHF51" s="1"/>
      <c r="PHG51" s="1"/>
      <c r="PHH51" s="1"/>
      <c r="PHI51" s="1"/>
      <c r="PHJ51" s="1"/>
      <c r="PHK51" s="1"/>
      <c r="PHL51" s="1"/>
      <c r="PHM51" s="1"/>
      <c r="PHN51" s="1"/>
      <c r="PHO51" s="1"/>
      <c r="PHP51" s="1"/>
      <c r="PHQ51" s="1"/>
      <c r="PHR51" s="1"/>
      <c r="PHS51" s="1"/>
      <c r="PHT51" s="1"/>
      <c r="PHU51" s="1"/>
      <c r="PHV51" s="1"/>
      <c r="PHW51" s="1"/>
      <c r="PHX51" s="1"/>
      <c r="PHY51" s="1"/>
      <c r="PHZ51" s="1"/>
      <c r="PIA51" s="1"/>
      <c r="PIB51" s="1"/>
      <c r="PIC51" s="1"/>
      <c r="PID51" s="1"/>
      <c r="PIE51" s="1"/>
      <c r="PIF51" s="1"/>
      <c r="PIG51" s="1"/>
      <c r="PIH51" s="1"/>
      <c r="PII51" s="1"/>
      <c r="PIJ51" s="1"/>
      <c r="PIK51" s="1"/>
      <c r="PIL51" s="1"/>
      <c r="PIM51" s="1"/>
      <c r="PIN51" s="1"/>
      <c r="PIO51" s="1"/>
      <c r="PIP51" s="1"/>
      <c r="PIQ51" s="1"/>
      <c r="PIR51" s="1"/>
      <c r="PIS51" s="1"/>
      <c r="PIT51" s="1"/>
      <c r="PIU51" s="1"/>
      <c r="PIV51" s="1"/>
      <c r="PIW51" s="1"/>
      <c r="PIX51" s="1"/>
      <c r="PIY51" s="1"/>
      <c r="PIZ51" s="1"/>
      <c r="PJA51" s="1"/>
      <c r="PJB51" s="1"/>
      <c r="PJC51" s="1"/>
      <c r="PJD51" s="1"/>
      <c r="PJE51" s="1"/>
      <c r="PJF51" s="1"/>
      <c r="PJG51" s="1"/>
      <c r="PJH51" s="1"/>
      <c r="PJI51" s="1"/>
      <c r="PJJ51" s="1"/>
      <c r="PJK51" s="1"/>
      <c r="PJL51" s="1"/>
      <c r="PJM51" s="1"/>
      <c r="PJN51" s="1"/>
      <c r="PJO51" s="1"/>
      <c r="PJP51" s="1"/>
      <c r="PJQ51" s="1"/>
      <c r="PJR51" s="1"/>
      <c r="PJS51" s="1"/>
      <c r="PJT51" s="1"/>
      <c r="PJU51" s="1"/>
      <c r="PJV51" s="1"/>
      <c r="PJW51" s="1"/>
      <c r="PJX51" s="1"/>
      <c r="PJY51" s="1"/>
      <c r="PJZ51" s="1"/>
      <c r="PKA51" s="1"/>
      <c r="PKB51" s="1"/>
      <c r="PKC51" s="1"/>
      <c r="PKD51" s="1"/>
      <c r="PKE51" s="1"/>
      <c r="PKF51" s="1"/>
      <c r="PKG51" s="1"/>
      <c r="PKH51" s="1"/>
      <c r="PKI51" s="1"/>
      <c r="PKJ51" s="1"/>
      <c r="PKK51" s="1"/>
      <c r="PKL51" s="1"/>
      <c r="PKM51" s="1"/>
      <c r="PKN51" s="1"/>
      <c r="PKO51" s="1"/>
      <c r="PKP51" s="1"/>
      <c r="PKQ51" s="1"/>
      <c r="PKR51" s="1"/>
      <c r="PKS51" s="1"/>
      <c r="PKT51" s="1"/>
      <c r="PKU51" s="1"/>
      <c r="PKV51" s="1"/>
      <c r="PKW51" s="1"/>
      <c r="PKX51" s="1"/>
      <c r="PKY51" s="1"/>
      <c r="PKZ51" s="1"/>
      <c r="PLA51" s="1"/>
      <c r="PLB51" s="1"/>
      <c r="PLC51" s="1"/>
      <c r="PLD51" s="1"/>
      <c r="PLE51" s="1"/>
      <c r="PLF51" s="1"/>
      <c r="PLG51" s="1"/>
      <c r="PLH51" s="1"/>
      <c r="PLI51" s="1"/>
      <c r="PLJ51" s="1"/>
      <c r="PLK51" s="1"/>
      <c r="PLL51" s="1"/>
      <c r="PLM51" s="1"/>
      <c r="PLN51" s="1"/>
      <c r="PLO51" s="1"/>
      <c r="PLP51" s="1"/>
      <c r="PLQ51" s="1"/>
      <c r="PLR51" s="1"/>
      <c r="PLS51" s="1"/>
      <c r="PLT51" s="1"/>
      <c r="PLU51" s="1"/>
      <c r="PLV51" s="1"/>
      <c r="PLW51" s="1"/>
      <c r="PLX51" s="1"/>
      <c r="PLY51" s="1"/>
      <c r="PLZ51" s="1"/>
      <c r="PMA51" s="1"/>
      <c r="PMB51" s="1"/>
      <c r="PMC51" s="1"/>
      <c r="PMD51" s="1"/>
      <c r="PME51" s="1"/>
      <c r="PMF51" s="1"/>
      <c r="PMG51" s="1"/>
      <c r="PMH51" s="1"/>
      <c r="PMI51" s="1"/>
      <c r="PMJ51" s="1"/>
      <c r="PMK51" s="1"/>
      <c r="PML51" s="1"/>
      <c r="PMM51" s="1"/>
      <c r="PMN51" s="1"/>
      <c r="PMO51" s="1"/>
      <c r="PMP51" s="1"/>
      <c r="PMQ51" s="1"/>
      <c r="PMR51" s="1"/>
      <c r="PMS51" s="1"/>
      <c r="PMT51" s="1"/>
      <c r="PMU51" s="1"/>
      <c r="PMV51" s="1"/>
      <c r="PMW51" s="1"/>
      <c r="PMX51" s="1"/>
      <c r="PMY51" s="1"/>
      <c r="PMZ51" s="1"/>
      <c r="PNA51" s="1"/>
      <c r="PNB51" s="1"/>
      <c r="PNC51" s="1"/>
      <c r="PND51" s="1"/>
      <c r="PNE51" s="1"/>
      <c r="PNF51" s="1"/>
      <c r="PNG51" s="1"/>
      <c r="PNH51" s="1"/>
      <c r="PNI51" s="1"/>
      <c r="PNJ51" s="1"/>
      <c r="PNK51" s="1"/>
      <c r="PNL51" s="1"/>
      <c r="PNM51" s="1"/>
      <c r="PNN51" s="1"/>
      <c r="PNO51" s="1"/>
      <c r="PNP51" s="1"/>
      <c r="PNQ51" s="1"/>
      <c r="PNR51" s="1"/>
      <c r="PNS51" s="1"/>
      <c r="PNT51" s="1"/>
      <c r="PNU51" s="1"/>
      <c r="PNV51" s="1"/>
      <c r="PNW51" s="1"/>
      <c r="PNX51" s="1"/>
      <c r="PNY51" s="1"/>
      <c r="PNZ51" s="1"/>
      <c r="POA51" s="1"/>
      <c r="POB51" s="1"/>
      <c r="POC51" s="1"/>
      <c r="POD51" s="1"/>
      <c r="POE51" s="1"/>
      <c r="POF51" s="1"/>
      <c r="POG51" s="1"/>
      <c r="POH51" s="1"/>
      <c r="POI51" s="1"/>
      <c r="POJ51" s="1"/>
      <c r="POK51" s="1"/>
      <c r="POL51" s="1"/>
      <c r="POM51" s="1"/>
      <c r="PON51" s="1"/>
      <c r="POO51" s="1"/>
      <c r="POP51" s="1"/>
      <c r="POQ51" s="1"/>
      <c r="POR51" s="1"/>
      <c r="POS51" s="1"/>
      <c r="POT51" s="1"/>
      <c r="POU51" s="1"/>
      <c r="POV51" s="1"/>
      <c r="POW51" s="1"/>
      <c r="POX51" s="1"/>
      <c r="POY51" s="1"/>
      <c r="POZ51" s="1"/>
      <c r="PPA51" s="1"/>
      <c r="PPB51" s="1"/>
      <c r="PPC51" s="1"/>
      <c r="PPD51" s="1"/>
      <c r="PPE51" s="1"/>
      <c r="PPF51" s="1"/>
      <c r="PPG51" s="1"/>
      <c r="PPH51" s="1"/>
      <c r="PPI51" s="1"/>
      <c r="PPJ51" s="1"/>
      <c r="PPK51" s="1"/>
      <c r="PPL51" s="1"/>
      <c r="PPM51" s="1"/>
      <c r="PPN51" s="1"/>
      <c r="PPO51" s="1"/>
      <c r="PPP51" s="1"/>
      <c r="PPQ51" s="1"/>
      <c r="PPR51" s="1"/>
      <c r="PPS51" s="1"/>
      <c r="PPT51" s="1"/>
      <c r="PPU51" s="1"/>
      <c r="PPV51" s="1"/>
      <c r="PPW51" s="1"/>
      <c r="PPX51" s="1"/>
      <c r="PPY51" s="1"/>
      <c r="PPZ51" s="1"/>
      <c r="PQA51" s="1"/>
      <c r="PQB51" s="1"/>
      <c r="PQC51" s="1"/>
      <c r="PQD51" s="1"/>
      <c r="PQE51" s="1"/>
      <c r="PQF51" s="1"/>
      <c r="PQG51" s="1"/>
      <c r="PQH51" s="1"/>
      <c r="PQI51" s="1"/>
      <c r="PQJ51" s="1"/>
      <c r="PQK51" s="1"/>
      <c r="PQL51" s="1"/>
      <c r="PQM51" s="1"/>
      <c r="PQN51" s="1"/>
      <c r="PQO51" s="1"/>
      <c r="PQP51" s="1"/>
      <c r="PQQ51" s="1"/>
      <c r="PQR51" s="1"/>
      <c r="PQS51" s="1"/>
      <c r="PQT51" s="1"/>
      <c r="PQU51" s="1"/>
      <c r="PQV51" s="1"/>
      <c r="PQW51" s="1"/>
      <c r="PQX51" s="1"/>
      <c r="PQY51" s="1"/>
      <c r="PQZ51" s="1"/>
      <c r="PRA51" s="1"/>
      <c r="PRB51" s="1"/>
      <c r="PRC51" s="1"/>
      <c r="PRD51" s="1"/>
      <c r="PRE51" s="1"/>
      <c r="PRF51" s="1"/>
      <c r="PRG51" s="1"/>
      <c r="PRH51" s="1"/>
      <c r="PRI51" s="1"/>
      <c r="PRJ51" s="1"/>
      <c r="PRK51" s="1"/>
      <c r="PRL51" s="1"/>
      <c r="PRM51" s="1"/>
      <c r="PRN51" s="1"/>
      <c r="PRO51" s="1"/>
      <c r="PRP51" s="1"/>
      <c r="PRQ51" s="1"/>
      <c r="PRR51" s="1"/>
      <c r="PRS51" s="1"/>
      <c r="PRT51" s="1"/>
      <c r="PRU51" s="1"/>
      <c r="PRV51" s="1"/>
      <c r="PRW51" s="1"/>
      <c r="PRX51" s="1"/>
      <c r="PRY51" s="1"/>
      <c r="PRZ51" s="1"/>
      <c r="PSA51" s="1"/>
      <c r="PSB51" s="1"/>
      <c r="PSC51" s="1"/>
      <c r="PSD51" s="1"/>
      <c r="PSE51" s="1"/>
      <c r="PSF51" s="1"/>
      <c r="PSG51" s="1"/>
      <c r="PSH51" s="1"/>
      <c r="PSI51" s="1"/>
      <c r="PSJ51" s="1"/>
      <c r="PSK51" s="1"/>
      <c r="PSL51" s="1"/>
      <c r="PSM51" s="1"/>
      <c r="PSN51" s="1"/>
      <c r="PSO51" s="1"/>
      <c r="PSP51" s="1"/>
      <c r="PSQ51" s="1"/>
      <c r="PSR51" s="1"/>
      <c r="PSS51" s="1"/>
      <c r="PST51" s="1"/>
      <c r="PSU51" s="1"/>
      <c r="PSV51" s="1"/>
      <c r="PSW51" s="1"/>
      <c r="PSX51" s="1"/>
      <c r="PSY51" s="1"/>
      <c r="PSZ51" s="1"/>
      <c r="PTA51" s="1"/>
      <c r="PTB51" s="1"/>
      <c r="PTC51" s="1"/>
      <c r="PTD51" s="1"/>
      <c r="PTE51" s="1"/>
      <c r="PTF51" s="1"/>
      <c r="PTG51" s="1"/>
      <c r="PTH51" s="1"/>
      <c r="PTI51" s="1"/>
      <c r="PTJ51" s="1"/>
      <c r="PTK51" s="1"/>
      <c r="PTL51" s="1"/>
      <c r="PTM51" s="1"/>
      <c r="PTN51" s="1"/>
      <c r="PTO51" s="1"/>
      <c r="PTP51" s="1"/>
      <c r="PTQ51" s="1"/>
      <c r="PTR51" s="1"/>
      <c r="PTS51" s="1"/>
      <c r="PTT51" s="1"/>
      <c r="PTU51" s="1"/>
      <c r="PTV51" s="1"/>
      <c r="PTW51" s="1"/>
      <c r="PTX51" s="1"/>
      <c r="PTY51" s="1"/>
      <c r="PTZ51" s="1"/>
      <c r="PUA51" s="1"/>
      <c r="PUB51" s="1"/>
      <c r="PUC51" s="1"/>
      <c r="PUD51" s="1"/>
      <c r="PUE51" s="1"/>
      <c r="PUF51" s="1"/>
      <c r="PUG51" s="1"/>
      <c r="PUH51" s="1"/>
      <c r="PUI51" s="1"/>
      <c r="PUJ51" s="1"/>
      <c r="PUK51" s="1"/>
      <c r="PUL51" s="1"/>
      <c r="PUM51" s="1"/>
      <c r="PUN51" s="1"/>
      <c r="PUO51" s="1"/>
      <c r="PUP51" s="1"/>
      <c r="PUQ51" s="1"/>
      <c r="PUR51" s="1"/>
      <c r="PUS51" s="1"/>
      <c r="PUT51" s="1"/>
      <c r="PUU51" s="1"/>
      <c r="PUV51" s="1"/>
      <c r="PUW51" s="1"/>
      <c r="PUX51" s="1"/>
      <c r="PUY51" s="1"/>
      <c r="PUZ51" s="1"/>
      <c r="PVA51" s="1"/>
      <c r="PVB51" s="1"/>
      <c r="PVC51" s="1"/>
      <c r="PVD51" s="1"/>
      <c r="PVE51" s="1"/>
      <c r="PVF51" s="1"/>
      <c r="PVG51" s="1"/>
      <c r="PVH51" s="1"/>
      <c r="PVI51" s="1"/>
      <c r="PVJ51" s="1"/>
      <c r="PVK51" s="1"/>
      <c r="PVL51" s="1"/>
      <c r="PVM51" s="1"/>
      <c r="PVN51" s="1"/>
      <c r="PVO51" s="1"/>
      <c r="PVP51" s="1"/>
      <c r="PVQ51" s="1"/>
      <c r="PVR51" s="1"/>
      <c r="PVS51" s="1"/>
      <c r="PVT51" s="1"/>
      <c r="PVU51" s="1"/>
      <c r="PVV51" s="1"/>
      <c r="PVW51" s="1"/>
      <c r="PVX51" s="1"/>
      <c r="PVY51" s="1"/>
      <c r="PVZ51" s="1"/>
      <c r="PWA51" s="1"/>
      <c r="PWB51" s="1"/>
      <c r="PWC51" s="1"/>
      <c r="PWD51" s="1"/>
      <c r="PWE51" s="1"/>
      <c r="PWF51" s="1"/>
      <c r="PWG51" s="1"/>
      <c r="PWH51" s="1"/>
      <c r="PWI51" s="1"/>
      <c r="PWJ51" s="1"/>
      <c r="PWK51" s="1"/>
      <c r="PWL51" s="1"/>
      <c r="PWM51" s="1"/>
      <c r="PWN51" s="1"/>
      <c r="PWO51" s="1"/>
      <c r="PWP51" s="1"/>
      <c r="PWQ51" s="1"/>
      <c r="PWR51" s="1"/>
      <c r="PWS51" s="1"/>
      <c r="PWT51" s="1"/>
      <c r="PWU51" s="1"/>
      <c r="PWV51" s="1"/>
      <c r="PWW51" s="1"/>
      <c r="PWX51" s="1"/>
      <c r="PWY51" s="1"/>
      <c r="PWZ51" s="1"/>
      <c r="PXA51" s="1"/>
      <c r="PXB51" s="1"/>
      <c r="PXC51" s="1"/>
      <c r="PXD51" s="1"/>
      <c r="PXE51" s="1"/>
      <c r="PXF51" s="1"/>
      <c r="PXG51" s="1"/>
      <c r="PXH51" s="1"/>
      <c r="PXI51" s="1"/>
      <c r="PXJ51" s="1"/>
      <c r="PXK51" s="1"/>
      <c r="PXL51" s="1"/>
      <c r="PXM51" s="1"/>
      <c r="PXN51" s="1"/>
      <c r="PXO51" s="1"/>
      <c r="PXP51" s="1"/>
      <c r="PXQ51" s="1"/>
      <c r="PXR51" s="1"/>
      <c r="PXS51" s="1"/>
      <c r="PXT51" s="1"/>
      <c r="PXU51" s="1"/>
      <c r="PXV51" s="1"/>
      <c r="PXW51" s="1"/>
      <c r="PXX51" s="1"/>
      <c r="PXY51" s="1"/>
      <c r="PXZ51" s="1"/>
      <c r="PYA51" s="1"/>
      <c r="PYB51" s="1"/>
      <c r="PYC51" s="1"/>
      <c r="PYD51" s="1"/>
      <c r="PYE51" s="1"/>
      <c r="PYF51" s="1"/>
      <c r="PYG51" s="1"/>
      <c r="PYH51" s="1"/>
      <c r="PYI51" s="1"/>
      <c r="PYJ51" s="1"/>
      <c r="PYK51" s="1"/>
      <c r="PYL51" s="1"/>
      <c r="PYM51" s="1"/>
      <c r="PYN51" s="1"/>
      <c r="PYO51" s="1"/>
      <c r="PYP51" s="1"/>
      <c r="PYQ51" s="1"/>
      <c r="PYR51" s="1"/>
      <c r="PYS51" s="1"/>
      <c r="PYT51" s="1"/>
      <c r="PYU51" s="1"/>
      <c r="PYV51" s="1"/>
      <c r="PYW51" s="1"/>
      <c r="PYX51" s="1"/>
      <c r="PYY51" s="1"/>
      <c r="PYZ51" s="1"/>
      <c r="PZA51" s="1"/>
      <c r="PZB51" s="1"/>
      <c r="PZC51" s="1"/>
      <c r="PZD51" s="1"/>
      <c r="PZE51" s="1"/>
      <c r="PZF51" s="1"/>
      <c r="PZG51" s="1"/>
      <c r="PZH51" s="1"/>
      <c r="PZI51" s="1"/>
      <c r="PZJ51" s="1"/>
      <c r="PZK51" s="1"/>
      <c r="PZL51" s="1"/>
      <c r="PZM51" s="1"/>
      <c r="PZN51" s="1"/>
      <c r="PZO51" s="1"/>
      <c r="PZP51" s="1"/>
      <c r="PZQ51" s="1"/>
      <c r="PZR51" s="1"/>
      <c r="PZS51" s="1"/>
      <c r="PZT51" s="1"/>
      <c r="PZU51" s="1"/>
      <c r="PZV51" s="1"/>
      <c r="PZW51" s="1"/>
      <c r="PZX51" s="1"/>
      <c r="PZY51" s="1"/>
      <c r="PZZ51" s="1"/>
      <c r="QAA51" s="1"/>
      <c r="QAB51" s="1"/>
      <c r="QAC51" s="1"/>
      <c r="QAD51" s="1"/>
      <c r="QAE51" s="1"/>
      <c r="QAF51" s="1"/>
      <c r="QAG51" s="1"/>
      <c r="QAH51" s="1"/>
      <c r="QAI51" s="1"/>
      <c r="QAJ51" s="1"/>
      <c r="QAK51" s="1"/>
      <c r="QAL51" s="1"/>
      <c r="QAM51" s="1"/>
      <c r="QAN51" s="1"/>
      <c r="QAO51" s="1"/>
      <c r="QAP51" s="1"/>
      <c r="QAQ51" s="1"/>
      <c r="QAR51" s="1"/>
      <c r="QAS51" s="1"/>
      <c r="QAT51" s="1"/>
      <c r="QAU51" s="1"/>
      <c r="QAV51" s="1"/>
      <c r="QAW51" s="1"/>
      <c r="QAX51" s="1"/>
      <c r="QAY51" s="1"/>
      <c r="QAZ51" s="1"/>
      <c r="QBA51" s="1"/>
      <c r="QBB51" s="1"/>
      <c r="QBC51" s="1"/>
      <c r="QBD51" s="1"/>
      <c r="QBE51" s="1"/>
      <c r="QBF51" s="1"/>
      <c r="QBG51" s="1"/>
      <c r="QBH51" s="1"/>
      <c r="QBI51" s="1"/>
      <c r="QBJ51" s="1"/>
      <c r="QBK51" s="1"/>
      <c r="QBL51" s="1"/>
      <c r="QBM51" s="1"/>
      <c r="QBN51" s="1"/>
      <c r="QBO51" s="1"/>
      <c r="QBP51" s="1"/>
      <c r="QBQ51" s="1"/>
      <c r="QBR51" s="1"/>
      <c r="QBS51" s="1"/>
      <c r="QBT51" s="1"/>
      <c r="QBU51" s="1"/>
      <c r="QBV51" s="1"/>
      <c r="QBW51" s="1"/>
      <c r="QBX51" s="1"/>
      <c r="QBY51" s="1"/>
      <c r="QBZ51" s="1"/>
      <c r="QCA51" s="1"/>
      <c r="QCB51" s="1"/>
      <c r="QCC51" s="1"/>
      <c r="QCD51" s="1"/>
      <c r="QCE51" s="1"/>
      <c r="QCF51" s="1"/>
      <c r="QCG51" s="1"/>
      <c r="QCH51" s="1"/>
      <c r="QCI51" s="1"/>
      <c r="QCJ51" s="1"/>
      <c r="QCK51" s="1"/>
      <c r="QCL51" s="1"/>
      <c r="QCM51" s="1"/>
      <c r="QCN51" s="1"/>
      <c r="QCO51" s="1"/>
      <c r="QCP51" s="1"/>
      <c r="QCQ51" s="1"/>
      <c r="QCR51" s="1"/>
      <c r="QCS51" s="1"/>
      <c r="QCT51" s="1"/>
      <c r="QCU51" s="1"/>
      <c r="QCV51" s="1"/>
      <c r="QCW51" s="1"/>
      <c r="QCX51" s="1"/>
      <c r="QCY51" s="1"/>
      <c r="QCZ51" s="1"/>
      <c r="QDA51" s="1"/>
      <c r="QDB51" s="1"/>
      <c r="QDC51" s="1"/>
      <c r="QDD51" s="1"/>
      <c r="QDE51" s="1"/>
      <c r="QDF51" s="1"/>
      <c r="QDG51" s="1"/>
      <c r="QDH51" s="1"/>
      <c r="QDI51" s="1"/>
      <c r="QDJ51" s="1"/>
      <c r="QDK51" s="1"/>
      <c r="QDL51" s="1"/>
      <c r="QDM51" s="1"/>
      <c r="QDN51" s="1"/>
      <c r="QDO51" s="1"/>
      <c r="QDP51" s="1"/>
      <c r="QDQ51" s="1"/>
      <c r="QDR51" s="1"/>
      <c r="QDS51" s="1"/>
      <c r="QDT51" s="1"/>
      <c r="QDU51" s="1"/>
      <c r="QDV51" s="1"/>
      <c r="QDW51" s="1"/>
      <c r="QDX51" s="1"/>
      <c r="QDY51" s="1"/>
      <c r="QDZ51" s="1"/>
      <c r="QEA51" s="1"/>
      <c r="QEB51" s="1"/>
      <c r="QEC51" s="1"/>
      <c r="QED51" s="1"/>
      <c r="QEE51" s="1"/>
      <c r="QEF51" s="1"/>
      <c r="QEG51" s="1"/>
      <c r="QEH51" s="1"/>
      <c r="QEI51" s="1"/>
      <c r="QEJ51" s="1"/>
      <c r="QEK51" s="1"/>
      <c r="QEL51" s="1"/>
      <c r="QEM51" s="1"/>
      <c r="QEN51" s="1"/>
      <c r="QEO51" s="1"/>
      <c r="QEP51" s="1"/>
      <c r="QEQ51" s="1"/>
      <c r="QER51" s="1"/>
      <c r="QES51" s="1"/>
      <c r="QET51" s="1"/>
      <c r="QEU51" s="1"/>
      <c r="QEV51" s="1"/>
      <c r="QEW51" s="1"/>
      <c r="QEX51" s="1"/>
      <c r="QEY51" s="1"/>
      <c r="QEZ51" s="1"/>
      <c r="QFA51" s="1"/>
      <c r="QFB51" s="1"/>
      <c r="QFC51" s="1"/>
      <c r="QFD51" s="1"/>
      <c r="QFE51" s="1"/>
      <c r="QFF51" s="1"/>
      <c r="QFG51" s="1"/>
      <c r="QFH51" s="1"/>
      <c r="QFI51" s="1"/>
      <c r="QFJ51" s="1"/>
      <c r="QFK51" s="1"/>
      <c r="QFL51" s="1"/>
      <c r="QFM51" s="1"/>
      <c r="QFN51" s="1"/>
      <c r="QFO51" s="1"/>
      <c r="QFP51" s="1"/>
      <c r="QFQ51" s="1"/>
      <c r="QFR51" s="1"/>
      <c r="QFS51" s="1"/>
      <c r="QFT51" s="1"/>
      <c r="QFU51" s="1"/>
      <c r="QFV51" s="1"/>
      <c r="QFW51" s="1"/>
      <c r="QFX51" s="1"/>
      <c r="QFY51" s="1"/>
      <c r="QFZ51" s="1"/>
      <c r="QGA51" s="1"/>
      <c r="QGB51" s="1"/>
      <c r="QGC51" s="1"/>
      <c r="QGD51" s="1"/>
      <c r="QGE51" s="1"/>
      <c r="QGF51" s="1"/>
      <c r="QGG51" s="1"/>
      <c r="QGH51" s="1"/>
      <c r="QGI51" s="1"/>
      <c r="QGJ51" s="1"/>
      <c r="QGK51" s="1"/>
      <c r="QGL51" s="1"/>
      <c r="QGM51" s="1"/>
      <c r="QGN51" s="1"/>
      <c r="QGO51" s="1"/>
      <c r="QGP51" s="1"/>
      <c r="QGQ51" s="1"/>
      <c r="QGR51" s="1"/>
      <c r="QGS51" s="1"/>
      <c r="QGT51" s="1"/>
      <c r="QGU51" s="1"/>
      <c r="QGV51" s="1"/>
      <c r="QGW51" s="1"/>
      <c r="QGX51" s="1"/>
      <c r="QGY51" s="1"/>
      <c r="QGZ51" s="1"/>
      <c r="QHA51" s="1"/>
      <c r="QHB51" s="1"/>
      <c r="QHC51" s="1"/>
      <c r="QHD51" s="1"/>
      <c r="QHE51" s="1"/>
      <c r="QHF51" s="1"/>
      <c r="QHG51" s="1"/>
      <c r="QHH51" s="1"/>
      <c r="QHI51" s="1"/>
      <c r="QHJ51" s="1"/>
      <c r="QHK51" s="1"/>
      <c r="QHL51" s="1"/>
      <c r="QHM51" s="1"/>
      <c r="QHN51" s="1"/>
      <c r="QHO51" s="1"/>
      <c r="QHP51" s="1"/>
      <c r="QHQ51" s="1"/>
      <c r="QHR51" s="1"/>
      <c r="QHS51" s="1"/>
      <c r="QHT51" s="1"/>
      <c r="QHU51" s="1"/>
      <c r="QHV51" s="1"/>
      <c r="QHW51" s="1"/>
      <c r="QHX51" s="1"/>
      <c r="QHY51" s="1"/>
      <c r="QHZ51" s="1"/>
      <c r="QIA51" s="1"/>
      <c r="QIB51" s="1"/>
      <c r="QIC51" s="1"/>
      <c r="QID51" s="1"/>
      <c r="QIE51" s="1"/>
      <c r="QIF51" s="1"/>
      <c r="QIG51" s="1"/>
      <c r="QIH51" s="1"/>
      <c r="QII51" s="1"/>
      <c r="QIJ51" s="1"/>
      <c r="QIK51" s="1"/>
      <c r="QIL51" s="1"/>
      <c r="QIM51" s="1"/>
      <c r="QIN51" s="1"/>
      <c r="QIO51" s="1"/>
      <c r="QIP51" s="1"/>
      <c r="QIQ51" s="1"/>
      <c r="QIR51" s="1"/>
      <c r="QIS51" s="1"/>
      <c r="QIT51" s="1"/>
      <c r="QIU51" s="1"/>
      <c r="QIV51" s="1"/>
      <c r="QIW51" s="1"/>
      <c r="QIX51" s="1"/>
      <c r="QIY51" s="1"/>
      <c r="QIZ51" s="1"/>
      <c r="QJA51" s="1"/>
      <c r="QJB51" s="1"/>
      <c r="QJC51" s="1"/>
      <c r="QJD51" s="1"/>
      <c r="QJE51" s="1"/>
      <c r="QJF51" s="1"/>
      <c r="QJG51" s="1"/>
      <c r="QJH51" s="1"/>
      <c r="QJI51" s="1"/>
      <c r="QJJ51" s="1"/>
      <c r="QJK51" s="1"/>
      <c r="QJL51" s="1"/>
      <c r="QJM51" s="1"/>
      <c r="QJN51" s="1"/>
      <c r="QJO51" s="1"/>
      <c r="QJP51" s="1"/>
      <c r="QJQ51" s="1"/>
      <c r="QJR51" s="1"/>
      <c r="QJS51" s="1"/>
      <c r="QJT51" s="1"/>
      <c r="QJU51" s="1"/>
      <c r="QJV51" s="1"/>
      <c r="QJW51" s="1"/>
      <c r="QJX51" s="1"/>
      <c r="QJY51" s="1"/>
      <c r="QJZ51" s="1"/>
      <c r="QKA51" s="1"/>
      <c r="QKB51" s="1"/>
      <c r="QKC51" s="1"/>
      <c r="QKD51" s="1"/>
      <c r="QKE51" s="1"/>
      <c r="QKF51" s="1"/>
      <c r="QKG51" s="1"/>
      <c r="QKH51" s="1"/>
      <c r="QKI51" s="1"/>
      <c r="QKJ51" s="1"/>
      <c r="QKK51" s="1"/>
      <c r="QKL51" s="1"/>
      <c r="QKM51" s="1"/>
      <c r="QKN51" s="1"/>
      <c r="QKO51" s="1"/>
      <c r="QKP51" s="1"/>
      <c r="QKQ51" s="1"/>
      <c r="QKR51" s="1"/>
      <c r="QKS51" s="1"/>
      <c r="QKT51" s="1"/>
      <c r="QKU51" s="1"/>
      <c r="QKV51" s="1"/>
      <c r="QKW51" s="1"/>
      <c r="QKX51" s="1"/>
      <c r="QKY51" s="1"/>
      <c r="QKZ51" s="1"/>
      <c r="QLA51" s="1"/>
      <c r="QLB51" s="1"/>
      <c r="QLC51" s="1"/>
      <c r="QLD51" s="1"/>
      <c r="QLE51" s="1"/>
      <c r="QLF51" s="1"/>
      <c r="QLG51" s="1"/>
      <c r="QLH51" s="1"/>
      <c r="QLI51" s="1"/>
      <c r="QLJ51" s="1"/>
      <c r="QLK51" s="1"/>
      <c r="QLL51" s="1"/>
      <c r="QLM51" s="1"/>
      <c r="QLN51" s="1"/>
      <c r="QLO51" s="1"/>
      <c r="QLP51" s="1"/>
      <c r="QLQ51" s="1"/>
      <c r="QLR51" s="1"/>
      <c r="QLS51" s="1"/>
      <c r="QLT51" s="1"/>
      <c r="QLU51" s="1"/>
      <c r="QLV51" s="1"/>
      <c r="QLW51" s="1"/>
      <c r="QLX51" s="1"/>
      <c r="QLY51" s="1"/>
      <c r="QLZ51" s="1"/>
      <c r="QMA51" s="1"/>
      <c r="QMB51" s="1"/>
      <c r="QMC51" s="1"/>
      <c r="QMD51" s="1"/>
      <c r="QME51" s="1"/>
      <c r="QMF51" s="1"/>
      <c r="QMG51" s="1"/>
      <c r="QMH51" s="1"/>
      <c r="QMI51" s="1"/>
      <c r="QMJ51" s="1"/>
      <c r="QMK51" s="1"/>
      <c r="QML51" s="1"/>
      <c r="QMM51" s="1"/>
      <c r="QMN51" s="1"/>
      <c r="QMO51" s="1"/>
      <c r="QMP51" s="1"/>
      <c r="QMQ51" s="1"/>
      <c r="QMR51" s="1"/>
      <c r="QMS51" s="1"/>
      <c r="QMT51" s="1"/>
      <c r="QMU51" s="1"/>
      <c r="QMV51" s="1"/>
      <c r="QMW51" s="1"/>
      <c r="QMX51" s="1"/>
      <c r="QMY51" s="1"/>
      <c r="QMZ51" s="1"/>
      <c r="QNA51" s="1"/>
      <c r="QNB51" s="1"/>
      <c r="QNC51" s="1"/>
      <c r="QND51" s="1"/>
      <c r="QNE51" s="1"/>
      <c r="QNF51" s="1"/>
      <c r="QNG51" s="1"/>
      <c r="QNH51" s="1"/>
      <c r="QNI51" s="1"/>
      <c r="QNJ51" s="1"/>
      <c r="QNK51" s="1"/>
      <c r="QNL51" s="1"/>
      <c r="QNM51" s="1"/>
      <c r="QNN51" s="1"/>
      <c r="QNO51" s="1"/>
      <c r="QNP51" s="1"/>
      <c r="QNQ51" s="1"/>
      <c r="QNR51" s="1"/>
      <c r="QNS51" s="1"/>
      <c r="QNT51" s="1"/>
      <c r="QNU51" s="1"/>
      <c r="QNV51" s="1"/>
      <c r="QNW51" s="1"/>
      <c r="QNX51" s="1"/>
      <c r="QNY51" s="1"/>
      <c r="QNZ51" s="1"/>
      <c r="QOA51" s="1"/>
      <c r="QOB51" s="1"/>
      <c r="QOC51" s="1"/>
      <c r="QOD51" s="1"/>
      <c r="QOE51" s="1"/>
      <c r="QOF51" s="1"/>
      <c r="QOG51" s="1"/>
      <c r="QOH51" s="1"/>
      <c r="QOI51" s="1"/>
      <c r="QOJ51" s="1"/>
      <c r="QOK51" s="1"/>
      <c r="QOL51" s="1"/>
      <c r="QOM51" s="1"/>
      <c r="QON51" s="1"/>
      <c r="QOO51" s="1"/>
      <c r="QOP51" s="1"/>
      <c r="QOQ51" s="1"/>
      <c r="QOR51" s="1"/>
      <c r="QOS51" s="1"/>
      <c r="QOT51" s="1"/>
      <c r="QOU51" s="1"/>
      <c r="QOV51" s="1"/>
      <c r="QOW51" s="1"/>
      <c r="QOX51" s="1"/>
      <c r="QOY51" s="1"/>
      <c r="QOZ51" s="1"/>
      <c r="QPA51" s="1"/>
      <c r="QPB51" s="1"/>
      <c r="QPC51" s="1"/>
      <c r="QPD51" s="1"/>
      <c r="QPE51" s="1"/>
      <c r="QPF51" s="1"/>
      <c r="QPG51" s="1"/>
      <c r="QPH51" s="1"/>
      <c r="QPI51" s="1"/>
      <c r="QPJ51" s="1"/>
      <c r="QPK51" s="1"/>
      <c r="QPL51" s="1"/>
      <c r="QPM51" s="1"/>
      <c r="QPN51" s="1"/>
      <c r="QPO51" s="1"/>
      <c r="QPP51" s="1"/>
      <c r="QPQ51" s="1"/>
      <c r="QPR51" s="1"/>
      <c r="QPS51" s="1"/>
      <c r="QPT51" s="1"/>
      <c r="QPU51" s="1"/>
      <c r="QPV51" s="1"/>
      <c r="QPW51" s="1"/>
      <c r="QPX51" s="1"/>
      <c r="QPY51" s="1"/>
      <c r="QPZ51" s="1"/>
      <c r="QQA51" s="1"/>
      <c r="QQB51" s="1"/>
      <c r="QQC51" s="1"/>
      <c r="QQD51" s="1"/>
      <c r="QQE51" s="1"/>
      <c r="QQF51" s="1"/>
      <c r="QQG51" s="1"/>
      <c r="QQH51" s="1"/>
      <c r="QQI51" s="1"/>
      <c r="QQJ51" s="1"/>
      <c r="QQK51" s="1"/>
      <c r="QQL51" s="1"/>
      <c r="QQM51" s="1"/>
      <c r="QQN51" s="1"/>
      <c r="QQO51" s="1"/>
      <c r="QQP51" s="1"/>
      <c r="QQQ51" s="1"/>
      <c r="QQR51" s="1"/>
      <c r="QQS51" s="1"/>
      <c r="QQT51" s="1"/>
      <c r="QQU51" s="1"/>
      <c r="QQV51" s="1"/>
      <c r="QQW51" s="1"/>
      <c r="QQX51" s="1"/>
      <c r="QQY51" s="1"/>
      <c r="QQZ51" s="1"/>
      <c r="QRA51" s="1"/>
      <c r="QRB51" s="1"/>
      <c r="QRC51" s="1"/>
      <c r="QRD51" s="1"/>
      <c r="QRE51" s="1"/>
      <c r="QRF51" s="1"/>
      <c r="QRG51" s="1"/>
      <c r="QRH51" s="1"/>
      <c r="QRI51" s="1"/>
      <c r="QRJ51" s="1"/>
      <c r="QRK51" s="1"/>
      <c r="QRL51" s="1"/>
      <c r="QRM51" s="1"/>
      <c r="QRN51" s="1"/>
      <c r="QRO51" s="1"/>
      <c r="QRP51" s="1"/>
      <c r="QRQ51" s="1"/>
      <c r="QRR51" s="1"/>
      <c r="QRS51" s="1"/>
      <c r="QRT51" s="1"/>
      <c r="QRU51" s="1"/>
      <c r="QRV51" s="1"/>
      <c r="QRW51" s="1"/>
      <c r="QRX51" s="1"/>
      <c r="QRY51" s="1"/>
      <c r="QRZ51" s="1"/>
      <c r="QSA51" s="1"/>
      <c r="QSB51" s="1"/>
      <c r="QSC51" s="1"/>
      <c r="QSD51" s="1"/>
      <c r="QSE51" s="1"/>
      <c r="QSF51" s="1"/>
      <c r="QSG51" s="1"/>
      <c r="QSH51" s="1"/>
      <c r="QSI51" s="1"/>
      <c r="QSJ51" s="1"/>
      <c r="QSK51" s="1"/>
      <c r="QSL51" s="1"/>
      <c r="QSM51" s="1"/>
      <c r="QSN51" s="1"/>
      <c r="QSO51" s="1"/>
      <c r="QSP51" s="1"/>
      <c r="QSQ51" s="1"/>
      <c r="QSR51" s="1"/>
      <c r="QSS51" s="1"/>
      <c r="QST51" s="1"/>
      <c r="QSU51" s="1"/>
      <c r="QSV51" s="1"/>
      <c r="QSW51" s="1"/>
      <c r="QSX51" s="1"/>
      <c r="QSY51" s="1"/>
      <c r="QSZ51" s="1"/>
      <c r="QTA51" s="1"/>
      <c r="QTB51" s="1"/>
      <c r="QTC51" s="1"/>
      <c r="QTD51" s="1"/>
      <c r="QTE51" s="1"/>
      <c r="QTF51" s="1"/>
      <c r="QTG51" s="1"/>
      <c r="QTH51" s="1"/>
      <c r="QTI51" s="1"/>
      <c r="QTJ51" s="1"/>
      <c r="QTK51" s="1"/>
      <c r="QTL51" s="1"/>
      <c r="QTM51" s="1"/>
      <c r="QTN51" s="1"/>
      <c r="QTO51" s="1"/>
      <c r="QTP51" s="1"/>
      <c r="QTQ51" s="1"/>
      <c r="QTR51" s="1"/>
      <c r="QTS51" s="1"/>
      <c r="QTT51" s="1"/>
      <c r="QTU51" s="1"/>
      <c r="QTV51" s="1"/>
      <c r="QTW51" s="1"/>
      <c r="QTX51" s="1"/>
      <c r="QTY51" s="1"/>
      <c r="QTZ51" s="1"/>
      <c r="QUA51" s="1"/>
      <c r="QUB51" s="1"/>
      <c r="QUC51" s="1"/>
      <c r="QUD51" s="1"/>
      <c r="QUE51" s="1"/>
      <c r="QUF51" s="1"/>
      <c r="QUG51" s="1"/>
      <c r="QUH51" s="1"/>
      <c r="QUI51" s="1"/>
      <c r="QUJ51" s="1"/>
      <c r="QUK51" s="1"/>
      <c r="QUL51" s="1"/>
      <c r="QUM51" s="1"/>
      <c r="QUN51" s="1"/>
      <c r="QUO51" s="1"/>
      <c r="QUP51" s="1"/>
      <c r="QUQ51" s="1"/>
      <c r="QUR51" s="1"/>
      <c r="QUS51" s="1"/>
      <c r="QUT51" s="1"/>
      <c r="QUU51" s="1"/>
      <c r="QUV51" s="1"/>
      <c r="QUW51" s="1"/>
      <c r="QUX51" s="1"/>
      <c r="QUY51" s="1"/>
      <c r="QUZ51" s="1"/>
      <c r="QVA51" s="1"/>
      <c r="QVB51" s="1"/>
      <c r="QVC51" s="1"/>
      <c r="QVD51" s="1"/>
      <c r="QVE51" s="1"/>
      <c r="QVF51" s="1"/>
      <c r="QVG51" s="1"/>
      <c r="QVH51" s="1"/>
      <c r="QVI51" s="1"/>
      <c r="QVJ51" s="1"/>
      <c r="QVK51" s="1"/>
      <c r="QVL51" s="1"/>
      <c r="QVM51" s="1"/>
      <c r="QVN51" s="1"/>
      <c r="QVO51" s="1"/>
      <c r="QVP51" s="1"/>
      <c r="QVQ51" s="1"/>
      <c r="QVR51" s="1"/>
      <c r="QVS51" s="1"/>
      <c r="QVT51" s="1"/>
      <c r="QVU51" s="1"/>
      <c r="QVV51" s="1"/>
      <c r="QVW51" s="1"/>
      <c r="QVX51" s="1"/>
      <c r="QVY51" s="1"/>
      <c r="QVZ51" s="1"/>
      <c r="QWA51" s="1"/>
      <c r="QWB51" s="1"/>
      <c r="QWC51" s="1"/>
      <c r="QWD51" s="1"/>
      <c r="QWE51" s="1"/>
      <c r="QWF51" s="1"/>
      <c r="QWG51" s="1"/>
      <c r="QWH51" s="1"/>
      <c r="QWI51" s="1"/>
      <c r="QWJ51" s="1"/>
      <c r="QWK51" s="1"/>
      <c r="QWL51" s="1"/>
      <c r="QWM51" s="1"/>
      <c r="QWN51" s="1"/>
      <c r="QWO51" s="1"/>
      <c r="QWP51" s="1"/>
      <c r="QWQ51" s="1"/>
      <c r="QWR51" s="1"/>
      <c r="QWS51" s="1"/>
      <c r="QWT51" s="1"/>
      <c r="QWU51" s="1"/>
      <c r="QWV51" s="1"/>
      <c r="QWW51" s="1"/>
      <c r="QWX51" s="1"/>
      <c r="QWY51" s="1"/>
      <c r="QWZ51" s="1"/>
      <c r="QXA51" s="1"/>
      <c r="QXB51" s="1"/>
      <c r="QXC51" s="1"/>
      <c r="QXD51" s="1"/>
      <c r="QXE51" s="1"/>
      <c r="QXF51" s="1"/>
      <c r="QXG51" s="1"/>
      <c r="QXH51" s="1"/>
      <c r="QXI51" s="1"/>
      <c r="QXJ51" s="1"/>
      <c r="QXK51" s="1"/>
      <c r="QXL51" s="1"/>
      <c r="QXM51" s="1"/>
      <c r="QXN51" s="1"/>
      <c r="QXO51" s="1"/>
      <c r="QXP51" s="1"/>
      <c r="QXQ51" s="1"/>
      <c r="QXR51" s="1"/>
      <c r="QXS51" s="1"/>
      <c r="QXT51" s="1"/>
      <c r="QXU51" s="1"/>
      <c r="QXV51" s="1"/>
      <c r="QXW51" s="1"/>
      <c r="QXX51" s="1"/>
      <c r="QXY51" s="1"/>
      <c r="QXZ51" s="1"/>
      <c r="QYA51" s="1"/>
      <c r="QYB51" s="1"/>
      <c r="QYC51" s="1"/>
      <c r="QYD51" s="1"/>
      <c r="QYE51" s="1"/>
      <c r="QYF51" s="1"/>
      <c r="QYG51" s="1"/>
      <c r="QYH51" s="1"/>
      <c r="QYI51" s="1"/>
      <c r="QYJ51" s="1"/>
      <c r="QYK51" s="1"/>
      <c r="QYL51" s="1"/>
      <c r="QYM51" s="1"/>
      <c r="QYN51" s="1"/>
      <c r="QYO51" s="1"/>
      <c r="QYP51" s="1"/>
      <c r="QYQ51" s="1"/>
      <c r="QYR51" s="1"/>
      <c r="QYS51" s="1"/>
      <c r="QYT51" s="1"/>
      <c r="QYU51" s="1"/>
      <c r="QYV51" s="1"/>
      <c r="QYW51" s="1"/>
      <c r="QYX51" s="1"/>
      <c r="QYY51" s="1"/>
      <c r="QYZ51" s="1"/>
      <c r="QZA51" s="1"/>
      <c r="QZB51" s="1"/>
      <c r="QZC51" s="1"/>
      <c r="QZD51" s="1"/>
      <c r="QZE51" s="1"/>
      <c r="QZF51" s="1"/>
      <c r="QZG51" s="1"/>
      <c r="QZH51" s="1"/>
      <c r="QZI51" s="1"/>
      <c r="QZJ51" s="1"/>
      <c r="QZK51" s="1"/>
      <c r="QZL51" s="1"/>
      <c r="QZM51" s="1"/>
      <c r="QZN51" s="1"/>
      <c r="QZO51" s="1"/>
      <c r="QZP51" s="1"/>
      <c r="QZQ51" s="1"/>
      <c r="QZR51" s="1"/>
      <c r="QZS51" s="1"/>
      <c r="QZT51" s="1"/>
      <c r="QZU51" s="1"/>
      <c r="QZV51" s="1"/>
      <c r="QZW51" s="1"/>
      <c r="QZX51" s="1"/>
      <c r="QZY51" s="1"/>
      <c r="QZZ51" s="1"/>
      <c r="RAA51" s="1"/>
      <c r="RAB51" s="1"/>
      <c r="RAC51" s="1"/>
      <c r="RAD51" s="1"/>
      <c r="RAE51" s="1"/>
      <c r="RAF51" s="1"/>
      <c r="RAG51" s="1"/>
      <c r="RAH51" s="1"/>
      <c r="RAI51" s="1"/>
      <c r="RAJ51" s="1"/>
      <c r="RAK51" s="1"/>
      <c r="RAL51" s="1"/>
      <c r="RAM51" s="1"/>
      <c r="RAN51" s="1"/>
      <c r="RAO51" s="1"/>
      <c r="RAP51" s="1"/>
      <c r="RAQ51" s="1"/>
      <c r="RAR51" s="1"/>
      <c r="RAS51" s="1"/>
      <c r="RAT51" s="1"/>
      <c r="RAU51" s="1"/>
      <c r="RAV51" s="1"/>
      <c r="RAW51" s="1"/>
      <c r="RAX51" s="1"/>
      <c r="RAY51" s="1"/>
      <c r="RAZ51" s="1"/>
      <c r="RBA51" s="1"/>
      <c r="RBB51" s="1"/>
      <c r="RBC51" s="1"/>
      <c r="RBD51" s="1"/>
      <c r="RBE51" s="1"/>
      <c r="RBF51" s="1"/>
      <c r="RBG51" s="1"/>
      <c r="RBH51" s="1"/>
      <c r="RBI51" s="1"/>
      <c r="RBJ51" s="1"/>
      <c r="RBK51" s="1"/>
      <c r="RBL51" s="1"/>
      <c r="RBM51" s="1"/>
      <c r="RBN51" s="1"/>
      <c r="RBO51" s="1"/>
      <c r="RBP51" s="1"/>
      <c r="RBQ51" s="1"/>
      <c r="RBR51" s="1"/>
      <c r="RBS51" s="1"/>
      <c r="RBT51" s="1"/>
      <c r="RBU51" s="1"/>
      <c r="RBV51" s="1"/>
      <c r="RBW51" s="1"/>
      <c r="RBX51" s="1"/>
      <c r="RBY51" s="1"/>
      <c r="RBZ51" s="1"/>
      <c r="RCA51" s="1"/>
      <c r="RCB51" s="1"/>
      <c r="RCC51" s="1"/>
      <c r="RCD51" s="1"/>
      <c r="RCE51" s="1"/>
      <c r="RCF51" s="1"/>
      <c r="RCG51" s="1"/>
      <c r="RCH51" s="1"/>
      <c r="RCI51" s="1"/>
      <c r="RCJ51" s="1"/>
      <c r="RCK51" s="1"/>
      <c r="RCL51" s="1"/>
      <c r="RCM51" s="1"/>
      <c r="RCN51" s="1"/>
      <c r="RCO51" s="1"/>
      <c r="RCP51" s="1"/>
      <c r="RCQ51" s="1"/>
      <c r="RCR51" s="1"/>
      <c r="RCS51" s="1"/>
      <c r="RCT51" s="1"/>
      <c r="RCU51" s="1"/>
      <c r="RCV51" s="1"/>
      <c r="RCW51" s="1"/>
      <c r="RCX51" s="1"/>
      <c r="RCY51" s="1"/>
      <c r="RCZ51" s="1"/>
      <c r="RDA51" s="1"/>
      <c r="RDB51" s="1"/>
      <c r="RDC51" s="1"/>
      <c r="RDD51" s="1"/>
      <c r="RDE51" s="1"/>
      <c r="RDF51" s="1"/>
      <c r="RDG51" s="1"/>
      <c r="RDH51" s="1"/>
      <c r="RDI51" s="1"/>
      <c r="RDJ51" s="1"/>
      <c r="RDK51" s="1"/>
      <c r="RDL51" s="1"/>
      <c r="RDM51" s="1"/>
      <c r="RDN51" s="1"/>
      <c r="RDO51" s="1"/>
      <c r="RDP51" s="1"/>
      <c r="RDQ51" s="1"/>
      <c r="RDR51" s="1"/>
      <c r="RDS51" s="1"/>
      <c r="RDT51" s="1"/>
      <c r="RDU51" s="1"/>
      <c r="RDV51" s="1"/>
      <c r="RDW51" s="1"/>
      <c r="RDX51" s="1"/>
      <c r="RDY51" s="1"/>
      <c r="RDZ51" s="1"/>
      <c r="REA51" s="1"/>
      <c r="REB51" s="1"/>
      <c r="REC51" s="1"/>
      <c r="RED51" s="1"/>
      <c r="REE51" s="1"/>
      <c r="REF51" s="1"/>
      <c r="REG51" s="1"/>
      <c r="REH51" s="1"/>
      <c r="REI51" s="1"/>
      <c r="REJ51" s="1"/>
      <c r="REK51" s="1"/>
      <c r="REL51" s="1"/>
      <c r="REM51" s="1"/>
      <c r="REN51" s="1"/>
      <c r="REO51" s="1"/>
      <c r="REP51" s="1"/>
      <c r="REQ51" s="1"/>
      <c r="RER51" s="1"/>
      <c r="RES51" s="1"/>
      <c r="RET51" s="1"/>
      <c r="REU51" s="1"/>
      <c r="REV51" s="1"/>
      <c r="REW51" s="1"/>
      <c r="REX51" s="1"/>
      <c r="REY51" s="1"/>
      <c r="REZ51" s="1"/>
      <c r="RFA51" s="1"/>
      <c r="RFB51" s="1"/>
      <c r="RFC51" s="1"/>
      <c r="RFD51" s="1"/>
      <c r="RFE51" s="1"/>
      <c r="RFF51" s="1"/>
      <c r="RFG51" s="1"/>
      <c r="RFH51" s="1"/>
      <c r="RFI51" s="1"/>
      <c r="RFJ51" s="1"/>
      <c r="RFK51" s="1"/>
      <c r="RFL51" s="1"/>
      <c r="RFM51" s="1"/>
      <c r="RFN51" s="1"/>
      <c r="RFO51" s="1"/>
      <c r="RFP51" s="1"/>
      <c r="RFQ51" s="1"/>
      <c r="RFR51" s="1"/>
      <c r="RFS51" s="1"/>
      <c r="RFT51" s="1"/>
      <c r="RFU51" s="1"/>
      <c r="RFV51" s="1"/>
      <c r="RFW51" s="1"/>
      <c r="RFX51" s="1"/>
      <c r="RFY51" s="1"/>
      <c r="RFZ51" s="1"/>
      <c r="RGA51" s="1"/>
      <c r="RGB51" s="1"/>
      <c r="RGC51" s="1"/>
      <c r="RGD51" s="1"/>
      <c r="RGE51" s="1"/>
      <c r="RGF51" s="1"/>
      <c r="RGG51" s="1"/>
      <c r="RGH51" s="1"/>
      <c r="RGI51" s="1"/>
      <c r="RGJ51" s="1"/>
      <c r="RGK51" s="1"/>
      <c r="RGL51" s="1"/>
      <c r="RGM51" s="1"/>
      <c r="RGN51" s="1"/>
      <c r="RGO51" s="1"/>
      <c r="RGP51" s="1"/>
      <c r="RGQ51" s="1"/>
      <c r="RGR51" s="1"/>
      <c r="RGS51" s="1"/>
      <c r="RGT51" s="1"/>
      <c r="RGU51" s="1"/>
      <c r="RGV51" s="1"/>
      <c r="RGW51" s="1"/>
      <c r="RGX51" s="1"/>
      <c r="RGY51" s="1"/>
      <c r="RGZ51" s="1"/>
      <c r="RHA51" s="1"/>
      <c r="RHB51" s="1"/>
      <c r="RHC51" s="1"/>
      <c r="RHD51" s="1"/>
      <c r="RHE51" s="1"/>
      <c r="RHF51" s="1"/>
      <c r="RHG51" s="1"/>
      <c r="RHH51" s="1"/>
      <c r="RHI51" s="1"/>
      <c r="RHJ51" s="1"/>
      <c r="RHK51" s="1"/>
      <c r="RHL51" s="1"/>
      <c r="RHM51" s="1"/>
      <c r="RHN51" s="1"/>
      <c r="RHO51" s="1"/>
      <c r="RHP51" s="1"/>
      <c r="RHQ51" s="1"/>
      <c r="RHR51" s="1"/>
      <c r="RHS51" s="1"/>
      <c r="RHT51" s="1"/>
      <c r="RHU51" s="1"/>
      <c r="RHV51" s="1"/>
      <c r="RHW51" s="1"/>
      <c r="RHX51" s="1"/>
      <c r="RHY51" s="1"/>
      <c r="RHZ51" s="1"/>
      <c r="RIA51" s="1"/>
      <c r="RIB51" s="1"/>
      <c r="RIC51" s="1"/>
      <c r="RID51" s="1"/>
      <c r="RIE51" s="1"/>
      <c r="RIF51" s="1"/>
      <c r="RIG51" s="1"/>
      <c r="RIH51" s="1"/>
      <c r="RII51" s="1"/>
      <c r="RIJ51" s="1"/>
      <c r="RIK51" s="1"/>
      <c r="RIL51" s="1"/>
      <c r="RIM51" s="1"/>
      <c r="RIN51" s="1"/>
      <c r="RIO51" s="1"/>
      <c r="RIP51" s="1"/>
      <c r="RIQ51" s="1"/>
      <c r="RIR51" s="1"/>
      <c r="RIS51" s="1"/>
      <c r="RIT51" s="1"/>
      <c r="RIU51" s="1"/>
      <c r="RIV51" s="1"/>
      <c r="RIW51" s="1"/>
      <c r="RIX51" s="1"/>
      <c r="RIY51" s="1"/>
      <c r="RIZ51" s="1"/>
      <c r="RJA51" s="1"/>
      <c r="RJB51" s="1"/>
      <c r="RJC51" s="1"/>
      <c r="RJD51" s="1"/>
      <c r="RJE51" s="1"/>
      <c r="RJF51" s="1"/>
      <c r="RJG51" s="1"/>
      <c r="RJH51" s="1"/>
      <c r="RJI51" s="1"/>
      <c r="RJJ51" s="1"/>
      <c r="RJK51" s="1"/>
      <c r="RJL51" s="1"/>
      <c r="RJM51" s="1"/>
      <c r="RJN51" s="1"/>
      <c r="RJO51" s="1"/>
      <c r="RJP51" s="1"/>
      <c r="RJQ51" s="1"/>
      <c r="RJR51" s="1"/>
      <c r="RJS51" s="1"/>
      <c r="RJT51" s="1"/>
      <c r="RJU51" s="1"/>
      <c r="RJV51" s="1"/>
      <c r="RJW51" s="1"/>
      <c r="RJX51" s="1"/>
      <c r="RJY51" s="1"/>
      <c r="RJZ51" s="1"/>
      <c r="RKA51" s="1"/>
      <c r="RKB51" s="1"/>
      <c r="RKC51" s="1"/>
      <c r="RKD51" s="1"/>
      <c r="RKE51" s="1"/>
      <c r="RKF51" s="1"/>
      <c r="RKG51" s="1"/>
      <c r="RKH51" s="1"/>
      <c r="RKI51" s="1"/>
      <c r="RKJ51" s="1"/>
      <c r="RKK51" s="1"/>
      <c r="RKL51" s="1"/>
      <c r="RKM51" s="1"/>
      <c r="RKN51" s="1"/>
      <c r="RKO51" s="1"/>
      <c r="RKP51" s="1"/>
      <c r="RKQ51" s="1"/>
      <c r="RKR51" s="1"/>
      <c r="RKS51" s="1"/>
      <c r="RKT51" s="1"/>
      <c r="RKU51" s="1"/>
      <c r="RKV51" s="1"/>
      <c r="RKW51" s="1"/>
      <c r="RKX51" s="1"/>
      <c r="RKY51" s="1"/>
      <c r="RKZ51" s="1"/>
      <c r="RLA51" s="1"/>
      <c r="RLB51" s="1"/>
      <c r="RLC51" s="1"/>
      <c r="RLD51" s="1"/>
      <c r="RLE51" s="1"/>
      <c r="RLF51" s="1"/>
      <c r="RLG51" s="1"/>
      <c r="RLH51" s="1"/>
      <c r="RLI51" s="1"/>
      <c r="RLJ51" s="1"/>
      <c r="RLK51" s="1"/>
      <c r="RLL51" s="1"/>
      <c r="RLM51" s="1"/>
      <c r="RLN51" s="1"/>
      <c r="RLO51" s="1"/>
      <c r="RLP51" s="1"/>
      <c r="RLQ51" s="1"/>
      <c r="RLR51" s="1"/>
      <c r="RLS51" s="1"/>
      <c r="RLT51" s="1"/>
      <c r="RLU51" s="1"/>
      <c r="RLV51" s="1"/>
      <c r="RLW51" s="1"/>
      <c r="RLX51" s="1"/>
      <c r="RLY51" s="1"/>
      <c r="RLZ51" s="1"/>
      <c r="RMA51" s="1"/>
      <c r="RMB51" s="1"/>
      <c r="RMC51" s="1"/>
      <c r="RMD51" s="1"/>
      <c r="RME51" s="1"/>
      <c r="RMF51" s="1"/>
      <c r="RMG51" s="1"/>
      <c r="RMH51" s="1"/>
      <c r="RMI51" s="1"/>
      <c r="RMJ51" s="1"/>
      <c r="RMK51" s="1"/>
      <c r="RML51" s="1"/>
      <c r="RMM51" s="1"/>
      <c r="RMN51" s="1"/>
      <c r="RMO51" s="1"/>
      <c r="RMP51" s="1"/>
      <c r="RMQ51" s="1"/>
      <c r="RMR51" s="1"/>
      <c r="RMS51" s="1"/>
      <c r="RMT51" s="1"/>
      <c r="RMU51" s="1"/>
      <c r="RMV51" s="1"/>
      <c r="RMW51" s="1"/>
      <c r="RMX51" s="1"/>
      <c r="RMY51" s="1"/>
      <c r="RMZ51" s="1"/>
      <c r="RNA51" s="1"/>
      <c r="RNB51" s="1"/>
      <c r="RNC51" s="1"/>
      <c r="RND51" s="1"/>
      <c r="RNE51" s="1"/>
      <c r="RNF51" s="1"/>
      <c r="RNG51" s="1"/>
      <c r="RNH51" s="1"/>
      <c r="RNI51" s="1"/>
      <c r="RNJ51" s="1"/>
      <c r="RNK51" s="1"/>
      <c r="RNL51" s="1"/>
      <c r="RNM51" s="1"/>
      <c r="RNN51" s="1"/>
      <c r="RNO51" s="1"/>
      <c r="RNP51" s="1"/>
      <c r="RNQ51" s="1"/>
      <c r="RNR51" s="1"/>
      <c r="RNS51" s="1"/>
      <c r="RNT51" s="1"/>
      <c r="RNU51" s="1"/>
      <c r="RNV51" s="1"/>
      <c r="RNW51" s="1"/>
      <c r="RNX51" s="1"/>
      <c r="RNY51" s="1"/>
      <c r="RNZ51" s="1"/>
      <c r="ROA51" s="1"/>
      <c r="ROB51" s="1"/>
      <c r="ROC51" s="1"/>
      <c r="ROD51" s="1"/>
      <c r="ROE51" s="1"/>
      <c r="ROF51" s="1"/>
      <c r="ROG51" s="1"/>
      <c r="ROH51" s="1"/>
      <c r="ROI51" s="1"/>
      <c r="ROJ51" s="1"/>
      <c r="ROK51" s="1"/>
      <c r="ROL51" s="1"/>
      <c r="ROM51" s="1"/>
      <c r="RON51" s="1"/>
      <c r="ROO51" s="1"/>
      <c r="ROP51" s="1"/>
      <c r="ROQ51" s="1"/>
      <c r="ROR51" s="1"/>
      <c r="ROS51" s="1"/>
      <c r="ROT51" s="1"/>
      <c r="ROU51" s="1"/>
      <c r="ROV51" s="1"/>
      <c r="ROW51" s="1"/>
      <c r="ROX51" s="1"/>
      <c r="ROY51" s="1"/>
      <c r="ROZ51" s="1"/>
      <c r="RPA51" s="1"/>
      <c r="RPB51" s="1"/>
      <c r="RPC51" s="1"/>
      <c r="RPD51" s="1"/>
      <c r="RPE51" s="1"/>
      <c r="RPF51" s="1"/>
      <c r="RPG51" s="1"/>
      <c r="RPH51" s="1"/>
      <c r="RPI51" s="1"/>
      <c r="RPJ51" s="1"/>
      <c r="RPK51" s="1"/>
      <c r="RPL51" s="1"/>
      <c r="RPM51" s="1"/>
      <c r="RPN51" s="1"/>
      <c r="RPO51" s="1"/>
      <c r="RPP51" s="1"/>
      <c r="RPQ51" s="1"/>
      <c r="RPR51" s="1"/>
      <c r="RPS51" s="1"/>
      <c r="RPT51" s="1"/>
      <c r="RPU51" s="1"/>
      <c r="RPV51" s="1"/>
      <c r="RPW51" s="1"/>
      <c r="RPX51" s="1"/>
      <c r="RPY51" s="1"/>
      <c r="RPZ51" s="1"/>
      <c r="RQA51" s="1"/>
      <c r="RQB51" s="1"/>
      <c r="RQC51" s="1"/>
      <c r="RQD51" s="1"/>
      <c r="RQE51" s="1"/>
      <c r="RQF51" s="1"/>
      <c r="RQG51" s="1"/>
      <c r="RQH51" s="1"/>
      <c r="RQI51" s="1"/>
      <c r="RQJ51" s="1"/>
      <c r="RQK51" s="1"/>
      <c r="RQL51" s="1"/>
      <c r="RQM51" s="1"/>
      <c r="RQN51" s="1"/>
      <c r="RQO51" s="1"/>
      <c r="RQP51" s="1"/>
      <c r="RQQ51" s="1"/>
      <c r="RQR51" s="1"/>
      <c r="RQS51" s="1"/>
      <c r="RQT51" s="1"/>
      <c r="RQU51" s="1"/>
      <c r="RQV51" s="1"/>
      <c r="RQW51" s="1"/>
      <c r="RQX51" s="1"/>
      <c r="RQY51" s="1"/>
      <c r="RQZ51" s="1"/>
      <c r="RRA51" s="1"/>
      <c r="RRB51" s="1"/>
      <c r="RRC51" s="1"/>
      <c r="RRD51" s="1"/>
      <c r="RRE51" s="1"/>
      <c r="RRF51" s="1"/>
      <c r="RRG51" s="1"/>
      <c r="RRH51" s="1"/>
      <c r="RRI51" s="1"/>
      <c r="RRJ51" s="1"/>
      <c r="RRK51" s="1"/>
      <c r="RRL51" s="1"/>
      <c r="RRM51" s="1"/>
      <c r="RRN51" s="1"/>
      <c r="RRO51" s="1"/>
      <c r="RRP51" s="1"/>
      <c r="RRQ51" s="1"/>
      <c r="RRR51" s="1"/>
      <c r="RRS51" s="1"/>
      <c r="RRT51" s="1"/>
      <c r="RRU51" s="1"/>
      <c r="RRV51" s="1"/>
      <c r="RRW51" s="1"/>
      <c r="RRX51" s="1"/>
      <c r="RRY51" s="1"/>
      <c r="RRZ51" s="1"/>
      <c r="RSA51" s="1"/>
      <c r="RSB51" s="1"/>
      <c r="RSC51" s="1"/>
      <c r="RSD51" s="1"/>
      <c r="RSE51" s="1"/>
      <c r="RSF51" s="1"/>
      <c r="RSG51" s="1"/>
      <c r="RSH51" s="1"/>
      <c r="RSI51" s="1"/>
      <c r="RSJ51" s="1"/>
      <c r="RSK51" s="1"/>
      <c r="RSL51" s="1"/>
      <c r="RSM51" s="1"/>
      <c r="RSN51" s="1"/>
      <c r="RSO51" s="1"/>
      <c r="RSP51" s="1"/>
      <c r="RSQ51" s="1"/>
      <c r="RSR51" s="1"/>
      <c r="RSS51" s="1"/>
      <c r="RST51" s="1"/>
      <c r="RSU51" s="1"/>
      <c r="RSV51" s="1"/>
      <c r="RSW51" s="1"/>
      <c r="RSX51" s="1"/>
      <c r="RSY51" s="1"/>
      <c r="RSZ51" s="1"/>
      <c r="RTA51" s="1"/>
      <c r="RTB51" s="1"/>
      <c r="RTC51" s="1"/>
      <c r="RTD51" s="1"/>
      <c r="RTE51" s="1"/>
      <c r="RTF51" s="1"/>
      <c r="RTG51" s="1"/>
      <c r="RTH51" s="1"/>
      <c r="RTI51" s="1"/>
      <c r="RTJ51" s="1"/>
      <c r="RTK51" s="1"/>
      <c r="RTL51" s="1"/>
      <c r="RTM51" s="1"/>
      <c r="RTN51" s="1"/>
      <c r="RTO51" s="1"/>
      <c r="RTP51" s="1"/>
      <c r="RTQ51" s="1"/>
      <c r="RTR51" s="1"/>
      <c r="RTS51" s="1"/>
      <c r="RTT51" s="1"/>
      <c r="RTU51" s="1"/>
      <c r="RTV51" s="1"/>
      <c r="RTW51" s="1"/>
      <c r="RTX51" s="1"/>
      <c r="RTY51" s="1"/>
      <c r="RTZ51" s="1"/>
      <c r="RUA51" s="1"/>
      <c r="RUB51" s="1"/>
      <c r="RUC51" s="1"/>
      <c r="RUD51" s="1"/>
      <c r="RUE51" s="1"/>
      <c r="RUF51" s="1"/>
      <c r="RUG51" s="1"/>
      <c r="RUH51" s="1"/>
      <c r="RUI51" s="1"/>
      <c r="RUJ51" s="1"/>
      <c r="RUK51" s="1"/>
      <c r="RUL51" s="1"/>
      <c r="RUM51" s="1"/>
      <c r="RUN51" s="1"/>
      <c r="RUO51" s="1"/>
      <c r="RUP51" s="1"/>
      <c r="RUQ51" s="1"/>
      <c r="RUR51" s="1"/>
      <c r="RUS51" s="1"/>
      <c r="RUT51" s="1"/>
      <c r="RUU51" s="1"/>
      <c r="RUV51" s="1"/>
      <c r="RUW51" s="1"/>
      <c r="RUX51" s="1"/>
      <c r="RUY51" s="1"/>
      <c r="RUZ51" s="1"/>
      <c r="RVA51" s="1"/>
      <c r="RVB51" s="1"/>
      <c r="RVC51" s="1"/>
      <c r="RVD51" s="1"/>
      <c r="RVE51" s="1"/>
      <c r="RVF51" s="1"/>
      <c r="RVG51" s="1"/>
      <c r="RVH51" s="1"/>
      <c r="RVI51" s="1"/>
      <c r="RVJ51" s="1"/>
      <c r="RVK51" s="1"/>
      <c r="RVL51" s="1"/>
      <c r="RVM51" s="1"/>
      <c r="RVN51" s="1"/>
      <c r="RVO51" s="1"/>
      <c r="RVP51" s="1"/>
      <c r="RVQ51" s="1"/>
      <c r="RVR51" s="1"/>
      <c r="RVS51" s="1"/>
      <c r="RVT51" s="1"/>
      <c r="RVU51" s="1"/>
      <c r="RVV51" s="1"/>
      <c r="RVW51" s="1"/>
      <c r="RVX51" s="1"/>
      <c r="RVY51" s="1"/>
      <c r="RVZ51" s="1"/>
      <c r="RWA51" s="1"/>
      <c r="RWB51" s="1"/>
      <c r="RWC51" s="1"/>
      <c r="RWD51" s="1"/>
      <c r="RWE51" s="1"/>
      <c r="RWF51" s="1"/>
      <c r="RWG51" s="1"/>
      <c r="RWH51" s="1"/>
      <c r="RWI51" s="1"/>
      <c r="RWJ51" s="1"/>
      <c r="RWK51" s="1"/>
      <c r="RWL51" s="1"/>
      <c r="RWM51" s="1"/>
      <c r="RWN51" s="1"/>
      <c r="RWO51" s="1"/>
      <c r="RWP51" s="1"/>
      <c r="RWQ51" s="1"/>
      <c r="RWR51" s="1"/>
      <c r="RWS51" s="1"/>
      <c r="RWT51" s="1"/>
      <c r="RWU51" s="1"/>
      <c r="RWV51" s="1"/>
      <c r="RWW51" s="1"/>
      <c r="RWX51" s="1"/>
      <c r="RWY51" s="1"/>
      <c r="RWZ51" s="1"/>
      <c r="RXA51" s="1"/>
      <c r="RXB51" s="1"/>
      <c r="RXC51" s="1"/>
      <c r="RXD51" s="1"/>
      <c r="RXE51" s="1"/>
      <c r="RXF51" s="1"/>
      <c r="RXG51" s="1"/>
      <c r="RXH51" s="1"/>
      <c r="RXI51" s="1"/>
      <c r="RXJ51" s="1"/>
      <c r="RXK51" s="1"/>
      <c r="RXL51" s="1"/>
      <c r="RXM51" s="1"/>
      <c r="RXN51" s="1"/>
      <c r="RXO51" s="1"/>
      <c r="RXP51" s="1"/>
      <c r="RXQ51" s="1"/>
      <c r="RXR51" s="1"/>
      <c r="RXS51" s="1"/>
      <c r="RXT51" s="1"/>
      <c r="RXU51" s="1"/>
      <c r="RXV51" s="1"/>
      <c r="RXW51" s="1"/>
      <c r="RXX51" s="1"/>
      <c r="RXY51" s="1"/>
      <c r="RXZ51" s="1"/>
      <c r="RYA51" s="1"/>
      <c r="RYB51" s="1"/>
      <c r="RYC51" s="1"/>
      <c r="RYD51" s="1"/>
      <c r="RYE51" s="1"/>
      <c r="RYF51" s="1"/>
      <c r="RYG51" s="1"/>
      <c r="RYH51" s="1"/>
      <c r="RYI51" s="1"/>
      <c r="RYJ51" s="1"/>
      <c r="RYK51" s="1"/>
      <c r="RYL51" s="1"/>
      <c r="RYM51" s="1"/>
      <c r="RYN51" s="1"/>
      <c r="RYO51" s="1"/>
      <c r="RYP51" s="1"/>
      <c r="RYQ51" s="1"/>
      <c r="RYR51" s="1"/>
      <c r="RYS51" s="1"/>
      <c r="RYT51" s="1"/>
      <c r="RYU51" s="1"/>
      <c r="RYV51" s="1"/>
      <c r="RYW51" s="1"/>
      <c r="RYX51" s="1"/>
      <c r="RYY51" s="1"/>
      <c r="RYZ51" s="1"/>
      <c r="RZA51" s="1"/>
      <c r="RZB51" s="1"/>
      <c r="RZC51" s="1"/>
      <c r="RZD51" s="1"/>
      <c r="RZE51" s="1"/>
      <c r="RZF51" s="1"/>
      <c r="RZG51" s="1"/>
      <c r="RZH51" s="1"/>
      <c r="RZI51" s="1"/>
      <c r="RZJ51" s="1"/>
      <c r="RZK51" s="1"/>
      <c r="RZL51" s="1"/>
      <c r="RZM51" s="1"/>
      <c r="RZN51" s="1"/>
      <c r="RZO51" s="1"/>
      <c r="RZP51" s="1"/>
      <c r="RZQ51" s="1"/>
      <c r="RZR51" s="1"/>
      <c r="RZS51" s="1"/>
      <c r="RZT51" s="1"/>
      <c r="RZU51" s="1"/>
      <c r="RZV51" s="1"/>
      <c r="RZW51" s="1"/>
      <c r="RZX51" s="1"/>
      <c r="RZY51" s="1"/>
      <c r="RZZ51" s="1"/>
      <c r="SAA51" s="1"/>
      <c r="SAB51" s="1"/>
      <c r="SAC51" s="1"/>
      <c r="SAD51" s="1"/>
      <c r="SAE51" s="1"/>
      <c r="SAF51" s="1"/>
      <c r="SAG51" s="1"/>
      <c r="SAH51" s="1"/>
      <c r="SAI51" s="1"/>
      <c r="SAJ51" s="1"/>
      <c r="SAK51" s="1"/>
      <c r="SAL51" s="1"/>
      <c r="SAM51" s="1"/>
      <c r="SAN51" s="1"/>
      <c r="SAO51" s="1"/>
      <c r="SAP51" s="1"/>
      <c r="SAQ51" s="1"/>
      <c r="SAR51" s="1"/>
      <c r="SAS51" s="1"/>
      <c r="SAT51" s="1"/>
      <c r="SAU51" s="1"/>
      <c r="SAV51" s="1"/>
      <c r="SAW51" s="1"/>
      <c r="SAX51" s="1"/>
      <c r="SAY51" s="1"/>
      <c r="SAZ51" s="1"/>
      <c r="SBA51" s="1"/>
      <c r="SBB51" s="1"/>
      <c r="SBC51" s="1"/>
      <c r="SBD51" s="1"/>
      <c r="SBE51" s="1"/>
      <c r="SBF51" s="1"/>
      <c r="SBG51" s="1"/>
      <c r="SBH51" s="1"/>
      <c r="SBI51" s="1"/>
      <c r="SBJ51" s="1"/>
      <c r="SBK51" s="1"/>
      <c r="SBL51" s="1"/>
      <c r="SBM51" s="1"/>
      <c r="SBN51" s="1"/>
      <c r="SBO51" s="1"/>
      <c r="SBP51" s="1"/>
      <c r="SBQ51" s="1"/>
      <c r="SBR51" s="1"/>
      <c r="SBS51" s="1"/>
      <c r="SBT51" s="1"/>
      <c r="SBU51" s="1"/>
      <c r="SBV51" s="1"/>
      <c r="SBW51" s="1"/>
      <c r="SBX51" s="1"/>
      <c r="SBY51" s="1"/>
      <c r="SBZ51" s="1"/>
      <c r="SCA51" s="1"/>
      <c r="SCB51" s="1"/>
      <c r="SCC51" s="1"/>
      <c r="SCD51" s="1"/>
      <c r="SCE51" s="1"/>
      <c r="SCF51" s="1"/>
      <c r="SCG51" s="1"/>
      <c r="SCH51" s="1"/>
      <c r="SCI51" s="1"/>
      <c r="SCJ51" s="1"/>
      <c r="SCK51" s="1"/>
      <c r="SCL51" s="1"/>
      <c r="SCM51" s="1"/>
      <c r="SCN51" s="1"/>
      <c r="SCO51" s="1"/>
      <c r="SCP51" s="1"/>
      <c r="SCQ51" s="1"/>
      <c r="SCR51" s="1"/>
      <c r="SCS51" s="1"/>
      <c r="SCT51" s="1"/>
      <c r="SCU51" s="1"/>
      <c r="SCV51" s="1"/>
      <c r="SCW51" s="1"/>
      <c r="SCX51" s="1"/>
      <c r="SCY51" s="1"/>
      <c r="SCZ51" s="1"/>
      <c r="SDA51" s="1"/>
      <c r="SDB51" s="1"/>
      <c r="SDC51" s="1"/>
      <c r="SDD51" s="1"/>
      <c r="SDE51" s="1"/>
      <c r="SDF51" s="1"/>
      <c r="SDG51" s="1"/>
      <c r="SDH51" s="1"/>
      <c r="SDI51" s="1"/>
      <c r="SDJ51" s="1"/>
      <c r="SDK51" s="1"/>
      <c r="SDL51" s="1"/>
      <c r="SDM51" s="1"/>
      <c r="SDN51" s="1"/>
      <c r="SDO51" s="1"/>
      <c r="SDP51" s="1"/>
      <c r="SDQ51" s="1"/>
      <c r="SDR51" s="1"/>
      <c r="SDS51" s="1"/>
      <c r="SDT51" s="1"/>
      <c r="SDU51" s="1"/>
      <c r="SDV51" s="1"/>
      <c r="SDW51" s="1"/>
      <c r="SDX51" s="1"/>
      <c r="SDY51" s="1"/>
      <c r="SDZ51" s="1"/>
      <c r="SEA51" s="1"/>
      <c r="SEB51" s="1"/>
      <c r="SEC51" s="1"/>
      <c r="SED51" s="1"/>
      <c r="SEE51" s="1"/>
      <c r="SEF51" s="1"/>
      <c r="SEG51" s="1"/>
      <c r="SEH51" s="1"/>
      <c r="SEI51" s="1"/>
      <c r="SEJ51" s="1"/>
      <c r="SEK51" s="1"/>
      <c r="SEL51" s="1"/>
      <c r="SEM51" s="1"/>
      <c r="SEN51" s="1"/>
      <c r="SEO51" s="1"/>
      <c r="SEP51" s="1"/>
      <c r="SEQ51" s="1"/>
      <c r="SER51" s="1"/>
      <c r="SES51" s="1"/>
      <c r="SET51" s="1"/>
      <c r="SEU51" s="1"/>
      <c r="SEV51" s="1"/>
      <c r="SEW51" s="1"/>
      <c r="SEX51" s="1"/>
      <c r="SEY51" s="1"/>
      <c r="SEZ51" s="1"/>
      <c r="SFA51" s="1"/>
      <c r="SFB51" s="1"/>
      <c r="SFC51" s="1"/>
      <c r="SFD51" s="1"/>
      <c r="SFE51" s="1"/>
      <c r="SFF51" s="1"/>
      <c r="SFG51" s="1"/>
      <c r="SFH51" s="1"/>
      <c r="SFI51" s="1"/>
      <c r="SFJ51" s="1"/>
      <c r="SFK51" s="1"/>
      <c r="SFL51" s="1"/>
      <c r="SFM51" s="1"/>
      <c r="SFN51" s="1"/>
      <c r="SFO51" s="1"/>
      <c r="SFP51" s="1"/>
      <c r="SFQ51" s="1"/>
      <c r="SFR51" s="1"/>
      <c r="SFS51" s="1"/>
      <c r="SFT51" s="1"/>
      <c r="SFU51" s="1"/>
      <c r="SFV51" s="1"/>
      <c r="SFW51" s="1"/>
      <c r="SFX51" s="1"/>
      <c r="SFY51" s="1"/>
      <c r="SFZ51" s="1"/>
      <c r="SGA51" s="1"/>
      <c r="SGB51" s="1"/>
      <c r="SGC51" s="1"/>
      <c r="SGD51" s="1"/>
      <c r="SGE51" s="1"/>
      <c r="SGF51" s="1"/>
      <c r="SGG51" s="1"/>
      <c r="SGH51" s="1"/>
      <c r="SGI51" s="1"/>
      <c r="SGJ51" s="1"/>
      <c r="SGK51" s="1"/>
      <c r="SGL51" s="1"/>
      <c r="SGM51" s="1"/>
      <c r="SGN51" s="1"/>
      <c r="SGO51" s="1"/>
      <c r="SGP51" s="1"/>
      <c r="SGQ51" s="1"/>
      <c r="SGR51" s="1"/>
      <c r="SGS51" s="1"/>
      <c r="SGT51" s="1"/>
      <c r="SGU51" s="1"/>
      <c r="SGV51" s="1"/>
      <c r="SGW51" s="1"/>
      <c r="SGX51" s="1"/>
      <c r="SGY51" s="1"/>
      <c r="SGZ51" s="1"/>
      <c r="SHA51" s="1"/>
      <c r="SHB51" s="1"/>
      <c r="SHC51" s="1"/>
      <c r="SHD51" s="1"/>
      <c r="SHE51" s="1"/>
      <c r="SHF51" s="1"/>
      <c r="SHG51" s="1"/>
      <c r="SHH51" s="1"/>
      <c r="SHI51" s="1"/>
      <c r="SHJ51" s="1"/>
      <c r="SHK51" s="1"/>
      <c r="SHL51" s="1"/>
      <c r="SHM51" s="1"/>
      <c r="SHN51" s="1"/>
      <c r="SHO51" s="1"/>
      <c r="SHP51" s="1"/>
      <c r="SHQ51" s="1"/>
      <c r="SHR51" s="1"/>
      <c r="SHS51" s="1"/>
      <c r="SHT51" s="1"/>
      <c r="SHU51" s="1"/>
      <c r="SHV51" s="1"/>
      <c r="SHW51" s="1"/>
      <c r="SHX51" s="1"/>
      <c r="SHY51" s="1"/>
      <c r="SHZ51" s="1"/>
      <c r="SIA51" s="1"/>
      <c r="SIB51" s="1"/>
      <c r="SIC51" s="1"/>
      <c r="SID51" s="1"/>
      <c r="SIE51" s="1"/>
      <c r="SIF51" s="1"/>
      <c r="SIG51" s="1"/>
      <c r="SIH51" s="1"/>
      <c r="SII51" s="1"/>
      <c r="SIJ51" s="1"/>
      <c r="SIK51" s="1"/>
      <c r="SIL51" s="1"/>
      <c r="SIM51" s="1"/>
      <c r="SIN51" s="1"/>
      <c r="SIO51" s="1"/>
      <c r="SIP51" s="1"/>
      <c r="SIQ51" s="1"/>
      <c r="SIR51" s="1"/>
      <c r="SIS51" s="1"/>
      <c r="SIT51" s="1"/>
      <c r="SIU51" s="1"/>
      <c r="SIV51" s="1"/>
      <c r="SIW51" s="1"/>
      <c r="SIX51" s="1"/>
      <c r="SIY51" s="1"/>
      <c r="SIZ51" s="1"/>
      <c r="SJA51" s="1"/>
      <c r="SJB51" s="1"/>
      <c r="SJC51" s="1"/>
      <c r="SJD51" s="1"/>
      <c r="SJE51" s="1"/>
      <c r="SJF51" s="1"/>
      <c r="SJG51" s="1"/>
      <c r="SJH51" s="1"/>
      <c r="SJI51" s="1"/>
      <c r="SJJ51" s="1"/>
      <c r="SJK51" s="1"/>
      <c r="SJL51" s="1"/>
      <c r="SJM51" s="1"/>
      <c r="SJN51" s="1"/>
      <c r="SJO51" s="1"/>
      <c r="SJP51" s="1"/>
      <c r="SJQ51" s="1"/>
      <c r="SJR51" s="1"/>
      <c r="SJS51" s="1"/>
      <c r="SJT51" s="1"/>
      <c r="SJU51" s="1"/>
      <c r="SJV51" s="1"/>
      <c r="SJW51" s="1"/>
      <c r="SJX51" s="1"/>
      <c r="SJY51" s="1"/>
      <c r="SJZ51" s="1"/>
      <c r="SKA51" s="1"/>
      <c r="SKB51" s="1"/>
      <c r="SKC51" s="1"/>
      <c r="SKD51" s="1"/>
      <c r="SKE51" s="1"/>
      <c r="SKF51" s="1"/>
      <c r="SKG51" s="1"/>
      <c r="SKH51" s="1"/>
      <c r="SKI51" s="1"/>
      <c r="SKJ51" s="1"/>
      <c r="SKK51" s="1"/>
      <c r="SKL51" s="1"/>
      <c r="SKM51" s="1"/>
      <c r="SKN51" s="1"/>
      <c r="SKO51" s="1"/>
      <c r="SKP51" s="1"/>
      <c r="SKQ51" s="1"/>
      <c r="SKR51" s="1"/>
      <c r="SKS51" s="1"/>
      <c r="SKT51" s="1"/>
      <c r="SKU51" s="1"/>
      <c r="SKV51" s="1"/>
      <c r="SKW51" s="1"/>
      <c r="SKX51" s="1"/>
      <c r="SKY51" s="1"/>
      <c r="SKZ51" s="1"/>
      <c r="SLA51" s="1"/>
      <c r="SLB51" s="1"/>
      <c r="SLC51" s="1"/>
      <c r="SLD51" s="1"/>
      <c r="SLE51" s="1"/>
      <c r="SLF51" s="1"/>
      <c r="SLG51" s="1"/>
      <c r="SLH51" s="1"/>
      <c r="SLI51" s="1"/>
      <c r="SLJ51" s="1"/>
      <c r="SLK51" s="1"/>
      <c r="SLL51" s="1"/>
      <c r="SLM51" s="1"/>
      <c r="SLN51" s="1"/>
      <c r="SLO51" s="1"/>
      <c r="SLP51" s="1"/>
      <c r="SLQ51" s="1"/>
      <c r="SLR51" s="1"/>
      <c r="SLS51" s="1"/>
      <c r="SLT51" s="1"/>
      <c r="SLU51" s="1"/>
      <c r="SLV51" s="1"/>
      <c r="SLW51" s="1"/>
      <c r="SLX51" s="1"/>
      <c r="SLY51" s="1"/>
      <c r="SLZ51" s="1"/>
      <c r="SMA51" s="1"/>
      <c r="SMB51" s="1"/>
      <c r="SMC51" s="1"/>
      <c r="SMD51" s="1"/>
      <c r="SME51" s="1"/>
      <c r="SMF51" s="1"/>
      <c r="SMG51" s="1"/>
      <c r="SMH51" s="1"/>
      <c r="SMI51" s="1"/>
      <c r="SMJ51" s="1"/>
      <c r="SMK51" s="1"/>
      <c r="SML51" s="1"/>
      <c r="SMM51" s="1"/>
      <c r="SMN51" s="1"/>
      <c r="SMO51" s="1"/>
      <c r="SMP51" s="1"/>
      <c r="SMQ51" s="1"/>
      <c r="SMR51" s="1"/>
      <c r="SMS51" s="1"/>
      <c r="SMT51" s="1"/>
      <c r="SMU51" s="1"/>
      <c r="SMV51" s="1"/>
      <c r="SMW51" s="1"/>
      <c r="SMX51" s="1"/>
      <c r="SMY51" s="1"/>
      <c r="SMZ51" s="1"/>
      <c r="SNA51" s="1"/>
      <c r="SNB51" s="1"/>
      <c r="SNC51" s="1"/>
      <c r="SND51" s="1"/>
      <c r="SNE51" s="1"/>
      <c r="SNF51" s="1"/>
      <c r="SNG51" s="1"/>
      <c r="SNH51" s="1"/>
      <c r="SNI51" s="1"/>
      <c r="SNJ51" s="1"/>
      <c r="SNK51" s="1"/>
      <c r="SNL51" s="1"/>
      <c r="SNM51" s="1"/>
      <c r="SNN51" s="1"/>
      <c r="SNO51" s="1"/>
      <c r="SNP51" s="1"/>
      <c r="SNQ51" s="1"/>
      <c r="SNR51" s="1"/>
      <c r="SNS51" s="1"/>
      <c r="SNT51" s="1"/>
      <c r="SNU51" s="1"/>
      <c r="SNV51" s="1"/>
      <c r="SNW51" s="1"/>
      <c r="SNX51" s="1"/>
      <c r="SNY51" s="1"/>
      <c r="SNZ51" s="1"/>
      <c r="SOA51" s="1"/>
      <c r="SOB51" s="1"/>
      <c r="SOC51" s="1"/>
      <c r="SOD51" s="1"/>
      <c r="SOE51" s="1"/>
      <c r="SOF51" s="1"/>
      <c r="SOG51" s="1"/>
      <c r="SOH51" s="1"/>
      <c r="SOI51" s="1"/>
      <c r="SOJ51" s="1"/>
      <c r="SOK51" s="1"/>
      <c r="SOL51" s="1"/>
      <c r="SOM51" s="1"/>
      <c r="SON51" s="1"/>
      <c r="SOO51" s="1"/>
      <c r="SOP51" s="1"/>
      <c r="SOQ51" s="1"/>
      <c r="SOR51" s="1"/>
      <c r="SOS51" s="1"/>
      <c r="SOT51" s="1"/>
      <c r="SOU51" s="1"/>
      <c r="SOV51" s="1"/>
      <c r="SOW51" s="1"/>
      <c r="SOX51" s="1"/>
      <c r="SOY51" s="1"/>
      <c r="SOZ51" s="1"/>
      <c r="SPA51" s="1"/>
      <c r="SPB51" s="1"/>
      <c r="SPC51" s="1"/>
      <c r="SPD51" s="1"/>
      <c r="SPE51" s="1"/>
      <c r="SPF51" s="1"/>
      <c r="SPG51" s="1"/>
      <c r="SPH51" s="1"/>
      <c r="SPI51" s="1"/>
      <c r="SPJ51" s="1"/>
      <c r="SPK51" s="1"/>
      <c r="SPL51" s="1"/>
      <c r="SPM51" s="1"/>
      <c r="SPN51" s="1"/>
      <c r="SPO51" s="1"/>
      <c r="SPP51" s="1"/>
      <c r="SPQ51" s="1"/>
      <c r="SPR51" s="1"/>
      <c r="SPS51" s="1"/>
      <c r="SPT51" s="1"/>
      <c r="SPU51" s="1"/>
      <c r="SPV51" s="1"/>
      <c r="SPW51" s="1"/>
      <c r="SPX51" s="1"/>
      <c r="SPY51" s="1"/>
      <c r="SPZ51" s="1"/>
      <c r="SQA51" s="1"/>
      <c r="SQB51" s="1"/>
      <c r="SQC51" s="1"/>
      <c r="SQD51" s="1"/>
      <c r="SQE51" s="1"/>
      <c r="SQF51" s="1"/>
      <c r="SQG51" s="1"/>
      <c r="SQH51" s="1"/>
      <c r="SQI51" s="1"/>
      <c r="SQJ51" s="1"/>
      <c r="SQK51" s="1"/>
      <c r="SQL51" s="1"/>
      <c r="SQM51" s="1"/>
      <c r="SQN51" s="1"/>
      <c r="SQO51" s="1"/>
      <c r="SQP51" s="1"/>
      <c r="SQQ51" s="1"/>
      <c r="SQR51" s="1"/>
      <c r="SQS51" s="1"/>
      <c r="SQT51" s="1"/>
      <c r="SQU51" s="1"/>
      <c r="SQV51" s="1"/>
      <c r="SQW51" s="1"/>
      <c r="SQX51" s="1"/>
      <c r="SQY51" s="1"/>
      <c r="SQZ51" s="1"/>
      <c r="SRA51" s="1"/>
      <c r="SRB51" s="1"/>
      <c r="SRC51" s="1"/>
      <c r="SRD51" s="1"/>
      <c r="SRE51" s="1"/>
      <c r="SRF51" s="1"/>
      <c r="SRG51" s="1"/>
      <c r="SRH51" s="1"/>
      <c r="SRI51" s="1"/>
      <c r="SRJ51" s="1"/>
      <c r="SRK51" s="1"/>
      <c r="SRL51" s="1"/>
      <c r="SRM51" s="1"/>
      <c r="SRN51" s="1"/>
      <c r="SRO51" s="1"/>
      <c r="SRP51" s="1"/>
      <c r="SRQ51" s="1"/>
      <c r="SRR51" s="1"/>
      <c r="SRS51" s="1"/>
      <c r="SRT51" s="1"/>
      <c r="SRU51" s="1"/>
      <c r="SRV51" s="1"/>
      <c r="SRW51" s="1"/>
      <c r="SRX51" s="1"/>
      <c r="SRY51" s="1"/>
      <c r="SRZ51" s="1"/>
      <c r="SSA51" s="1"/>
      <c r="SSB51" s="1"/>
      <c r="SSC51" s="1"/>
      <c r="SSD51" s="1"/>
      <c r="SSE51" s="1"/>
      <c r="SSF51" s="1"/>
      <c r="SSG51" s="1"/>
      <c r="SSH51" s="1"/>
      <c r="SSI51" s="1"/>
      <c r="SSJ51" s="1"/>
      <c r="SSK51" s="1"/>
      <c r="SSL51" s="1"/>
      <c r="SSM51" s="1"/>
      <c r="SSN51" s="1"/>
      <c r="SSO51" s="1"/>
      <c r="SSP51" s="1"/>
      <c r="SSQ51" s="1"/>
      <c r="SSR51" s="1"/>
      <c r="SSS51" s="1"/>
      <c r="SST51" s="1"/>
      <c r="SSU51" s="1"/>
      <c r="SSV51" s="1"/>
      <c r="SSW51" s="1"/>
      <c r="SSX51" s="1"/>
      <c r="SSY51" s="1"/>
      <c r="SSZ51" s="1"/>
      <c r="STA51" s="1"/>
      <c r="STB51" s="1"/>
      <c r="STC51" s="1"/>
      <c r="STD51" s="1"/>
      <c r="STE51" s="1"/>
      <c r="STF51" s="1"/>
      <c r="STG51" s="1"/>
      <c r="STH51" s="1"/>
      <c r="STI51" s="1"/>
      <c r="STJ51" s="1"/>
      <c r="STK51" s="1"/>
      <c r="STL51" s="1"/>
      <c r="STM51" s="1"/>
      <c r="STN51" s="1"/>
      <c r="STO51" s="1"/>
      <c r="STP51" s="1"/>
      <c r="STQ51" s="1"/>
      <c r="STR51" s="1"/>
      <c r="STS51" s="1"/>
      <c r="STT51" s="1"/>
      <c r="STU51" s="1"/>
      <c r="STV51" s="1"/>
      <c r="STW51" s="1"/>
      <c r="STX51" s="1"/>
      <c r="STY51" s="1"/>
      <c r="STZ51" s="1"/>
      <c r="SUA51" s="1"/>
      <c r="SUB51" s="1"/>
      <c r="SUC51" s="1"/>
      <c r="SUD51" s="1"/>
      <c r="SUE51" s="1"/>
      <c r="SUF51" s="1"/>
      <c r="SUG51" s="1"/>
      <c r="SUH51" s="1"/>
      <c r="SUI51" s="1"/>
      <c r="SUJ51" s="1"/>
      <c r="SUK51" s="1"/>
      <c r="SUL51" s="1"/>
      <c r="SUM51" s="1"/>
      <c r="SUN51" s="1"/>
      <c r="SUO51" s="1"/>
      <c r="SUP51" s="1"/>
      <c r="SUQ51" s="1"/>
      <c r="SUR51" s="1"/>
      <c r="SUS51" s="1"/>
      <c r="SUT51" s="1"/>
      <c r="SUU51" s="1"/>
      <c r="SUV51" s="1"/>
      <c r="SUW51" s="1"/>
      <c r="SUX51" s="1"/>
      <c r="SUY51" s="1"/>
      <c r="SUZ51" s="1"/>
      <c r="SVA51" s="1"/>
      <c r="SVB51" s="1"/>
      <c r="SVC51" s="1"/>
      <c r="SVD51" s="1"/>
      <c r="SVE51" s="1"/>
      <c r="SVF51" s="1"/>
      <c r="SVG51" s="1"/>
      <c r="SVH51" s="1"/>
      <c r="SVI51" s="1"/>
      <c r="SVJ51" s="1"/>
      <c r="SVK51" s="1"/>
      <c r="SVL51" s="1"/>
      <c r="SVM51" s="1"/>
      <c r="SVN51" s="1"/>
      <c r="SVO51" s="1"/>
      <c r="SVP51" s="1"/>
      <c r="SVQ51" s="1"/>
      <c r="SVR51" s="1"/>
      <c r="SVS51" s="1"/>
      <c r="SVT51" s="1"/>
      <c r="SVU51" s="1"/>
      <c r="SVV51" s="1"/>
      <c r="SVW51" s="1"/>
      <c r="SVX51" s="1"/>
      <c r="SVY51" s="1"/>
      <c r="SVZ51" s="1"/>
      <c r="SWA51" s="1"/>
      <c r="SWB51" s="1"/>
      <c r="SWC51" s="1"/>
      <c r="SWD51" s="1"/>
      <c r="SWE51" s="1"/>
      <c r="SWF51" s="1"/>
      <c r="SWG51" s="1"/>
      <c r="SWH51" s="1"/>
      <c r="SWI51" s="1"/>
      <c r="SWJ51" s="1"/>
      <c r="SWK51" s="1"/>
      <c r="SWL51" s="1"/>
      <c r="SWM51" s="1"/>
      <c r="SWN51" s="1"/>
      <c r="SWO51" s="1"/>
      <c r="SWP51" s="1"/>
      <c r="SWQ51" s="1"/>
      <c r="SWR51" s="1"/>
      <c r="SWS51" s="1"/>
      <c r="SWT51" s="1"/>
      <c r="SWU51" s="1"/>
      <c r="SWV51" s="1"/>
      <c r="SWW51" s="1"/>
      <c r="SWX51" s="1"/>
      <c r="SWY51" s="1"/>
      <c r="SWZ51" s="1"/>
      <c r="SXA51" s="1"/>
      <c r="SXB51" s="1"/>
      <c r="SXC51" s="1"/>
      <c r="SXD51" s="1"/>
      <c r="SXE51" s="1"/>
      <c r="SXF51" s="1"/>
      <c r="SXG51" s="1"/>
      <c r="SXH51" s="1"/>
      <c r="SXI51" s="1"/>
      <c r="SXJ51" s="1"/>
      <c r="SXK51" s="1"/>
      <c r="SXL51" s="1"/>
      <c r="SXM51" s="1"/>
      <c r="SXN51" s="1"/>
      <c r="SXO51" s="1"/>
      <c r="SXP51" s="1"/>
      <c r="SXQ51" s="1"/>
      <c r="SXR51" s="1"/>
      <c r="SXS51" s="1"/>
      <c r="SXT51" s="1"/>
      <c r="SXU51" s="1"/>
      <c r="SXV51" s="1"/>
      <c r="SXW51" s="1"/>
      <c r="SXX51" s="1"/>
      <c r="SXY51" s="1"/>
      <c r="SXZ51" s="1"/>
      <c r="SYA51" s="1"/>
      <c r="SYB51" s="1"/>
      <c r="SYC51" s="1"/>
      <c r="SYD51" s="1"/>
      <c r="SYE51" s="1"/>
      <c r="SYF51" s="1"/>
      <c r="SYG51" s="1"/>
      <c r="SYH51" s="1"/>
      <c r="SYI51" s="1"/>
      <c r="SYJ51" s="1"/>
      <c r="SYK51" s="1"/>
      <c r="SYL51" s="1"/>
      <c r="SYM51" s="1"/>
      <c r="SYN51" s="1"/>
      <c r="SYO51" s="1"/>
      <c r="SYP51" s="1"/>
      <c r="SYQ51" s="1"/>
      <c r="SYR51" s="1"/>
      <c r="SYS51" s="1"/>
      <c r="SYT51" s="1"/>
      <c r="SYU51" s="1"/>
      <c r="SYV51" s="1"/>
      <c r="SYW51" s="1"/>
      <c r="SYX51" s="1"/>
      <c r="SYY51" s="1"/>
      <c r="SYZ51" s="1"/>
      <c r="SZA51" s="1"/>
      <c r="SZB51" s="1"/>
      <c r="SZC51" s="1"/>
      <c r="SZD51" s="1"/>
      <c r="SZE51" s="1"/>
      <c r="SZF51" s="1"/>
      <c r="SZG51" s="1"/>
      <c r="SZH51" s="1"/>
      <c r="SZI51" s="1"/>
      <c r="SZJ51" s="1"/>
      <c r="SZK51" s="1"/>
      <c r="SZL51" s="1"/>
      <c r="SZM51" s="1"/>
      <c r="SZN51" s="1"/>
      <c r="SZO51" s="1"/>
      <c r="SZP51" s="1"/>
      <c r="SZQ51" s="1"/>
      <c r="SZR51" s="1"/>
      <c r="SZS51" s="1"/>
      <c r="SZT51" s="1"/>
      <c r="SZU51" s="1"/>
      <c r="SZV51" s="1"/>
      <c r="SZW51" s="1"/>
      <c r="SZX51" s="1"/>
      <c r="SZY51" s="1"/>
      <c r="SZZ51" s="1"/>
      <c r="TAA51" s="1"/>
      <c r="TAB51" s="1"/>
      <c r="TAC51" s="1"/>
      <c r="TAD51" s="1"/>
      <c r="TAE51" s="1"/>
      <c r="TAF51" s="1"/>
      <c r="TAG51" s="1"/>
      <c r="TAH51" s="1"/>
      <c r="TAI51" s="1"/>
      <c r="TAJ51" s="1"/>
      <c r="TAK51" s="1"/>
      <c r="TAL51" s="1"/>
      <c r="TAM51" s="1"/>
      <c r="TAN51" s="1"/>
      <c r="TAO51" s="1"/>
      <c r="TAP51" s="1"/>
      <c r="TAQ51" s="1"/>
      <c r="TAR51" s="1"/>
      <c r="TAS51" s="1"/>
      <c r="TAT51" s="1"/>
      <c r="TAU51" s="1"/>
      <c r="TAV51" s="1"/>
      <c r="TAW51" s="1"/>
      <c r="TAX51" s="1"/>
      <c r="TAY51" s="1"/>
      <c r="TAZ51" s="1"/>
      <c r="TBA51" s="1"/>
      <c r="TBB51" s="1"/>
      <c r="TBC51" s="1"/>
      <c r="TBD51" s="1"/>
      <c r="TBE51" s="1"/>
      <c r="TBF51" s="1"/>
      <c r="TBG51" s="1"/>
      <c r="TBH51" s="1"/>
      <c r="TBI51" s="1"/>
      <c r="TBJ51" s="1"/>
      <c r="TBK51" s="1"/>
      <c r="TBL51" s="1"/>
      <c r="TBM51" s="1"/>
      <c r="TBN51" s="1"/>
      <c r="TBO51" s="1"/>
      <c r="TBP51" s="1"/>
      <c r="TBQ51" s="1"/>
      <c r="TBR51" s="1"/>
      <c r="TBS51" s="1"/>
      <c r="TBT51" s="1"/>
      <c r="TBU51" s="1"/>
      <c r="TBV51" s="1"/>
      <c r="TBW51" s="1"/>
      <c r="TBX51" s="1"/>
      <c r="TBY51" s="1"/>
      <c r="TBZ51" s="1"/>
      <c r="TCA51" s="1"/>
      <c r="TCB51" s="1"/>
      <c r="TCC51" s="1"/>
      <c r="TCD51" s="1"/>
      <c r="TCE51" s="1"/>
      <c r="TCF51" s="1"/>
      <c r="TCG51" s="1"/>
      <c r="TCH51" s="1"/>
      <c r="TCI51" s="1"/>
      <c r="TCJ51" s="1"/>
      <c r="TCK51" s="1"/>
      <c r="TCL51" s="1"/>
      <c r="TCM51" s="1"/>
      <c r="TCN51" s="1"/>
      <c r="TCO51" s="1"/>
      <c r="TCP51" s="1"/>
      <c r="TCQ51" s="1"/>
      <c r="TCR51" s="1"/>
      <c r="TCS51" s="1"/>
      <c r="TCT51" s="1"/>
      <c r="TCU51" s="1"/>
      <c r="TCV51" s="1"/>
      <c r="TCW51" s="1"/>
      <c r="TCX51" s="1"/>
      <c r="TCY51" s="1"/>
      <c r="TCZ51" s="1"/>
      <c r="TDA51" s="1"/>
      <c r="TDB51" s="1"/>
      <c r="TDC51" s="1"/>
      <c r="TDD51" s="1"/>
      <c r="TDE51" s="1"/>
      <c r="TDF51" s="1"/>
      <c r="TDG51" s="1"/>
      <c r="TDH51" s="1"/>
      <c r="TDI51" s="1"/>
      <c r="TDJ51" s="1"/>
      <c r="TDK51" s="1"/>
      <c r="TDL51" s="1"/>
      <c r="TDM51" s="1"/>
      <c r="TDN51" s="1"/>
      <c r="TDO51" s="1"/>
      <c r="TDP51" s="1"/>
      <c r="TDQ51" s="1"/>
      <c r="TDR51" s="1"/>
      <c r="TDS51" s="1"/>
      <c r="TDT51" s="1"/>
      <c r="TDU51" s="1"/>
      <c r="TDV51" s="1"/>
      <c r="TDW51" s="1"/>
      <c r="TDX51" s="1"/>
      <c r="TDY51" s="1"/>
      <c r="TDZ51" s="1"/>
      <c r="TEA51" s="1"/>
      <c r="TEB51" s="1"/>
      <c r="TEC51" s="1"/>
      <c r="TED51" s="1"/>
      <c r="TEE51" s="1"/>
      <c r="TEF51" s="1"/>
      <c r="TEG51" s="1"/>
      <c r="TEH51" s="1"/>
      <c r="TEI51" s="1"/>
      <c r="TEJ51" s="1"/>
      <c r="TEK51" s="1"/>
      <c r="TEL51" s="1"/>
      <c r="TEM51" s="1"/>
      <c r="TEN51" s="1"/>
      <c r="TEO51" s="1"/>
      <c r="TEP51" s="1"/>
      <c r="TEQ51" s="1"/>
      <c r="TER51" s="1"/>
      <c r="TES51" s="1"/>
      <c r="TET51" s="1"/>
      <c r="TEU51" s="1"/>
      <c r="TEV51" s="1"/>
      <c r="TEW51" s="1"/>
      <c r="TEX51" s="1"/>
      <c r="TEY51" s="1"/>
      <c r="TEZ51" s="1"/>
      <c r="TFA51" s="1"/>
      <c r="TFB51" s="1"/>
      <c r="TFC51" s="1"/>
      <c r="TFD51" s="1"/>
      <c r="TFE51" s="1"/>
      <c r="TFF51" s="1"/>
      <c r="TFG51" s="1"/>
      <c r="TFH51" s="1"/>
      <c r="TFI51" s="1"/>
      <c r="TFJ51" s="1"/>
      <c r="TFK51" s="1"/>
      <c r="TFL51" s="1"/>
      <c r="TFM51" s="1"/>
      <c r="TFN51" s="1"/>
      <c r="TFO51" s="1"/>
      <c r="TFP51" s="1"/>
      <c r="TFQ51" s="1"/>
      <c r="TFR51" s="1"/>
      <c r="TFS51" s="1"/>
      <c r="TFT51" s="1"/>
      <c r="TFU51" s="1"/>
      <c r="TFV51" s="1"/>
      <c r="TFW51" s="1"/>
      <c r="TFX51" s="1"/>
      <c r="TFY51" s="1"/>
      <c r="TFZ51" s="1"/>
      <c r="TGA51" s="1"/>
      <c r="TGB51" s="1"/>
      <c r="TGC51" s="1"/>
      <c r="TGD51" s="1"/>
      <c r="TGE51" s="1"/>
      <c r="TGF51" s="1"/>
      <c r="TGG51" s="1"/>
      <c r="TGH51" s="1"/>
      <c r="TGI51" s="1"/>
      <c r="TGJ51" s="1"/>
      <c r="TGK51" s="1"/>
      <c r="TGL51" s="1"/>
      <c r="TGM51" s="1"/>
      <c r="TGN51" s="1"/>
      <c r="TGO51" s="1"/>
      <c r="TGP51" s="1"/>
      <c r="TGQ51" s="1"/>
      <c r="TGR51" s="1"/>
      <c r="TGS51" s="1"/>
      <c r="TGT51" s="1"/>
      <c r="TGU51" s="1"/>
      <c r="TGV51" s="1"/>
      <c r="TGW51" s="1"/>
      <c r="TGX51" s="1"/>
      <c r="TGY51" s="1"/>
      <c r="TGZ51" s="1"/>
      <c r="THA51" s="1"/>
      <c r="THB51" s="1"/>
      <c r="THC51" s="1"/>
      <c r="THD51" s="1"/>
      <c r="THE51" s="1"/>
      <c r="THF51" s="1"/>
      <c r="THG51" s="1"/>
      <c r="THH51" s="1"/>
      <c r="THI51" s="1"/>
      <c r="THJ51" s="1"/>
      <c r="THK51" s="1"/>
      <c r="THL51" s="1"/>
      <c r="THM51" s="1"/>
      <c r="THN51" s="1"/>
      <c r="THO51" s="1"/>
      <c r="THP51" s="1"/>
      <c r="THQ51" s="1"/>
      <c r="THR51" s="1"/>
      <c r="THS51" s="1"/>
      <c r="THT51" s="1"/>
      <c r="THU51" s="1"/>
      <c r="THV51" s="1"/>
      <c r="THW51" s="1"/>
      <c r="THX51" s="1"/>
      <c r="THY51" s="1"/>
      <c r="THZ51" s="1"/>
      <c r="TIA51" s="1"/>
      <c r="TIB51" s="1"/>
      <c r="TIC51" s="1"/>
      <c r="TID51" s="1"/>
      <c r="TIE51" s="1"/>
      <c r="TIF51" s="1"/>
      <c r="TIG51" s="1"/>
      <c r="TIH51" s="1"/>
      <c r="TII51" s="1"/>
      <c r="TIJ51" s="1"/>
      <c r="TIK51" s="1"/>
      <c r="TIL51" s="1"/>
      <c r="TIM51" s="1"/>
      <c r="TIN51" s="1"/>
      <c r="TIO51" s="1"/>
      <c r="TIP51" s="1"/>
      <c r="TIQ51" s="1"/>
      <c r="TIR51" s="1"/>
      <c r="TIS51" s="1"/>
      <c r="TIT51" s="1"/>
      <c r="TIU51" s="1"/>
      <c r="TIV51" s="1"/>
      <c r="TIW51" s="1"/>
      <c r="TIX51" s="1"/>
      <c r="TIY51" s="1"/>
      <c r="TIZ51" s="1"/>
      <c r="TJA51" s="1"/>
      <c r="TJB51" s="1"/>
      <c r="TJC51" s="1"/>
      <c r="TJD51" s="1"/>
      <c r="TJE51" s="1"/>
      <c r="TJF51" s="1"/>
      <c r="TJG51" s="1"/>
      <c r="TJH51" s="1"/>
      <c r="TJI51" s="1"/>
      <c r="TJJ51" s="1"/>
      <c r="TJK51" s="1"/>
      <c r="TJL51" s="1"/>
      <c r="TJM51" s="1"/>
      <c r="TJN51" s="1"/>
      <c r="TJO51" s="1"/>
      <c r="TJP51" s="1"/>
      <c r="TJQ51" s="1"/>
      <c r="TJR51" s="1"/>
      <c r="TJS51" s="1"/>
      <c r="TJT51" s="1"/>
      <c r="TJU51" s="1"/>
      <c r="TJV51" s="1"/>
      <c r="TJW51" s="1"/>
      <c r="TJX51" s="1"/>
      <c r="TJY51" s="1"/>
      <c r="TJZ51" s="1"/>
      <c r="TKA51" s="1"/>
      <c r="TKB51" s="1"/>
      <c r="TKC51" s="1"/>
      <c r="TKD51" s="1"/>
      <c r="TKE51" s="1"/>
      <c r="TKF51" s="1"/>
      <c r="TKG51" s="1"/>
      <c r="TKH51" s="1"/>
      <c r="TKI51" s="1"/>
      <c r="TKJ51" s="1"/>
      <c r="TKK51" s="1"/>
      <c r="TKL51" s="1"/>
      <c r="TKM51" s="1"/>
      <c r="TKN51" s="1"/>
      <c r="TKO51" s="1"/>
      <c r="TKP51" s="1"/>
      <c r="TKQ51" s="1"/>
      <c r="TKR51" s="1"/>
      <c r="TKS51" s="1"/>
      <c r="TKT51" s="1"/>
      <c r="TKU51" s="1"/>
      <c r="TKV51" s="1"/>
      <c r="TKW51" s="1"/>
      <c r="TKX51" s="1"/>
      <c r="TKY51" s="1"/>
      <c r="TKZ51" s="1"/>
      <c r="TLA51" s="1"/>
      <c r="TLB51" s="1"/>
      <c r="TLC51" s="1"/>
      <c r="TLD51" s="1"/>
      <c r="TLE51" s="1"/>
      <c r="TLF51" s="1"/>
      <c r="TLG51" s="1"/>
      <c r="TLH51" s="1"/>
      <c r="TLI51" s="1"/>
      <c r="TLJ51" s="1"/>
      <c r="TLK51" s="1"/>
      <c r="TLL51" s="1"/>
      <c r="TLM51" s="1"/>
      <c r="TLN51" s="1"/>
      <c r="TLO51" s="1"/>
      <c r="TLP51" s="1"/>
      <c r="TLQ51" s="1"/>
      <c r="TLR51" s="1"/>
      <c r="TLS51" s="1"/>
      <c r="TLT51" s="1"/>
      <c r="TLU51" s="1"/>
      <c r="TLV51" s="1"/>
      <c r="TLW51" s="1"/>
      <c r="TLX51" s="1"/>
      <c r="TLY51" s="1"/>
      <c r="TLZ51" s="1"/>
      <c r="TMA51" s="1"/>
      <c r="TMB51" s="1"/>
      <c r="TMC51" s="1"/>
      <c r="TMD51" s="1"/>
      <c r="TME51" s="1"/>
      <c r="TMF51" s="1"/>
      <c r="TMG51" s="1"/>
      <c r="TMH51" s="1"/>
      <c r="TMI51" s="1"/>
      <c r="TMJ51" s="1"/>
      <c r="TMK51" s="1"/>
      <c r="TML51" s="1"/>
      <c r="TMM51" s="1"/>
      <c r="TMN51" s="1"/>
      <c r="TMO51" s="1"/>
      <c r="TMP51" s="1"/>
      <c r="TMQ51" s="1"/>
      <c r="TMR51" s="1"/>
      <c r="TMS51" s="1"/>
      <c r="TMT51" s="1"/>
      <c r="TMU51" s="1"/>
      <c r="TMV51" s="1"/>
      <c r="TMW51" s="1"/>
      <c r="TMX51" s="1"/>
      <c r="TMY51" s="1"/>
      <c r="TMZ51" s="1"/>
      <c r="TNA51" s="1"/>
      <c r="TNB51" s="1"/>
      <c r="TNC51" s="1"/>
      <c r="TND51" s="1"/>
      <c r="TNE51" s="1"/>
      <c r="TNF51" s="1"/>
      <c r="TNG51" s="1"/>
      <c r="TNH51" s="1"/>
      <c r="TNI51" s="1"/>
      <c r="TNJ51" s="1"/>
      <c r="TNK51" s="1"/>
      <c r="TNL51" s="1"/>
      <c r="TNM51" s="1"/>
      <c r="TNN51" s="1"/>
      <c r="TNO51" s="1"/>
      <c r="TNP51" s="1"/>
      <c r="TNQ51" s="1"/>
      <c r="TNR51" s="1"/>
      <c r="TNS51" s="1"/>
      <c r="TNT51" s="1"/>
      <c r="TNU51" s="1"/>
      <c r="TNV51" s="1"/>
      <c r="TNW51" s="1"/>
      <c r="TNX51" s="1"/>
      <c r="TNY51" s="1"/>
      <c r="TNZ51" s="1"/>
      <c r="TOA51" s="1"/>
      <c r="TOB51" s="1"/>
      <c r="TOC51" s="1"/>
      <c r="TOD51" s="1"/>
      <c r="TOE51" s="1"/>
      <c r="TOF51" s="1"/>
      <c r="TOG51" s="1"/>
      <c r="TOH51" s="1"/>
      <c r="TOI51" s="1"/>
      <c r="TOJ51" s="1"/>
      <c r="TOK51" s="1"/>
      <c r="TOL51" s="1"/>
      <c r="TOM51" s="1"/>
      <c r="TON51" s="1"/>
      <c r="TOO51" s="1"/>
      <c r="TOP51" s="1"/>
      <c r="TOQ51" s="1"/>
      <c r="TOR51" s="1"/>
      <c r="TOS51" s="1"/>
      <c r="TOT51" s="1"/>
      <c r="TOU51" s="1"/>
      <c r="TOV51" s="1"/>
      <c r="TOW51" s="1"/>
      <c r="TOX51" s="1"/>
      <c r="TOY51" s="1"/>
      <c r="TOZ51" s="1"/>
      <c r="TPA51" s="1"/>
      <c r="TPB51" s="1"/>
      <c r="TPC51" s="1"/>
      <c r="TPD51" s="1"/>
      <c r="TPE51" s="1"/>
      <c r="TPF51" s="1"/>
      <c r="TPG51" s="1"/>
      <c r="TPH51" s="1"/>
      <c r="TPI51" s="1"/>
      <c r="TPJ51" s="1"/>
      <c r="TPK51" s="1"/>
      <c r="TPL51" s="1"/>
      <c r="TPM51" s="1"/>
      <c r="TPN51" s="1"/>
      <c r="TPO51" s="1"/>
      <c r="TPP51" s="1"/>
      <c r="TPQ51" s="1"/>
      <c r="TPR51" s="1"/>
      <c r="TPS51" s="1"/>
      <c r="TPT51" s="1"/>
      <c r="TPU51" s="1"/>
      <c r="TPV51" s="1"/>
      <c r="TPW51" s="1"/>
      <c r="TPX51" s="1"/>
      <c r="TPY51" s="1"/>
      <c r="TPZ51" s="1"/>
      <c r="TQA51" s="1"/>
      <c r="TQB51" s="1"/>
      <c r="TQC51" s="1"/>
      <c r="TQD51" s="1"/>
      <c r="TQE51" s="1"/>
      <c r="TQF51" s="1"/>
      <c r="TQG51" s="1"/>
      <c r="TQH51" s="1"/>
      <c r="TQI51" s="1"/>
      <c r="TQJ51" s="1"/>
      <c r="TQK51" s="1"/>
      <c r="TQL51" s="1"/>
      <c r="TQM51" s="1"/>
      <c r="TQN51" s="1"/>
      <c r="TQO51" s="1"/>
      <c r="TQP51" s="1"/>
      <c r="TQQ51" s="1"/>
      <c r="TQR51" s="1"/>
      <c r="TQS51" s="1"/>
      <c r="TQT51" s="1"/>
      <c r="TQU51" s="1"/>
      <c r="TQV51" s="1"/>
      <c r="TQW51" s="1"/>
      <c r="TQX51" s="1"/>
      <c r="TQY51" s="1"/>
      <c r="TQZ51" s="1"/>
      <c r="TRA51" s="1"/>
      <c r="TRB51" s="1"/>
      <c r="TRC51" s="1"/>
      <c r="TRD51" s="1"/>
      <c r="TRE51" s="1"/>
      <c r="TRF51" s="1"/>
      <c r="TRG51" s="1"/>
      <c r="TRH51" s="1"/>
      <c r="TRI51" s="1"/>
      <c r="TRJ51" s="1"/>
      <c r="TRK51" s="1"/>
      <c r="TRL51" s="1"/>
      <c r="TRM51" s="1"/>
      <c r="TRN51" s="1"/>
      <c r="TRO51" s="1"/>
      <c r="TRP51" s="1"/>
      <c r="TRQ51" s="1"/>
      <c r="TRR51" s="1"/>
      <c r="TRS51" s="1"/>
      <c r="TRT51" s="1"/>
      <c r="TRU51" s="1"/>
      <c r="TRV51" s="1"/>
      <c r="TRW51" s="1"/>
      <c r="TRX51" s="1"/>
      <c r="TRY51" s="1"/>
      <c r="TRZ51" s="1"/>
      <c r="TSA51" s="1"/>
      <c r="TSB51" s="1"/>
      <c r="TSC51" s="1"/>
      <c r="TSD51" s="1"/>
      <c r="TSE51" s="1"/>
      <c r="TSF51" s="1"/>
      <c r="TSG51" s="1"/>
      <c r="TSH51" s="1"/>
      <c r="TSI51" s="1"/>
      <c r="TSJ51" s="1"/>
      <c r="TSK51" s="1"/>
      <c r="TSL51" s="1"/>
      <c r="TSM51" s="1"/>
      <c r="TSN51" s="1"/>
      <c r="TSO51" s="1"/>
      <c r="TSP51" s="1"/>
      <c r="TSQ51" s="1"/>
      <c r="TSR51" s="1"/>
      <c r="TSS51" s="1"/>
      <c r="TST51" s="1"/>
      <c r="TSU51" s="1"/>
      <c r="TSV51" s="1"/>
      <c r="TSW51" s="1"/>
      <c r="TSX51" s="1"/>
      <c r="TSY51" s="1"/>
      <c r="TSZ51" s="1"/>
      <c r="TTA51" s="1"/>
      <c r="TTB51" s="1"/>
      <c r="TTC51" s="1"/>
      <c r="TTD51" s="1"/>
      <c r="TTE51" s="1"/>
      <c r="TTF51" s="1"/>
      <c r="TTG51" s="1"/>
      <c r="TTH51" s="1"/>
      <c r="TTI51" s="1"/>
      <c r="TTJ51" s="1"/>
      <c r="TTK51" s="1"/>
      <c r="TTL51" s="1"/>
      <c r="TTM51" s="1"/>
      <c r="TTN51" s="1"/>
      <c r="TTO51" s="1"/>
      <c r="TTP51" s="1"/>
      <c r="TTQ51" s="1"/>
      <c r="TTR51" s="1"/>
      <c r="TTS51" s="1"/>
      <c r="TTT51" s="1"/>
      <c r="TTU51" s="1"/>
      <c r="TTV51" s="1"/>
      <c r="TTW51" s="1"/>
      <c r="TTX51" s="1"/>
      <c r="TTY51" s="1"/>
      <c r="TTZ51" s="1"/>
      <c r="TUA51" s="1"/>
      <c r="TUB51" s="1"/>
      <c r="TUC51" s="1"/>
      <c r="TUD51" s="1"/>
      <c r="TUE51" s="1"/>
      <c r="TUF51" s="1"/>
      <c r="TUG51" s="1"/>
      <c r="TUH51" s="1"/>
      <c r="TUI51" s="1"/>
      <c r="TUJ51" s="1"/>
      <c r="TUK51" s="1"/>
      <c r="TUL51" s="1"/>
      <c r="TUM51" s="1"/>
      <c r="TUN51" s="1"/>
      <c r="TUO51" s="1"/>
      <c r="TUP51" s="1"/>
      <c r="TUQ51" s="1"/>
      <c r="TUR51" s="1"/>
      <c r="TUS51" s="1"/>
      <c r="TUT51" s="1"/>
      <c r="TUU51" s="1"/>
      <c r="TUV51" s="1"/>
      <c r="TUW51" s="1"/>
      <c r="TUX51" s="1"/>
      <c r="TUY51" s="1"/>
      <c r="TUZ51" s="1"/>
      <c r="TVA51" s="1"/>
      <c r="TVB51" s="1"/>
      <c r="TVC51" s="1"/>
      <c r="TVD51" s="1"/>
      <c r="TVE51" s="1"/>
      <c r="TVF51" s="1"/>
      <c r="TVG51" s="1"/>
      <c r="TVH51" s="1"/>
      <c r="TVI51" s="1"/>
      <c r="TVJ51" s="1"/>
      <c r="TVK51" s="1"/>
      <c r="TVL51" s="1"/>
      <c r="TVM51" s="1"/>
      <c r="TVN51" s="1"/>
      <c r="TVO51" s="1"/>
      <c r="TVP51" s="1"/>
      <c r="TVQ51" s="1"/>
      <c r="TVR51" s="1"/>
      <c r="TVS51" s="1"/>
      <c r="TVT51" s="1"/>
      <c r="TVU51" s="1"/>
      <c r="TVV51" s="1"/>
      <c r="TVW51" s="1"/>
      <c r="TVX51" s="1"/>
      <c r="TVY51" s="1"/>
      <c r="TVZ51" s="1"/>
      <c r="TWA51" s="1"/>
      <c r="TWB51" s="1"/>
      <c r="TWC51" s="1"/>
      <c r="TWD51" s="1"/>
      <c r="TWE51" s="1"/>
      <c r="TWF51" s="1"/>
      <c r="TWG51" s="1"/>
      <c r="TWH51" s="1"/>
      <c r="TWI51" s="1"/>
      <c r="TWJ51" s="1"/>
      <c r="TWK51" s="1"/>
      <c r="TWL51" s="1"/>
      <c r="TWM51" s="1"/>
      <c r="TWN51" s="1"/>
      <c r="TWO51" s="1"/>
      <c r="TWP51" s="1"/>
      <c r="TWQ51" s="1"/>
      <c r="TWR51" s="1"/>
      <c r="TWS51" s="1"/>
      <c r="TWT51" s="1"/>
      <c r="TWU51" s="1"/>
      <c r="TWV51" s="1"/>
      <c r="TWW51" s="1"/>
      <c r="TWX51" s="1"/>
      <c r="TWY51" s="1"/>
      <c r="TWZ51" s="1"/>
      <c r="TXA51" s="1"/>
      <c r="TXB51" s="1"/>
      <c r="TXC51" s="1"/>
      <c r="TXD51" s="1"/>
      <c r="TXE51" s="1"/>
      <c r="TXF51" s="1"/>
      <c r="TXG51" s="1"/>
      <c r="TXH51" s="1"/>
      <c r="TXI51" s="1"/>
      <c r="TXJ51" s="1"/>
      <c r="TXK51" s="1"/>
      <c r="TXL51" s="1"/>
      <c r="TXM51" s="1"/>
      <c r="TXN51" s="1"/>
      <c r="TXO51" s="1"/>
      <c r="TXP51" s="1"/>
      <c r="TXQ51" s="1"/>
      <c r="TXR51" s="1"/>
      <c r="TXS51" s="1"/>
      <c r="TXT51" s="1"/>
      <c r="TXU51" s="1"/>
      <c r="TXV51" s="1"/>
      <c r="TXW51" s="1"/>
      <c r="TXX51" s="1"/>
      <c r="TXY51" s="1"/>
      <c r="TXZ51" s="1"/>
      <c r="TYA51" s="1"/>
      <c r="TYB51" s="1"/>
      <c r="TYC51" s="1"/>
      <c r="TYD51" s="1"/>
      <c r="TYE51" s="1"/>
      <c r="TYF51" s="1"/>
      <c r="TYG51" s="1"/>
      <c r="TYH51" s="1"/>
      <c r="TYI51" s="1"/>
      <c r="TYJ51" s="1"/>
      <c r="TYK51" s="1"/>
      <c r="TYL51" s="1"/>
      <c r="TYM51" s="1"/>
      <c r="TYN51" s="1"/>
      <c r="TYO51" s="1"/>
      <c r="TYP51" s="1"/>
      <c r="TYQ51" s="1"/>
      <c r="TYR51" s="1"/>
      <c r="TYS51" s="1"/>
      <c r="TYT51" s="1"/>
      <c r="TYU51" s="1"/>
      <c r="TYV51" s="1"/>
      <c r="TYW51" s="1"/>
      <c r="TYX51" s="1"/>
      <c r="TYY51" s="1"/>
      <c r="TYZ51" s="1"/>
      <c r="TZA51" s="1"/>
      <c r="TZB51" s="1"/>
      <c r="TZC51" s="1"/>
      <c r="TZD51" s="1"/>
      <c r="TZE51" s="1"/>
      <c r="TZF51" s="1"/>
      <c r="TZG51" s="1"/>
      <c r="TZH51" s="1"/>
      <c r="TZI51" s="1"/>
      <c r="TZJ51" s="1"/>
      <c r="TZK51" s="1"/>
      <c r="TZL51" s="1"/>
      <c r="TZM51" s="1"/>
      <c r="TZN51" s="1"/>
      <c r="TZO51" s="1"/>
      <c r="TZP51" s="1"/>
      <c r="TZQ51" s="1"/>
      <c r="TZR51" s="1"/>
      <c r="TZS51" s="1"/>
      <c r="TZT51" s="1"/>
      <c r="TZU51" s="1"/>
      <c r="TZV51" s="1"/>
      <c r="TZW51" s="1"/>
      <c r="TZX51" s="1"/>
      <c r="TZY51" s="1"/>
      <c r="TZZ51" s="1"/>
      <c r="UAA51" s="1"/>
      <c r="UAB51" s="1"/>
      <c r="UAC51" s="1"/>
      <c r="UAD51" s="1"/>
      <c r="UAE51" s="1"/>
      <c r="UAF51" s="1"/>
      <c r="UAG51" s="1"/>
      <c r="UAH51" s="1"/>
      <c r="UAI51" s="1"/>
      <c r="UAJ51" s="1"/>
      <c r="UAK51" s="1"/>
      <c r="UAL51" s="1"/>
      <c r="UAM51" s="1"/>
      <c r="UAN51" s="1"/>
      <c r="UAO51" s="1"/>
      <c r="UAP51" s="1"/>
      <c r="UAQ51" s="1"/>
      <c r="UAR51" s="1"/>
      <c r="UAS51" s="1"/>
      <c r="UAT51" s="1"/>
      <c r="UAU51" s="1"/>
      <c r="UAV51" s="1"/>
      <c r="UAW51" s="1"/>
      <c r="UAX51" s="1"/>
      <c r="UAY51" s="1"/>
      <c r="UAZ51" s="1"/>
      <c r="UBA51" s="1"/>
      <c r="UBB51" s="1"/>
      <c r="UBC51" s="1"/>
      <c r="UBD51" s="1"/>
      <c r="UBE51" s="1"/>
      <c r="UBF51" s="1"/>
      <c r="UBG51" s="1"/>
      <c r="UBH51" s="1"/>
      <c r="UBI51" s="1"/>
      <c r="UBJ51" s="1"/>
      <c r="UBK51" s="1"/>
      <c r="UBL51" s="1"/>
      <c r="UBM51" s="1"/>
      <c r="UBN51" s="1"/>
      <c r="UBO51" s="1"/>
      <c r="UBP51" s="1"/>
      <c r="UBQ51" s="1"/>
      <c r="UBR51" s="1"/>
      <c r="UBS51" s="1"/>
      <c r="UBT51" s="1"/>
      <c r="UBU51" s="1"/>
      <c r="UBV51" s="1"/>
      <c r="UBW51" s="1"/>
      <c r="UBX51" s="1"/>
      <c r="UBY51" s="1"/>
      <c r="UBZ51" s="1"/>
      <c r="UCA51" s="1"/>
      <c r="UCB51" s="1"/>
      <c r="UCC51" s="1"/>
      <c r="UCD51" s="1"/>
      <c r="UCE51" s="1"/>
      <c r="UCF51" s="1"/>
      <c r="UCG51" s="1"/>
      <c r="UCH51" s="1"/>
      <c r="UCI51" s="1"/>
      <c r="UCJ51" s="1"/>
      <c r="UCK51" s="1"/>
      <c r="UCL51" s="1"/>
      <c r="UCM51" s="1"/>
      <c r="UCN51" s="1"/>
      <c r="UCO51" s="1"/>
      <c r="UCP51" s="1"/>
      <c r="UCQ51" s="1"/>
      <c r="UCR51" s="1"/>
      <c r="UCS51" s="1"/>
      <c r="UCT51" s="1"/>
      <c r="UCU51" s="1"/>
      <c r="UCV51" s="1"/>
      <c r="UCW51" s="1"/>
      <c r="UCX51" s="1"/>
      <c r="UCY51" s="1"/>
      <c r="UCZ51" s="1"/>
      <c r="UDA51" s="1"/>
      <c r="UDB51" s="1"/>
      <c r="UDC51" s="1"/>
      <c r="UDD51" s="1"/>
      <c r="UDE51" s="1"/>
      <c r="UDF51" s="1"/>
      <c r="UDG51" s="1"/>
      <c r="UDH51" s="1"/>
      <c r="UDI51" s="1"/>
      <c r="UDJ51" s="1"/>
      <c r="UDK51" s="1"/>
      <c r="UDL51" s="1"/>
      <c r="UDM51" s="1"/>
      <c r="UDN51" s="1"/>
      <c r="UDO51" s="1"/>
      <c r="UDP51" s="1"/>
      <c r="UDQ51" s="1"/>
      <c r="UDR51" s="1"/>
      <c r="UDS51" s="1"/>
      <c r="UDT51" s="1"/>
      <c r="UDU51" s="1"/>
      <c r="UDV51" s="1"/>
      <c r="UDW51" s="1"/>
      <c r="UDX51" s="1"/>
      <c r="UDY51" s="1"/>
      <c r="UDZ51" s="1"/>
      <c r="UEA51" s="1"/>
      <c r="UEB51" s="1"/>
      <c r="UEC51" s="1"/>
      <c r="UED51" s="1"/>
      <c r="UEE51" s="1"/>
      <c r="UEF51" s="1"/>
      <c r="UEG51" s="1"/>
      <c r="UEH51" s="1"/>
      <c r="UEI51" s="1"/>
      <c r="UEJ51" s="1"/>
      <c r="UEK51" s="1"/>
      <c r="UEL51" s="1"/>
      <c r="UEM51" s="1"/>
      <c r="UEN51" s="1"/>
      <c r="UEO51" s="1"/>
      <c r="UEP51" s="1"/>
      <c r="UEQ51" s="1"/>
      <c r="UER51" s="1"/>
      <c r="UES51" s="1"/>
      <c r="UET51" s="1"/>
      <c r="UEU51" s="1"/>
      <c r="UEV51" s="1"/>
      <c r="UEW51" s="1"/>
      <c r="UEX51" s="1"/>
      <c r="UEY51" s="1"/>
      <c r="UEZ51" s="1"/>
      <c r="UFA51" s="1"/>
      <c r="UFB51" s="1"/>
      <c r="UFC51" s="1"/>
      <c r="UFD51" s="1"/>
      <c r="UFE51" s="1"/>
      <c r="UFF51" s="1"/>
      <c r="UFG51" s="1"/>
      <c r="UFH51" s="1"/>
      <c r="UFI51" s="1"/>
      <c r="UFJ51" s="1"/>
      <c r="UFK51" s="1"/>
      <c r="UFL51" s="1"/>
      <c r="UFM51" s="1"/>
      <c r="UFN51" s="1"/>
      <c r="UFO51" s="1"/>
      <c r="UFP51" s="1"/>
      <c r="UFQ51" s="1"/>
      <c r="UFR51" s="1"/>
      <c r="UFS51" s="1"/>
      <c r="UFT51" s="1"/>
      <c r="UFU51" s="1"/>
      <c r="UFV51" s="1"/>
      <c r="UFW51" s="1"/>
      <c r="UFX51" s="1"/>
      <c r="UFY51" s="1"/>
      <c r="UFZ51" s="1"/>
      <c r="UGA51" s="1"/>
      <c r="UGB51" s="1"/>
      <c r="UGC51" s="1"/>
      <c r="UGD51" s="1"/>
      <c r="UGE51" s="1"/>
      <c r="UGF51" s="1"/>
      <c r="UGG51" s="1"/>
      <c r="UGH51" s="1"/>
      <c r="UGI51" s="1"/>
      <c r="UGJ51" s="1"/>
      <c r="UGK51" s="1"/>
      <c r="UGL51" s="1"/>
      <c r="UGM51" s="1"/>
      <c r="UGN51" s="1"/>
      <c r="UGO51" s="1"/>
      <c r="UGP51" s="1"/>
      <c r="UGQ51" s="1"/>
      <c r="UGR51" s="1"/>
      <c r="UGS51" s="1"/>
      <c r="UGT51" s="1"/>
      <c r="UGU51" s="1"/>
      <c r="UGV51" s="1"/>
      <c r="UGW51" s="1"/>
      <c r="UGX51" s="1"/>
      <c r="UGY51" s="1"/>
      <c r="UGZ51" s="1"/>
      <c r="UHA51" s="1"/>
      <c r="UHB51" s="1"/>
      <c r="UHC51" s="1"/>
      <c r="UHD51" s="1"/>
      <c r="UHE51" s="1"/>
      <c r="UHF51" s="1"/>
      <c r="UHG51" s="1"/>
      <c r="UHH51" s="1"/>
      <c r="UHI51" s="1"/>
      <c r="UHJ51" s="1"/>
      <c r="UHK51" s="1"/>
      <c r="UHL51" s="1"/>
      <c r="UHM51" s="1"/>
      <c r="UHN51" s="1"/>
      <c r="UHO51" s="1"/>
      <c r="UHP51" s="1"/>
      <c r="UHQ51" s="1"/>
      <c r="UHR51" s="1"/>
      <c r="UHS51" s="1"/>
      <c r="UHT51" s="1"/>
      <c r="UHU51" s="1"/>
      <c r="UHV51" s="1"/>
      <c r="UHW51" s="1"/>
      <c r="UHX51" s="1"/>
      <c r="UHY51" s="1"/>
      <c r="UHZ51" s="1"/>
      <c r="UIA51" s="1"/>
      <c r="UIB51" s="1"/>
      <c r="UIC51" s="1"/>
      <c r="UID51" s="1"/>
      <c r="UIE51" s="1"/>
      <c r="UIF51" s="1"/>
      <c r="UIG51" s="1"/>
      <c r="UIH51" s="1"/>
      <c r="UII51" s="1"/>
      <c r="UIJ51" s="1"/>
      <c r="UIK51" s="1"/>
      <c r="UIL51" s="1"/>
      <c r="UIM51" s="1"/>
      <c r="UIN51" s="1"/>
      <c r="UIO51" s="1"/>
      <c r="UIP51" s="1"/>
      <c r="UIQ51" s="1"/>
      <c r="UIR51" s="1"/>
      <c r="UIS51" s="1"/>
      <c r="UIT51" s="1"/>
      <c r="UIU51" s="1"/>
      <c r="UIV51" s="1"/>
      <c r="UIW51" s="1"/>
      <c r="UIX51" s="1"/>
      <c r="UIY51" s="1"/>
      <c r="UIZ51" s="1"/>
      <c r="UJA51" s="1"/>
      <c r="UJB51" s="1"/>
      <c r="UJC51" s="1"/>
      <c r="UJD51" s="1"/>
      <c r="UJE51" s="1"/>
      <c r="UJF51" s="1"/>
      <c r="UJG51" s="1"/>
      <c r="UJH51" s="1"/>
      <c r="UJI51" s="1"/>
      <c r="UJJ51" s="1"/>
      <c r="UJK51" s="1"/>
      <c r="UJL51" s="1"/>
      <c r="UJM51" s="1"/>
      <c r="UJN51" s="1"/>
      <c r="UJO51" s="1"/>
      <c r="UJP51" s="1"/>
      <c r="UJQ51" s="1"/>
      <c r="UJR51" s="1"/>
      <c r="UJS51" s="1"/>
      <c r="UJT51" s="1"/>
      <c r="UJU51" s="1"/>
      <c r="UJV51" s="1"/>
      <c r="UJW51" s="1"/>
      <c r="UJX51" s="1"/>
      <c r="UJY51" s="1"/>
      <c r="UJZ51" s="1"/>
      <c r="UKA51" s="1"/>
      <c r="UKB51" s="1"/>
      <c r="UKC51" s="1"/>
      <c r="UKD51" s="1"/>
      <c r="UKE51" s="1"/>
      <c r="UKF51" s="1"/>
      <c r="UKG51" s="1"/>
      <c r="UKH51" s="1"/>
      <c r="UKI51" s="1"/>
      <c r="UKJ51" s="1"/>
      <c r="UKK51" s="1"/>
      <c r="UKL51" s="1"/>
      <c r="UKM51" s="1"/>
      <c r="UKN51" s="1"/>
      <c r="UKO51" s="1"/>
      <c r="UKP51" s="1"/>
      <c r="UKQ51" s="1"/>
      <c r="UKR51" s="1"/>
      <c r="UKS51" s="1"/>
      <c r="UKT51" s="1"/>
      <c r="UKU51" s="1"/>
      <c r="UKV51" s="1"/>
      <c r="UKW51" s="1"/>
      <c r="UKX51" s="1"/>
      <c r="UKY51" s="1"/>
      <c r="UKZ51" s="1"/>
      <c r="ULA51" s="1"/>
      <c r="ULB51" s="1"/>
      <c r="ULC51" s="1"/>
      <c r="ULD51" s="1"/>
      <c r="ULE51" s="1"/>
      <c r="ULF51" s="1"/>
      <c r="ULG51" s="1"/>
      <c r="ULH51" s="1"/>
      <c r="ULI51" s="1"/>
      <c r="ULJ51" s="1"/>
      <c r="ULK51" s="1"/>
      <c r="ULL51" s="1"/>
      <c r="ULM51" s="1"/>
      <c r="ULN51" s="1"/>
      <c r="ULO51" s="1"/>
      <c r="ULP51" s="1"/>
      <c r="ULQ51" s="1"/>
      <c r="ULR51" s="1"/>
      <c r="ULS51" s="1"/>
      <c r="ULT51" s="1"/>
      <c r="ULU51" s="1"/>
      <c r="ULV51" s="1"/>
      <c r="ULW51" s="1"/>
      <c r="ULX51" s="1"/>
      <c r="ULY51" s="1"/>
      <c r="ULZ51" s="1"/>
      <c r="UMA51" s="1"/>
      <c r="UMB51" s="1"/>
      <c r="UMC51" s="1"/>
      <c r="UMD51" s="1"/>
      <c r="UME51" s="1"/>
      <c r="UMF51" s="1"/>
      <c r="UMG51" s="1"/>
      <c r="UMH51" s="1"/>
      <c r="UMI51" s="1"/>
      <c r="UMJ51" s="1"/>
      <c r="UMK51" s="1"/>
      <c r="UML51" s="1"/>
      <c r="UMM51" s="1"/>
      <c r="UMN51" s="1"/>
      <c r="UMO51" s="1"/>
      <c r="UMP51" s="1"/>
      <c r="UMQ51" s="1"/>
      <c r="UMR51" s="1"/>
      <c r="UMS51" s="1"/>
      <c r="UMT51" s="1"/>
      <c r="UMU51" s="1"/>
      <c r="UMV51" s="1"/>
      <c r="UMW51" s="1"/>
      <c r="UMX51" s="1"/>
      <c r="UMY51" s="1"/>
      <c r="UMZ51" s="1"/>
      <c r="UNA51" s="1"/>
      <c r="UNB51" s="1"/>
      <c r="UNC51" s="1"/>
      <c r="UND51" s="1"/>
      <c r="UNE51" s="1"/>
      <c r="UNF51" s="1"/>
      <c r="UNG51" s="1"/>
      <c r="UNH51" s="1"/>
      <c r="UNI51" s="1"/>
      <c r="UNJ51" s="1"/>
      <c r="UNK51" s="1"/>
      <c r="UNL51" s="1"/>
      <c r="UNM51" s="1"/>
      <c r="UNN51" s="1"/>
      <c r="UNO51" s="1"/>
      <c r="UNP51" s="1"/>
      <c r="UNQ51" s="1"/>
      <c r="UNR51" s="1"/>
      <c r="UNS51" s="1"/>
      <c r="UNT51" s="1"/>
      <c r="UNU51" s="1"/>
      <c r="UNV51" s="1"/>
      <c r="UNW51" s="1"/>
      <c r="UNX51" s="1"/>
      <c r="UNY51" s="1"/>
      <c r="UNZ51" s="1"/>
      <c r="UOA51" s="1"/>
      <c r="UOB51" s="1"/>
      <c r="UOC51" s="1"/>
      <c r="UOD51" s="1"/>
      <c r="UOE51" s="1"/>
      <c r="UOF51" s="1"/>
      <c r="UOG51" s="1"/>
      <c r="UOH51" s="1"/>
      <c r="UOI51" s="1"/>
      <c r="UOJ51" s="1"/>
      <c r="UOK51" s="1"/>
      <c r="UOL51" s="1"/>
      <c r="UOM51" s="1"/>
      <c r="UON51" s="1"/>
      <c r="UOO51" s="1"/>
      <c r="UOP51" s="1"/>
      <c r="UOQ51" s="1"/>
      <c r="UOR51" s="1"/>
      <c r="UOS51" s="1"/>
      <c r="UOT51" s="1"/>
      <c r="UOU51" s="1"/>
      <c r="UOV51" s="1"/>
      <c r="UOW51" s="1"/>
      <c r="UOX51" s="1"/>
      <c r="UOY51" s="1"/>
      <c r="UOZ51" s="1"/>
      <c r="UPA51" s="1"/>
      <c r="UPB51" s="1"/>
      <c r="UPC51" s="1"/>
      <c r="UPD51" s="1"/>
      <c r="UPE51" s="1"/>
      <c r="UPF51" s="1"/>
      <c r="UPG51" s="1"/>
      <c r="UPH51" s="1"/>
      <c r="UPI51" s="1"/>
      <c r="UPJ51" s="1"/>
      <c r="UPK51" s="1"/>
      <c r="UPL51" s="1"/>
      <c r="UPM51" s="1"/>
      <c r="UPN51" s="1"/>
      <c r="UPO51" s="1"/>
      <c r="UPP51" s="1"/>
      <c r="UPQ51" s="1"/>
      <c r="UPR51" s="1"/>
      <c r="UPS51" s="1"/>
      <c r="UPT51" s="1"/>
      <c r="UPU51" s="1"/>
      <c r="UPV51" s="1"/>
      <c r="UPW51" s="1"/>
      <c r="UPX51" s="1"/>
      <c r="UPY51" s="1"/>
      <c r="UPZ51" s="1"/>
      <c r="UQA51" s="1"/>
      <c r="UQB51" s="1"/>
      <c r="UQC51" s="1"/>
      <c r="UQD51" s="1"/>
      <c r="UQE51" s="1"/>
      <c r="UQF51" s="1"/>
      <c r="UQG51" s="1"/>
      <c r="UQH51" s="1"/>
      <c r="UQI51" s="1"/>
      <c r="UQJ51" s="1"/>
      <c r="UQK51" s="1"/>
      <c r="UQL51" s="1"/>
      <c r="UQM51" s="1"/>
      <c r="UQN51" s="1"/>
      <c r="UQO51" s="1"/>
      <c r="UQP51" s="1"/>
      <c r="UQQ51" s="1"/>
      <c r="UQR51" s="1"/>
      <c r="UQS51" s="1"/>
      <c r="UQT51" s="1"/>
      <c r="UQU51" s="1"/>
      <c r="UQV51" s="1"/>
      <c r="UQW51" s="1"/>
      <c r="UQX51" s="1"/>
      <c r="UQY51" s="1"/>
      <c r="UQZ51" s="1"/>
      <c r="URA51" s="1"/>
      <c r="URB51" s="1"/>
      <c r="URC51" s="1"/>
      <c r="URD51" s="1"/>
      <c r="URE51" s="1"/>
      <c r="URF51" s="1"/>
      <c r="URG51" s="1"/>
      <c r="URH51" s="1"/>
      <c r="URI51" s="1"/>
      <c r="URJ51" s="1"/>
      <c r="URK51" s="1"/>
      <c r="URL51" s="1"/>
      <c r="URM51" s="1"/>
      <c r="URN51" s="1"/>
      <c r="URO51" s="1"/>
      <c r="URP51" s="1"/>
      <c r="URQ51" s="1"/>
      <c r="URR51" s="1"/>
      <c r="URS51" s="1"/>
      <c r="URT51" s="1"/>
      <c r="URU51" s="1"/>
      <c r="URV51" s="1"/>
      <c r="URW51" s="1"/>
      <c r="URX51" s="1"/>
      <c r="URY51" s="1"/>
      <c r="URZ51" s="1"/>
      <c r="USA51" s="1"/>
      <c r="USB51" s="1"/>
      <c r="USC51" s="1"/>
      <c r="USD51" s="1"/>
      <c r="USE51" s="1"/>
      <c r="USF51" s="1"/>
      <c r="USG51" s="1"/>
      <c r="USH51" s="1"/>
      <c r="USI51" s="1"/>
      <c r="USJ51" s="1"/>
      <c r="USK51" s="1"/>
      <c r="USL51" s="1"/>
      <c r="USM51" s="1"/>
      <c r="USN51" s="1"/>
      <c r="USO51" s="1"/>
      <c r="USP51" s="1"/>
      <c r="USQ51" s="1"/>
      <c r="USR51" s="1"/>
      <c r="USS51" s="1"/>
      <c r="UST51" s="1"/>
      <c r="USU51" s="1"/>
      <c r="USV51" s="1"/>
      <c r="USW51" s="1"/>
      <c r="USX51" s="1"/>
      <c r="USY51" s="1"/>
      <c r="USZ51" s="1"/>
      <c r="UTA51" s="1"/>
      <c r="UTB51" s="1"/>
      <c r="UTC51" s="1"/>
      <c r="UTD51" s="1"/>
      <c r="UTE51" s="1"/>
      <c r="UTF51" s="1"/>
      <c r="UTG51" s="1"/>
      <c r="UTH51" s="1"/>
      <c r="UTI51" s="1"/>
      <c r="UTJ51" s="1"/>
      <c r="UTK51" s="1"/>
      <c r="UTL51" s="1"/>
      <c r="UTM51" s="1"/>
      <c r="UTN51" s="1"/>
      <c r="UTO51" s="1"/>
      <c r="UTP51" s="1"/>
      <c r="UTQ51" s="1"/>
      <c r="UTR51" s="1"/>
      <c r="UTS51" s="1"/>
      <c r="UTT51" s="1"/>
      <c r="UTU51" s="1"/>
      <c r="UTV51" s="1"/>
      <c r="UTW51" s="1"/>
      <c r="UTX51" s="1"/>
      <c r="UTY51" s="1"/>
      <c r="UTZ51" s="1"/>
      <c r="UUA51" s="1"/>
      <c r="UUB51" s="1"/>
      <c r="UUC51" s="1"/>
      <c r="UUD51" s="1"/>
      <c r="UUE51" s="1"/>
      <c r="UUF51" s="1"/>
      <c r="UUG51" s="1"/>
      <c r="UUH51" s="1"/>
      <c r="UUI51" s="1"/>
      <c r="UUJ51" s="1"/>
      <c r="UUK51" s="1"/>
      <c r="UUL51" s="1"/>
      <c r="UUM51" s="1"/>
      <c r="UUN51" s="1"/>
      <c r="UUO51" s="1"/>
      <c r="UUP51" s="1"/>
      <c r="UUQ51" s="1"/>
      <c r="UUR51" s="1"/>
      <c r="UUS51" s="1"/>
      <c r="UUT51" s="1"/>
      <c r="UUU51" s="1"/>
      <c r="UUV51" s="1"/>
      <c r="UUW51" s="1"/>
      <c r="UUX51" s="1"/>
      <c r="UUY51" s="1"/>
      <c r="UUZ51" s="1"/>
      <c r="UVA51" s="1"/>
      <c r="UVB51" s="1"/>
      <c r="UVC51" s="1"/>
      <c r="UVD51" s="1"/>
      <c r="UVE51" s="1"/>
      <c r="UVF51" s="1"/>
      <c r="UVG51" s="1"/>
      <c r="UVH51" s="1"/>
      <c r="UVI51" s="1"/>
      <c r="UVJ51" s="1"/>
      <c r="UVK51" s="1"/>
      <c r="UVL51" s="1"/>
      <c r="UVM51" s="1"/>
      <c r="UVN51" s="1"/>
      <c r="UVO51" s="1"/>
      <c r="UVP51" s="1"/>
      <c r="UVQ51" s="1"/>
      <c r="UVR51" s="1"/>
      <c r="UVS51" s="1"/>
      <c r="UVT51" s="1"/>
      <c r="UVU51" s="1"/>
      <c r="UVV51" s="1"/>
      <c r="UVW51" s="1"/>
      <c r="UVX51" s="1"/>
      <c r="UVY51" s="1"/>
      <c r="UVZ51" s="1"/>
      <c r="UWA51" s="1"/>
      <c r="UWB51" s="1"/>
      <c r="UWC51" s="1"/>
      <c r="UWD51" s="1"/>
      <c r="UWE51" s="1"/>
      <c r="UWF51" s="1"/>
      <c r="UWG51" s="1"/>
      <c r="UWH51" s="1"/>
      <c r="UWI51" s="1"/>
      <c r="UWJ51" s="1"/>
      <c r="UWK51" s="1"/>
      <c r="UWL51" s="1"/>
      <c r="UWM51" s="1"/>
      <c r="UWN51" s="1"/>
      <c r="UWO51" s="1"/>
      <c r="UWP51" s="1"/>
      <c r="UWQ51" s="1"/>
      <c r="UWR51" s="1"/>
      <c r="UWS51" s="1"/>
      <c r="UWT51" s="1"/>
      <c r="UWU51" s="1"/>
      <c r="UWV51" s="1"/>
      <c r="UWW51" s="1"/>
      <c r="UWX51" s="1"/>
      <c r="UWY51" s="1"/>
      <c r="UWZ51" s="1"/>
      <c r="UXA51" s="1"/>
      <c r="UXB51" s="1"/>
      <c r="UXC51" s="1"/>
      <c r="UXD51" s="1"/>
      <c r="UXE51" s="1"/>
      <c r="UXF51" s="1"/>
      <c r="UXG51" s="1"/>
      <c r="UXH51" s="1"/>
      <c r="UXI51" s="1"/>
      <c r="UXJ51" s="1"/>
      <c r="UXK51" s="1"/>
      <c r="UXL51" s="1"/>
      <c r="UXM51" s="1"/>
      <c r="UXN51" s="1"/>
      <c r="UXO51" s="1"/>
      <c r="UXP51" s="1"/>
      <c r="UXQ51" s="1"/>
      <c r="UXR51" s="1"/>
      <c r="UXS51" s="1"/>
      <c r="UXT51" s="1"/>
      <c r="UXU51" s="1"/>
      <c r="UXV51" s="1"/>
      <c r="UXW51" s="1"/>
      <c r="UXX51" s="1"/>
      <c r="UXY51" s="1"/>
      <c r="UXZ51" s="1"/>
      <c r="UYA51" s="1"/>
      <c r="UYB51" s="1"/>
      <c r="UYC51" s="1"/>
      <c r="UYD51" s="1"/>
      <c r="UYE51" s="1"/>
      <c r="UYF51" s="1"/>
      <c r="UYG51" s="1"/>
      <c r="UYH51" s="1"/>
      <c r="UYI51" s="1"/>
      <c r="UYJ51" s="1"/>
      <c r="UYK51" s="1"/>
      <c r="UYL51" s="1"/>
      <c r="UYM51" s="1"/>
      <c r="UYN51" s="1"/>
      <c r="UYO51" s="1"/>
      <c r="UYP51" s="1"/>
      <c r="UYQ51" s="1"/>
      <c r="UYR51" s="1"/>
      <c r="UYS51" s="1"/>
      <c r="UYT51" s="1"/>
      <c r="UYU51" s="1"/>
      <c r="UYV51" s="1"/>
      <c r="UYW51" s="1"/>
      <c r="UYX51" s="1"/>
      <c r="UYY51" s="1"/>
      <c r="UYZ51" s="1"/>
      <c r="UZA51" s="1"/>
      <c r="UZB51" s="1"/>
      <c r="UZC51" s="1"/>
      <c r="UZD51" s="1"/>
      <c r="UZE51" s="1"/>
      <c r="UZF51" s="1"/>
      <c r="UZG51" s="1"/>
      <c r="UZH51" s="1"/>
      <c r="UZI51" s="1"/>
      <c r="UZJ51" s="1"/>
      <c r="UZK51" s="1"/>
      <c r="UZL51" s="1"/>
      <c r="UZM51" s="1"/>
      <c r="UZN51" s="1"/>
      <c r="UZO51" s="1"/>
      <c r="UZP51" s="1"/>
      <c r="UZQ51" s="1"/>
      <c r="UZR51" s="1"/>
      <c r="UZS51" s="1"/>
      <c r="UZT51" s="1"/>
      <c r="UZU51" s="1"/>
      <c r="UZV51" s="1"/>
      <c r="UZW51" s="1"/>
      <c r="UZX51" s="1"/>
      <c r="UZY51" s="1"/>
      <c r="UZZ51" s="1"/>
      <c r="VAA51" s="1"/>
      <c r="VAB51" s="1"/>
      <c r="VAC51" s="1"/>
      <c r="VAD51" s="1"/>
      <c r="VAE51" s="1"/>
      <c r="VAF51" s="1"/>
      <c r="VAG51" s="1"/>
      <c r="VAH51" s="1"/>
      <c r="VAI51" s="1"/>
      <c r="VAJ51" s="1"/>
      <c r="VAK51" s="1"/>
      <c r="VAL51" s="1"/>
      <c r="VAM51" s="1"/>
      <c r="VAN51" s="1"/>
      <c r="VAO51" s="1"/>
      <c r="VAP51" s="1"/>
      <c r="VAQ51" s="1"/>
      <c r="VAR51" s="1"/>
      <c r="VAS51" s="1"/>
      <c r="VAT51" s="1"/>
      <c r="VAU51" s="1"/>
      <c r="VAV51" s="1"/>
      <c r="VAW51" s="1"/>
      <c r="VAX51" s="1"/>
      <c r="VAY51" s="1"/>
      <c r="VAZ51" s="1"/>
      <c r="VBA51" s="1"/>
      <c r="VBB51" s="1"/>
      <c r="VBC51" s="1"/>
      <c r="VBD51" s="1"/>
      <c r="VBE51" s="1"/>
      <c r="VBF51" s="1"/>
      <c r="VBG51" s="1"/>
      <c r="VBH51" s="1"/>
      <c r="VBI51" s="1"/>
      <c r="VBJ51" s="1"/>
      <c r="VBK51" s="1"/>
      <c r="VBL51" s="1"/>
      <c r="VBM51" s="1"/>
      <c r="VBN51" s="1"/>
      <c r="VBO51" s="1"/>
      <c r="VBP51" s="1"/>
      <c r="VBQ51" s="1"/>
      <c r="VBR51" s="1"/>
      <c r="VBS51" s="1"/>
      <c r="VBT51" s="1"/>
      <c r="VBU51" s="1"/>
      <c r="VBV51" s="1"/>
      <c r="VBW51" s="1"/>
      <c r="VBX51" s="1"/>
      <c r="VBY51" s="1"/>
      <c r="VBZ51" s="1"/>
      <c r="VCA51" s="1"/>
      <c r="VCB51" s="1"/>
      <c r="VCC51" s="1"/>
      <c r="VCD51" s="1"/>
      <c r="VCE51" s="1"/>
      <c r="VCF51" s="1"/>
      <c r="VCG51" s="1"/>
      <c r="VCH51" s="1"/>
      <c r="VCI51" s="1"/>
      <c r="VCJ51" s="1"/>
      <c r="VCK51" s="1"/>
      <c r="VCL51" s="1"/>
      <c r="VCM51" s="1"/>
      <c r="VCN51" s="1"/>
      <c r="VCO51" s="1"/>
      <c r="VCP51" s="1"/>
      <c r="VCQ51" s="1"/>
      <c r="VCR51" s="1"/>
      <c r="VCS51" s="1"/>
      <c r="VCT51" s="1"/>
      <c r="VCU51" s="1"/>
      <c r="VCV51" s="1"/>
      <c r="VCW51" s="1"/>
      <c r="VCX51" s="1"/>
      <c r="VCY51" s="1"/>
      <c r="VCZ51" s="1"/>
      <c r="VDA51" s="1"/>
      <c r="VDB51" s="1"/>
      <c r="VDC51" s="1"/>
      <c r="VDD51" s="1"/>
      <c r="VDE51" s="1"/>
      <c r="VDF51" s="1"/>
      <c r="VDG51" s="1"/>
      <c r="VDH51" s="1"/>
      <c r="VDI51" s="1"/>
      <c r="VDJ51" s="1"/>
      <c r="VDK51" s="1"/>
      <c r="VDL51" s="1"/>
      <c r="VDM51" s="1"/>
      <c r="VDN51" s="1"/>
      <c r="VDO51" s="1"/>
      <c r="VDP51" s="1"/>
      <c r="VDQ51" s="1"/>
      <c r="VDR51" s="1"/>
      <c r="VDS51" s="1"/>
      <c r="VDT51" s="1"/>
      <c r="VDU51" s="1"/>
      <c r="VDV51" s="1"/>
      <c r="VDW51" s="1"/>
      <c r="VDX51" s="1"/>
      <c r="VDY51" s="1"/>
      <c r="VDZ51" s="1"/>
      <c r="VEA51" s="1"/>
      <c r="VEB51" s="1"/>
      <c r="VEC51" s="1"/>
      <c r="VED51" s="1"/>
      <c r="VEE51" s="1"/>
      <c r="VEF51" s="1"/>
      <c r="VEG51" s="1"/>
      <c r="VEH51" s="1"/>
      <c r="VEI51" s="1"/>
      <c r="VEJ51" s="1"/>
      <c r="VEK51" s="1"/>
      <c r="VEL51" s="1"/>
      <c r="VEM51" s="1"/>
      <c r="VEN51" s="1"/>
      <c r="VEO51" s="1"/>
      <c r="VEP51" s="1"/>
      <c r="VEQ51" s="1"/>
      <c r="VER51" s="1"/>
      <c r="VES51" s="1"/>
      <c r="VET51" s="1"/>
      <c r="VEU51" s="1"/>
      <c r="VEV51" s="1"/>
      <c r="VEW51" s="1"/>
      <c r="VEX51" s="1"/>
      <c r="VEY51" s="1"/>
      <c r="VEZ51" s="1"/>
      <c r="VFA51" s="1"/>
      <c r="VFB51" s="1"/>
      <c r="VFC51" s="1"/>
      <c r="VFD51" s="1"/>
      <c r="VFE51" s="1"/>
      <c r="VFF51" s="1"/>
      <c r="VFG51" s="1"/>
      <c r="VFH51" s="1"/>
      <c r="VFI51" s="1"/>
      <c r="VFJ51" s="1"/>
      <c r="VFK51" s="1"/>
      <c r="VFL51" s="1"/>
      <c r="VFM51" s="1"/>
      <c r="VFN51" s="1"/>
      <c r="VFO51" s="1"/>
      <c r="VFP51" s="1"/>
      <c r="VFQ51" s="1"/>
      <c r="VFR51" s="1"/>
      <c r="VFS51" s="1"/>
      <c r="VFT51" s="1"/>
      <c r="VFU51" s="1"/>
      <c r="VFV51" s="1"/>
      <c r="VFW51" s="1"/>
      <c r="VFX51" s="1"/>
      <c r="VFY51" s="1"/>
      <c r="VFZ51" s="1"/>
      <c r="VGA51" s="1"/>
      <c r="VGB51" s="1"/>
      <c r="VGC51" s="1"/>
      <c r="VGD51" s="1"/>
      <c r="VGE51" s="1"/>
      <c r="VGF51" s="1"/>
      <c r="VGG51" s="1"/>
      <c r="VGH51" s="1"/>
      <c r="VGI51" s="1"/>
      <c r="VGJ51" s="1"/>
      <c r="VGK51" s="1"/>
      <c r="VGL51" s="1"/>
      <c r="VGM51" s="1"/>
      <c r="VGN51" s="1"/>
      <c r="VGO51" s="1"/>
      <c r="VGP51" s="1"/>
      <c r="VGQ51" s="1"/>
      <c r="VGR51" s="1"/>
      <c r="VGS51" s="1"/>
      <c r="VGT51" s="1"/>
      <c r="VGU51" s="1"/>
      <c r="VGV51" s="1"/>
      <c r="VGW51" s="1"/>
      <c r="VGX51" s="1"/>
      <c r="VGY51" s="1"/>
      <c r="VGZ51" s="1"/>
      <c r="VHA51" s="1"/>
      <c r="VHB51" s="1"/>
      <c r="VHC51" s="1"/>
      <c r="VHD51" s="1"/>
      <c r="VHE51" s="1"/>
      <c r="VHF51" s="1"/>
      <c r="VHG51" s="1"/>
      <c r="VHH51" s="1"/>
      <c r="VHI51" s="1"/>
      <c r="VHJ51" s="1"/>
      <c r="VHK51" s="1"/>
      <c r="VHL51" s="1"/>
      <c r="VHM51" s="1"/>
      <c r="VHN51" s="1"/>
      <c r="VHO51" s="1"/>
      <c r="VHP51" s="1"/>
      <c r="VHQ51" s="1"/>
      <c r="VHR51" s="1"/>
      <c r="VHS51" s="1"/>
      <c r="VHT51" s="1"/>
      <c r="VHU51" s="1"/>
      <c r="VHV51" s="1"/>
      <c r="VHW51" s="1"/>
      <c r="VHX51" s="1"/>
      <c r="VHY51" s="1"/>
      <c r="VHZ51" s="1"/>
      <c r="VIA51" s="1"/>
      <c r="VIB51" s="1"/>
      <c r="VIC51" s="1"/>
      <c r="VID51" s="1"/>
      <c r="VIE51" s="1"/>
      <c r="VIF51" s="1"/>
      <c r="VIG51" s="1"/>
      <c r="VIH51" s="1"/>
      <c r="VII51" s="1"/>
      <c r="VIJ51" s="1"/>
      <c r="VIK51" s="1"/>
      <c r="VIL51" s="1"/>
      <c r="VIM51" s="1"/>
      <c r="VIN51" s="1"/>
      <c r="VIO51" s="1"/>
      <c r="VIP51" s="1"/>
      <c r="VIQ51" s="1"/>
      <c r="VIR51" s="1"/>
      <c r="VIS51" s="1"/>
      <c r="VIT51" s="1"/>
      <c r="VIU51" s="1"/>
      <c r="VIV51" s="1"/>
      <c r="VIW51" s="1"/>
      <c r="VIX51" s="1"/>
      <c r="VIY51" s="1"/>
      <c r="VIZ51" s="1"/>
      <c r="VJA51" s="1"/>
      <c r="VJB51" s="1"/>
      <c r="VJC51" s="1"/>
      <c r="VJD51" s="1"/>
      <c r="VJE51" s="1"/>
      <c r="VJF51" s="1"/>
      <c r="VJG51" s="1"/>
      <c r="VJH51" s="1"/>
      <c r="VJI51" s="1"/>
      <c r="VJJ51" s="1"/>
      <c r="VJK51" s="1"/>
      <c r="VJL51" s="1"/>
      <c r="VJM51" s="1"/>
      <c r="VJN51" s="1"/>
      <c r="VJO51" s="1"/>
      <c r="VJP51" s="1"/>
      <c r="VJQ51" s="1"/>
      <c r="VJR51" s="1"/>
      <c r="VJS51" s="1"/>
      <c r="VJT51" s="1"/>
      <c r="VJU51" s="1"/>
      <c r="VJV51" s="1"/>
      <c r="VJW51" s="1"/>
      <c r="VJX51" s="1"/>
      <c r="VJY51" s="1"/>
      <c r="VJZ51" s="1"/>
      <c r="VKA51" s="1"/>
      <c r="VKB51" s="1"/>
      <c r="VKC51" s="1"/>
      <c r="VKD51" s="1"/>
      <c r="VKE51" s="1"/>
      <c r="VKF51" s="1"/>
      <c r="VKG51" s="1"/>
      <c r="VKH51" s="1"/>
      <c r="VKI51" s="1"/>
      <c r="VKJ51" s="1"/>
      <c r="VKK51" s="1"/>
      <c r="VKL51" s="1"/>
      <c r="VKM51" s="1"/>
      <c r="VKN51" s="1"/>
      <c r="VKO51" s="1"/>
      <c r="VKP51" s="1"/>
      <c r="VKQ51" s="1"/>
      <c r="VKR51" s="1"/>
      <c r="VKS51" s="1"/>
      <c r="VKT51" s="1"/>
      <c r="VKU51" s="1"/>
      <c r="VKV51" s="1"/>
      <c r="VKW51" s="1"/>
      <c r="VKX51" s="1"/>
      <c r="VKY51" s="1"/>
      <c r="VKZ51" s="1"/>
      <c r="VLA51" s="1"/>
      <c r="VLB51" s="1"/>
      <c r="VLC51" s="1"/>
      <c r="VLD51" s="1"/>
      <c r="VLE51" s="1"/>
      <c r="VLF51" s="1"/>
      <c r="VLG51" s="1"/>
      <c r="VLH51" s="1"/>
      <c r="VLI51" s="1"/>
      <c r="VLJ51" s="1"/>
      <c r="VLK51" s="1"/>
      <c r="VLL51" s="1"/>
      <c r="VLM51" s="1"/>
      <c r="VLN51" s="1"/>
      <c r="VLO51" s="1"/>
      <c r="VLP51" s="1"/>
      <c r="VLQ51" s="1"/>
      <c r="VLR51" s="1"/>
      <c r="VLS51" s="1"/>
      <c r="VLT51" s="1"/>
      <c r="VLU51" s="1"/>
      <c r="VLV51" s="1"/>
      <c r="VLW51" s="1"/>
      <c r="VLX51" s="1"/>
      <c r="VLY51" s="1"/>
      <c r="VLZ51" s="1"/>
      <c r="VMA51" s="1"/>
      <c r="VMB51" s="1"/>
      <c r="VMC51" s="1"/>
      <c r="VMD51" s="1"/>
      <c r="VME51" s="1"/>
      <c r="VMF51" s="1"/>
      <c r="VMG51" s="1"/>
      <c r="VMH51" s="1"/>
      <c r="VMI51" s="1"/>
      <c r="VMJ51" s="1"/>
      <c r="VMK51" s="1"/>
      <c r="VML51" s="1"/>
      <c r="VMM51" s="1"/>
      <c r="VMN51" s="1"/>
      <c r="VMO51" s="1"/>
      <c r="VMP51" s="1"/>
      <c r="VMQ51" s="1"/>
      <c r="VMR51" s="1"/>
      <c r="VMS51" s="1"/>
      <c r="VMT51" s="1"/>
      <c r="VMU51" s="1"/>
      <c r="VMV51" s="1"/>
      <c r="VMW51" s="1"/>
      <c r="VMX51" s="1"/>
      <c r="VMY51" s="1"/>
      <c r="VMZ51" s="1"/>
      <c r="VNA51" s="1"/>
      <c r="VNB51" s="1"/>
      <c r="VNC51" s="1"/>
      <c r="VND51" s="1"/>
      <c r="VNE51" s="1"/>
      <c r="VNF51" s="1"/>
      <c r="VNG51" s="1"/>
      <c r="VNH51" s="1"/>
      <c r="VNI51" s="1"/>
      <c r="VNJ51" s="1"/>
      <c r="VNK51" s="1"/>
      <c r="VNL51" s="1"/>
      <c r="VNM51" s="1"/>
      <c r="VNN51" s="1"/>
      <c r="VNO51" s="1"/>
      <c r="VNP51" s="1"/>
      <c r="VNQ51" s="1"/>
      <c r="VNR51" s="1"/>
      <c r="VNS51" s="1"/>
      <c r="VNT51" s="1"/>
      <c r="VNU51" s="1"/>
      <c r="VNV51" s="1"/>
      <c r="VNW51" s="1"/>
      <c r="VNX51" s="1"/>
      <c r="VNY51" s="1"/>
      <c r="VNZ51" s="1"/>
      <c r="VOA51" s="1"/>
      <c r="VOB51" s="1"/>
      <c r="VOC51" s="1"/>
      <c r="VOD51" s="1"/>
      <c r="VOE51" s="1"/>
      <c r="VOF51" s="1"/>
      <c r="VOG51" s="1"/>
      <c r="VOH51" s="1"/>
      <c r="VOI51" s="1"/>
      <c r="VOJ51" s="1"/>
      <c r="VOK51" s="1"/>
      <c r="VOL51" s="1"/>
      <c r="VOM51" s="1"/>
      <c r="VON51" s="1"/>
      <c r="VOO51" s="1"/>
      <c r="VOP51" s="1"/>
      <c r="VOQ51" s="1"/>
      <c r="VOR51" s="1"/>
      <c r="VOS51" s="1"/>
      <c r="VOT51" s="1"/>
      <c r="VOU51" s="1"/>
      <c r="VOV51" s="1"/>
      <c r="VOW51" s="1"/>
      <c r="VOX51" s="1"/>
      <c r="VOY51" s="1"/>
      <c r="VOZ51" s="1"/>
      <c r="VPA51" s="1"/>
      <c r="VPB51" s="1"/>
      <c r="VPC51" s="1"/>
      <c r="VPD51" s="1"/>
      <c r="VPE51" s="1"/>
      <c r="VPF51" s="1"/>
      <c r="VPG51" s="1"/>
      <c r="VPH51" s="1"/>
      <c r="VPI51" s="1"/>
      <c r="VPJ51" s="1"/>
      <c r="VPK51" s="1"/>
      <c r="VPL51" s="1"/>
      <c r="VPM51" s="1"/>
      <c r="VPN51" s="1"/>
      <c r="VPO51" s="1"/>
      <c r="VPP51" s="1"/>
      <c r="VPQ51" s="1"/>
      <c r="VPR51" s="1"/>
      <c r="VPS51" s="1"/>
      <c r="VPT51" s="1"/>
      <c r="VPU51" s="1"/>
      <c r="VPV51" s="1"/>
      <c r="VPW51" s="1"/>
      <c r="VPX51" s="1"/>
      <c r="VPY51" s="1"/>
      <c r="VPZ51" s="1"/>
      <c r="VQA51" s="1"/>
      <c r="VQB51" s="1"/>
      <c r="VQC51" s="1"/>
      <c r="VQD51" s="1"/>
      <c r="VQE51" s="1"/>
      <c r="VQF51" s="1"/>
      <c r="VQG51" s="1"/>
      <c r="VQH51" s="1"/>
      <c r="VQI51" s="1"/>
      <c r="VQJ51" s="1"/>
      <c r="VQK51" s="1"/>
      <c r="VQL51" s="1"/>
      <c r="VQM51" s="1"/>
      <c r="VQN51" s="1"/>
      <c r="VQO51" s="1"/>
      <c r="VQP51" s="1"/>
      <c r="VQQ51" s="1"/>
      <c r="VQR51" s="1"/>
      <c r="VQS51" s="1"/>
      <c r="VQT51" s="1"/>
      <c r="VQU51" s="1"/>
      <c r="VQV51" s="1"/>
      <c r="VQW51" s="1"/>
      <c r="VQX51" s="1"/>
      <c r="VQY51" s="1"/>
      <c r="VQZ51" s="1"/>
      <c r="VRA51" s="1"/>
      <c r="VRB51" s="1"/>
      <c r="VRC51" s="1"/>
      <c r="VRD51" s="1"/>
      <c r="VRE51" s="1"/>
      <c r="VRF51" s="1"/>
      <c r="VRG51" s="1"/>
      <c r="VRH51" s="1"/>
      <c r="VRI51" s="1"/>
      <c r="VRJ51" s="1"/>
      <c r="VRK51" s="1"/>
      <c r="VRL51" s="1"/>
      <c r="VRM51" s="1"/>
      <c r="VRN51" s="1"/>
      <c r="VRO51" s="1"/>
      <c r="VRP51" s="1"/>
      <c r="VRQ51" s="1"/>
      <c r="VRR51" s="1"/>
      <c r="VRS51" s="1"/>
      <c r="VRT51" s="1"/>
      <c r="VRU51" s="1"/>
      <c r="VRV51" s="1"/>
      <c r="VRW51" s="1"/>
      <c r="VRX51" s="1"/>
      <c r="VRY51" s="1"/>
      <c r="VRZ51" s="1"/>
      <c r="VSA51" s="1"/>
      <c r="VSB51" s="1"/>
      <c r="VSC51" s="1"/>
      <c r="VSD51" s="1"/>
      <c r="VSE51" s="1"/>
      <c r="VSF51" s="1"/>
      <c r="VSG51" s="1"/>
      <c r="VSH51" s="1"/>
      <c r="VSI51" s="1"/>
      <c r="VSJ51" s="1"/>
      <c r="VSK51" s="1"/>
      <c r="VSL51" s="1"/>
      <c r="VSM51" s="1"/>
      <c r="VSN51" s="1"/>
      <c r="VSO51" s="1"/>
      <c r="VSP51" s="1"/>
      <c r="VSQ51" s="1"/>
      <c r="VSR51" s="1"/>
      <c r="VSS51" s="1"/>
      <c r="VST51" s="1"/>
      <c r="VSU51" s="1"/>
      <c r="VSV51" s="1"/>
      <c r="VSW51" s="1"/>
      <c r="VSX51" s="1"/>
      <c r="VSY51" s="1"/>
      <c r="VSZ51" s="1"/>
      <c r="VTA51" s="1"/>
      <c r="VTB51" s="1"/>
      <c r="VTC51" s="1"/>
      <c r="VTD51" s="1"/>
      <c r="VTE51" s="1"/>
      <c r="VTF51" s="1"/>
      <c r="VTG51" s="1"/>
      <c r="VTH51" s="1"/>
      <c r="VTI51" s="1"/>
      <c r="VTJ51" s="1"/>
      <c r="VTK51" s="1"/>
      <c r="VTL51" s="1"/>
      <c r="VTM51" s="1"/>
      <c r="VTN51" s="1"/>
      <c r="VTO51" s="1"/>
      <c r="VTP51" s="1"/>
      <c r="VTQ51" s="1"/>
      <c r="VTR51" s="1"/>
      <c r="VTS51" s="1"/>
      <c r="VTT51" s="1"/>
      <c r="VTU51" s="1"/>
      <c r="VTV51" s="1"/>
      <c r="VTW51" s="1"/>
      <c r="VTX51" s="1"/>
      <c r="VTY51" s="1"/>
      <c r="VTZ51" s="1"/>
      <c r="VUA51" s="1"/>
      <c r="VUB51" s="1"/>
      <c r="VUC51" s="1"/>
      <c r="VUD51" s="1"/>
      <c r="VUE51" s="1"/>
      <c r="VUF51" s="1"/>
      <c r="VUG51" s="1"/>
      <c r="VUH51" s="1"/>
      <c r="VUI51" s="1"/>
      <c r="VUJ51" s="1"/>
      <c r="VUK51" s="1"/>
      <c r="VUL51" s="1"/>
      <c r="VUM51" s="1"/>
      <c r="VUN51" s="1"/>
      <c r="VUO51" s="1"/>
      <c r="VUP51" s="1"/>
      <c r="VUQ51" s="1"/>
      <c r="VUR51" s="1"/>
      <c r="VUS51" s="1"/>
      <c r="VUT51" s="1"/>
      <c r="VUU51" s="1"/>
      <c r="VUV51" s="1"/>
      <c r="VUW51" s="1"/>
      <c r="VUX51" s="1"/>
      <c r="VUY51" s="1"/>
      <c r="VUZ51" s="1"/>
      <c r="VVA51" s="1"/>
      <c r="VVB51" s="1"/>
      <c r="VVC51" s="1"/>
      <c r="VVD51" s="1"/>
      <c r="VVE51" s="1"/>
      <c r="VVF51" s="1"/>
      <c r="VVG51" s="1"/>
      <c r="VVH51" s="1"/>
      <c r="VVI51" s="1"/>
      <c r="VVJ51" s="1"/>
      <c r="VVK51" s="1"/>
      <c r="VVL51" s="1"/>
      <c r="VVM51" s="1"/>
      <c r="VVN51" s="1"/>
      <c r="VVO51" s="1"/>
      <c r="VVP51" s="1"/>
      <c r="VVQ51" s="1"/>
      <c r="VVR51" s="1"/>
      <c r="VVS51" s="1"/>
      <c r="VVT51" s="1"/>
      <c r="VVU51" s="1"/>
      <c r="VVV51" s="1"/>
      <c r="VVW51" s="1"/>
      <c r="VVX51" s="1"/>
      <c r="VVY51" s="1"/>
      <c r="VVZ51" s="1"/>
      <c r="VWA51" s="1"/>
      <c r="VWB51" s="1"/>
      <c r="VWC51" s="1"/>
      <c r="VWD51" s="1"/>
      <c r="VWE51" s="1"/>
      <c r="VWF51" s="1"/>
      <c r="VWG51" s="1"/>
      <c r="VWH51" s="1"/>
      <c r="VWI51" s="1"/>
      <c r="VWJ51" s="1"/>
      <c r="VWK51" s="1"/>
      <c r="VWL51" s="1"/>
      <c r="VWM51" s="1"/>
      <c r="VWN51" s="1"/>
      <c r="VWO51" s="1"/>
      <c r="VWP51" s="1"/>
      <c r="VWQ51" s="1"/>
      <c r="VWR51" s="1"/>
      <c r="VWS51" s="1"/>
      <c r="VWT51" s="1"/>
      <c r="VWU51" s="1"/>
      <c r="VWV51" s="1"/>
      <c r="VWW51" s="1"/>
      <c r="VWX51" s="1"/>
      <c r="VWY51" s="1"/>
      <c r="VWZ51" s="1"/>
      <c r="VXA51" s="1"/>
      <c r="VXB51" s="1"/>
      <c r="VXC51" s="1"/>
      <c r="VXD51" s="1"/>
      <c r="VXE51" s="1"/>
      <c r="VXF51" s="1"/>
      <c r="VXG51" s="1"/>
      <c r="VXH51" s="1"/>
      <c r="VXI51" s="1"/>
      <c r="VXJ51" s="1"/>
      <c r="VXK51" s="1"/>
      <c r="VXL51" s="1"/>
      <c r="VXM51" s="1"/>
      <c r="VXN51" s="1"/>
      <c r="VXO51" s="1"/>
      <c r="VXP51" s="1"/>
      <c r="VXQ51" s="1"/>
      <c r="VXR51" s="1"/>
      <c r="VXS51" s="1"/>
      <c r="VXT51" s="1"/>
      <c r="VXU51" s="1"/>
      <c r="VXV51" s="1"/>
      <c r="VXW51" s="1"/>
      <c r="VXX51" s="1"/>
      <c r="VXY51" s="1"/>
      <c r="VXZ51" s="1"/>
      <c r="VYA51" s="1"/>
      <c r="VYB51" s="1"/>
      <c r="VYC51" s="1"/>
      <c r="VYD51" s="1"/>
      <c r="VYE51" s="1"/>
      <c r="VYF51" s="1"/>
      <c r="VYG51" s="1"/>
      <c r="VYH51" s="1"/>
      <c r="VYI51" s="1"/>
      <c r="VYJ51" s="1"/>
      <c r="VYK51" s="1"/>
      <c r="VYL51" s="1"/>
      <c r="VYM51" s="1"/>
      <c r="VYN51" s="1"/>
      <c r="VYO51" s="1"/>
      <c r="VYP51" s="1"/>
      <c r="VYQ51" s="1"/>
      <c r="VYR51" s="1"/>
      <c r="VYS51" s="1"/>
      <c r="VYT51" s="1"/>
      <c r="VYU51" s="1"/>
      <c r="VYV51" s="1"/>
      <c r="VYW51" s="1"/>
      <c r="VYX51" s="1"/>
      <c r="VYY51" s="1"/>
      <c r="VYZ51" s="1"/>
      <c r="VZA51" s="1"/>
      <c r="VZB51" s="1"/>
      <c r="VZC51" s="1"/>
      <c r="VZD51" s="1"/>
      <c r="VZE51" s="1"/>
      <c r="VZF51" s="1"/>
      <c r="VZG51" s="1"/>
      <c r="VZH51" s="1"/>
      <c r="VZI51" s="1"/>
      <c r="VZJ51" s="1"/>
      <c r="VZK51" s="1"/>
      <c r="VZL51" s="1"/>
      <c r="VZM51" s="1"/>
      <c r="VZN51" s="1"/>
      <c r="VZO51" s="1"/>
      <c r="VZP51" s="1"/>
      <c r="VZQ51" s="1"/>
      <c r="VZR51" s="1"/>
      <c r="VZS51" s="1"/>
      <c r="VZT51" s="1"/>
      <c r="VZU51" s="1"/>
      <c r="VZV51" s="1"/>
      <c r="VZW51" s="1"/>
      <c r="VZX51" s="1"/>
      <c r="VZY51" s="1"/>
      <c r="VZZ51" s="1"/>
      <c r="WAA51" s="1"/>
      <c r="WAB51" s="1"/>
      <c r="WAC51" s="1"/>
      <c r="WAD51" s="1"/>
      <c r="WAE51" s="1"/>
      <c r="WAF51" s="1"/>
      <c r="WAG51" s="1"/>
      <c r="WAH51" s="1"/>
      <c r="WAI51" s="1"/>
      <c r="WAJ51" s="1"/>
      <c r="WAK51" s="1"/>
      <c r="WAL51" s="1"/>
      <c r="WAM51" s="1"/>
      <c r="WAN51" s="1"/>
      <c r="WAO51" s="1"/>
      <c r="WAP51" s="1"/>
      <c r="WAQ51" s="1"/>
      <c r="WAR51" s="1"/>
      <c r="WAS51" s="1"/>
      <c r="WAT51" s="1"/>
      <c r="WAU51" s="1"/>
      <c r="WAV51" s="1"/>
      <c r="WAW51" s="1"/>
      <c r="WAX51" s="1"/>
      <c r="WAY51" s="1"/>
      <c r="WAZ51" s="1"/>
      <c r="WBA51" s="1"/>
      <c r="WBB51" s="1"/>
      <c r="WBC51" s="1"/>
      <c r="WBD51" s="1"/>
      <c r="WBE51" s="1"/>
      <c r="WBF51" s="1"/>
      <c r="WBG51" s="1"/>
      <c r="WBH51" s="1"/>
      <c r="WBI51" s="1"/>
      <c r="WBJ51" s="1"/>
      <c r="WBK51" s="1"/>
      <c r="WBL51" s="1"/>
      <c r="WBM51" s="1"/>
      <c r="WBN51" s="1"/>
      <c r="WBO51" s="1"/>
      <c r="WBP51" s="1"/>
      <c r="WBQ51" s="1"/>
      <c r="WBR51" s="1"/>
      <c r="WBS51" s="1"/>
      <c r="WBT51" s="1"/>
      <c r="WBU51" s="1"/>
      <c r="WBV51" s="1"/>
      <c r="WBW51" s="1"/>
      <c r="WBX51" s="1"/>
      <c r="WBY51" s="1"/>
      <c r="WBZ51" s="1"/>
      <c r="WCA51" s="1"/>
      <c r="WCB51" s="1"/>
      <c r="WCC51" s="1"/>
      <c r="WCD51" s="1"/>
      <c r="WCE51" s="1"/>
      <c r="WCF51" s="1"/>
      <c r="WCG51" s="1"/>
      <c r="WCH51" s="1"/>
      <c r="WCI51" s="1"/>
      <c r="WCJ51" s="1"/>
      <c r="WCK51" s="1"/>
      <c r="WCL51" s="1"/>
      <c r="WCM51" s="1"/>
      <c r="WCN51" s="1"/>
      <c r="WCO51" s="1"/>
      <c r="WCP51" s="1"/>
      <c r="WCQ51" s="1"/>
      <c r="WCR51" s="1"/>
      <c r="WCS51" s="1"/>
      <c r="WCT51" s="1"/>
      <c r="WCU51" s="1"/>
      <c r="WCV51" s="1"/>
      <c r="WCW51" s="1"/>
      <c r="WCX51" s="1"/>
      <c r="WCY51" s="1"/>
      <c r="WCZ51" s="1"/>
      <c r="WDA51" s="1"/>
      <c r="WDB51" s="1"/>
      <c r="WDC51" s="1"/>
      <c r="WDD51" s="1"/>
      <c r="WDE51" s="1"/>
      <c r="WDF51" s="1"/>
      <c r="WDG51" s="1"/>
      <c r="WDH51" s="1"/>
      <c r="WDI51" s="1"/>
      <c r="WDJ51" s="1"/>
      <c r="WDK51" s="1"/>
      <c r="WDL51" s="1"/>
      <c r="WDM51" s="1"/>
      <c r="WDN51" s="1"/>
      <c r="WDO51" s="1"/>
      <c r="WDP51" s="1"/>
      <c r="WDQ51" s="1"/>
      <c r="WDR51" s="1"/>
      <c r="WDS51" s="1"/>
      <c r="WDT51" s="1"/>
      <c r="WDU51" s="1"/>
      <c r="WDV51" s="1"/>
      <c r="WDW51" s="1"/>
      <c r="WDX51" s="1"/>
      <c r="WDY51" s="1"/>
      <c r="WDZ51" s="1"/>
      <c r="WEA51" s="1"/>
      <c r="WEB51" s="1"/>
      <c r="WEC51" s="1"/>
      <c r="WED51" s="1"/>
      <c r="WEE51" s="1"/>
      <c r="WEF51" s="1"/>
      <c r="WEG51" s="1"/>
      <c r="WEH51" s="1"/>
      <c r="WEI51" s="1"/>
      <c r="WEJ51" s="1"/>
      <c r="WEK51" s="1"/>
      <c r="WEL51" s="1"/>
      <c r="WEM51" s="1"/>
      <c r="WEN51" s="1"/>
      <c r="WEO51" s="1"/>
      <c r="WEP51" s="1"/>
      <c r="WEQ51" s="1"/>
      <c r="WER51" s="1"/>
      <c r="WES51" s="1"/>
      <c r="WET51" s="1"/>
      <c r="WEU51" s="1"/>
      <c r="WEV51" s="1"/>
      <c r="WEW51" s="1"/>
      <c r="WEX51" s="1"/>
      <c r="WEY51" s="1"/>
      <c r="WEZ51" s="1"/>
      <c r="WFA51" s="1"/>
      <c r="WFB51" s="1"/>
      <c r="WFC51" s="1"/>
      <c r="WFD51" s="1"/>
      <c r="WFE51" s="1"/>
      <c r="WFF51" s="1"/>
      <c r="WFG51" s="1"/>
      <c r="WFH51" s="1"/>
      <c r="WFI51" s="1"/>
      <c r="WFJ51" s="1"/>
      <c r="WFK51" s="1"/>
      <c r="WFL51" s="1"/>
      <c r="WFM51" s="1"/>
      <c r="WFN51" s="1"/>
      <c r="WFO51" s="1"/>
      <c r="WFP51" s="1"/>
      <c r="WFQ51" s="1"/>
      <c r="WFR51" s="1"/>
      <c r="WFS51" s="1"/>
      <c r="WFT51" s="1"/>
      <c r="WFU51" s="1"/>
      <c r="WFV51" s="1"/>
      <c r="WFW51" s="1"/>
      <c r="WFX51" s="1"/>
      <c r="WFY51" s="1"/>
      <c r="WFZ51" s="1"/>
      <c r="WGA51" s="1"/>
      <c r="WGB51" s="1"/>
      <c r="WGC51" s="1"/>
      <c r="WGD51" s="1"/>
      <c r="WGE51" s="1"/>
      <c r="WGF51" s="1"/>
      <c r="WGG51" s="1"/>
      <c r="WGH51" s="1"/>
      <c r="WGI51" s="1"/>
      <c r="WGJ51" s="1"/>
      <c r="WGK51" s="1"/>
      <c r="WGL51" s="1"/>
      <c r="WGM51" s="1"/>
      <c r="WGN51" s="1"/>
      <c r="WGO51" s="1"/>
      <c r="WGP51" s="1"/>
      <c r="WGQ51" s="1"/>
      <c r="WGR51" s="1"/>
      <c r="WGS51" s="1"/>
      <c r="WGT51" s="1"/>
      <c r="WGU51" s="1"/>
      <c r="WGV51" s="1"/>
      <c r="WGW51" s="1"/>
      <c r="WGX51" s="1"/>
      <c r="WGY51" s="1"/>
      <c r="WGZ51" s="1"/>
      <c r="WHA51" s="1"/>
      <c r="WHB51" s="1"/>
      <c r="WHC51" s="1"/>
      <c r="WHD51" s="1"/>
      <c r="WHE51" s="1"/>
      <c r="WHF51" s="1"/>
      <c r="WHG51" s="1"/>
      <c r="WHH51" s="1"/>
      <c r="WHI51" s="1"/>
      <c r="WHJ51" s="1"/>
      <c r="WHK51" s="1"/>
      <c r="WHL51" s="1"/>
      <c r="WHM51" s="1"/>
      <c r="WHN51" s="1"/>
      <c r="WHO51" s="1"/>
      <c r="WHP51" s="1"/>
      <c r="WHQ51" s="1"/>
      <c r="WHR51" s="1"/>
      <c r="WHS51" s="1"/>
      <c r="WHT51" s="1"/>
      <c r="WHU51" s="1"/>
      <c r="WHV51" s="1"/>
      <c r="WHW51" s="1"/>
      <c r="WHX51" s="1"/>
      <c r="WHY51" s="1"/>
      <c r="WHZ51" s="1"/>
      <c r="WIA51" s="1"/>
      <c r="WIB51" s="1"/>
      <c r="WIC51" s="1"/>
      <c r="WID51" s="1"/>
      <c r="WIE51" s="1"/>
      <c r="WIF51" s="1"/>
      <c r="WIG51" s="1"/>
      <c r="WIH51" s="1"/>
      <c r="WII51" s="1"/>
      <c r="WIJ51" s="1"/>
      <c r="WIK51" s="1"/>
      <c r="WIL51" s="1"/>
      <c r="WIM51" s="1"/>
      <c r="WIN51" s="1"/>
      <c r="WIO51" s="1"/>
      <c r="WIP51" s="1"/>
      <c r="WIQ51" s="1"/>
      <c r="WIR51" s="1"/>
      <c r="WIS51" s="1"/>
      <c r="WIT51" s="1"/>
      <c r="WIU51" s="1"/>
      <c r="WIV51" s="1"/>
      <c r="WIW51" s="1"/>
      <c r="WIX51" s="1"/>
      <c r="WIY51" s="1"/>
      <c r="WIZ51" s="1"/>
      <c r="WJA51" s="1"/>
      <c r="WJB51" s="1"/>
      <c r="WJC51" s="1"/>
      <c r="WJD51" s="1"/>
      <c r="WJE51" s="1"/>
      <c r="WJF51" s="1"/>
      <c r="WJG51" s="1"/>
      <c r="WJH51" s="1"/>
      <c r="WJI51" s="1"/>
      <c r="WJJ51" s="1"/>
      <c r="WJK51" s="1"/>
      <c r="WJL51" s="1"/>
      <c r="WJM51" s="1"/>
      <c r="WJN51" s="1"/>
      <c r="WJO51" s="1"/>
      <c r="WJP51" s="1"/>
      <c r="WJQ51" s="1"/>
      <c r="WJR51" s="1"/>
      <c r="WJS51" s="1"/>
      <c r="WJT51" s="1"/>
      <c r="WJU51" s="1"/>
      <c r="WJV51" s="1"/>
      <c r="WJW51" s="1"/>
      <c r="WJX51" s="1"/>
      <c r="WJY51" s="1"/>
      <c r="WJZ51" s="1"/>
      <c r="WKA51" s="1"/>
      <c r="WKB51" s="1"/>
      <c r="WKC51" s="1"/>
      <c r="WKD51" s="1"/>
      <c r="WKE51" s="1"/>
      <c r="WKF51" s="1"/>
      <c r="WKG51" s="1"/>
      <c r="WKH51" s="1"/>
      <c r="WKI51" s="1"/>
      <c r="WKJ51" s="1"/>
      <c r="WKK51" s="1"/>
      <c r="WKL51" s="1"/>
      <c r="WKM51" s="1"/>
      <c r="WKN51" s="1"/>
      <c r="WKO51" s="1"/>
      <c r="WKP51" s="1"/>
      <c r="WKQ51" s="1"/>
      <c r="WKR51" s="1"/>
      <c r="WKS51" s="1"/>
      <c r="WKT51" s="1"/>
      <c r="WKU51" s="1"/>
      <c r="WKV51" s="1"/>
      <c r="WKW51" s="1"/>
      <c r="WKX51" s="1"/>
      <c r="WKY51" s="1"/>
      <c r="WKZ51" s="1"/>
      <c r="WLA51" s="1"/>
      <c r="WLB51" s="1"/>
      <c r="WLC51" s="1"/>
      <c r="WLD51" s="1"/>
      <c r="WLE51" s="1"/>
      <c r="WLF51" s="1"/>
      <c r="WLG51" s="1"/>
      <c r="WLH51" s="1"/>
      <c r="WLI51" s="1"/>
      <c r="WLJ51" s="1"/>
      <c r="WLK51" s="1"/>
      <c r="WLL51" s="1"/>
      <c r="WLM51" s="1"/>
      <c r="WLN51" s="1"/>
      <c r="WLO51" s="1"/>
      <c r="WLP51" s="1"/>
      <c r="WLQ51" s="1"/>
      <c r="WLR51" s="1"/>
      <c r="WLS51" s="1"/>
      <c r="WLT51" s="1"/>
      <c r="WLU51" s="1"/>
      <c r="WLV51" s="1"/>
      <c r="WLW51" s="1"/>
      <c r="WLX51" s="1"/>
      <c r="WLY51" s="1"/>
      <c r="WLZ51" s="1"/>
      <c r="WMA51" s="1"/>
      <c r="WMB51" s="1"/>
      <c r="WMC51" s="1"/>
      <c r="WMD51" s="1"/>
      <c r="WME51" s="1"/>
      <c r="WMF51" s="1"/>
      <c r="WMG51" s="1"/>
      <c r="WMH51" s="1"/>
      <c r="WMI51" s="1"/>
      <c r="WMJ51" s="1"/>
      <c r="WMK51" s="1"/>
      <c r="WML51" s="1"/>
      <c r="WMM51" s="1"/>
      <c r="WMN51" s="1"/>
      <c r="WMO51" s="1"/>
      <c r="WMP51" s="1"/>
      <c r="WMQ51" s="1"/>
      <c r="WMR51" s="1"/>
      <c r="WMS51" s="1"/>
      <c r="WMT51" s="1"/>
      <c r="WMU51" s="1"/>
      <c r="WMV51" s="1"/>
      <c r="WMW51" s="1"/>
      <c r="WMX51" s="1"/>
      <c r="WMY51" s="1"/>
      <c r="WMZ51" s="1"/>
      <c r="WNA51" s="1"/>
      <c r="WNB51" s="1"/>
      <c r="WNC51" s="1"/>
      <c r="WND51" s="1"/>
      <c r="WNE51" s="1"/>
      <c r="WNF51" s="1"/>
      <c r="WNG51" s="1"/>
      <c r="WNH51" s="1"/>
      <c r="WNI51" s="1"/>
      <c r="WNJ51" s="1"/>
      <c r="WNK51" s="1"/>
      <c r="WNL51" s="1"/>
      <c r="WNM51" s="1"/>
      <c r="WNN51" s="1"/>
      <c r="WNO51" s="1"/>
      <c r="WNP51" s="1"/>
      <c r="WNQ51" s="1"/>
      <c r="WNR51" s="1"/>
      <c r="WNS51" s="1"/>
      <c r="WNT51" s="1"/>
      <c r="WNU51" s="1"/>
      <c r="WNV51" s="1"/>
      <c r="WNW51" s="1"/>
      <c r="WNX51" s="1"/>
      <c r="WNY51" s="1"/>
      <c r="WNZ51" s="1"/>
      <c r="WOA51" s="1"/>
      <c r="WOB51" s="1"/>
      <c r="WOC51" s="1"/>
      <c r="WOD51" s="1"/>
      <c r="WOE51" s="1"/>
      <c r="WOF51" s="1"/>
      <c r="WOG51" s="1"/>
      <c r="WOH51" s="1"/>
      <c r="WOI51" s="1"/>
      <c r="WOJ51" s="1"/>
      <c r="WOK51" s="1"/>
      <c r="WOL51" s="1"/>
      <c r="WOM51" s="1"/>
      <c r="WON51" s="1"/>
      <c r="WOO51" s="1"/>
      <c r="WOP51" s="1"/>
      <c r="WOQ51" s="1"/>
      <c r="WOR51" s="1"/>
      <c r="WOS51" s="1"/>
      <c r="WOT51" s="1"/>
      <c r="WOU51" s="1"/>
      <c r="WOV51" s="1"/>
      <c r="WOW51" s="1"/>
      <c r="WOX51" s="1"/>
      <c r="WOY51" s="1"/>
      <c r="WOZ51" s="1"/>
      <c r="WPA51" s="1"/>
      <c r="WPB51" s="1"/>
      <c r="WPC51" s="1"/>
      <c r="WPD51" s="1"/>
      <c r="WPE51" s="1"/>
      <c r="WPF51" s="1"/>
      <c r="WPG51" s="1"/>
      <c r="WPH51" s="1"/>
      <c r="WPI51" s="1"/>
      <c r="WPJ51" s="1"/>
      <c r="WPK51" s="1"/>
      <c r="WPL51" s="1"/>
      <c r="WPM51" s="1"/>
      <c r="WPN51" s="1"/>
      <c r="WPO51" s="1"/>
      <c r="WPP51" s="1"/>
      <c r="WPQ51" s="1"/>
      <c r="WPR51" s="1"/>
      <c r="WPS51" s="1"/>
      <c r="WPT51" s="1"/>
      <c r="WPU51" s="1"/>
      <c r="WPV51" s="1"/>
      <c r="WPW51" s="1"/>
      <c r="WPX51" s="1"/>
      <c r="WPY51" s="1"/>
      <c r="WPZ51" s="1"/>
      <c r="WQA51" s="1"/>
      <c r="WQB51" s="1"/>
      <c r="WQC51" s="1"/>
      <c r="WQD51" s="1"/>
      <c r="WQE51" s="1"/>
      <c r="WQF51" s="1"/>
      <c r="WQG51" s="1"/>
      <c r="WQH51" s="1"/>
      <c r="WQI51" s="1"/>
      <c r="WQJ51" s="1"/>
      <c r="WQK51" s="1"/>
      <c r="WQL51" s="1"/>
      <c r="WQM51" s="1"/>
      <c r="WQN51" s="1"/>
      <c r="WQO51" s="1"/>
      <c r="WQP51" s="1"/>
      <c r="WQQ51" s="1"/>
      <c r="WQR51" s="1"/>
      <c r="WQS51" s="1"/>
      <c r="WQT51" s="1"/>
      <c r="WQU51" s="1"/>
      <c r="WQV51" s="1"/>
      <c r="WQW51" s="1"/>
      <c r="WQX51" s="1"/>
      <c r="WQY51" s="1"/>
      <c r="WQZ51" s="1"/>
      <c r="WRA51" s="1"/>
      <c r="WRB51" s="1"/>
      <c r="WRC51" s="1"/>
      <c r="WRD51" s="1"/>
      <c r="WRE51" s="1"/>
      <c r="WRF51" s="1"/>
      <c r="WRG51" s="1"/>
      <c r="WRH51" s="1"/>
      <c r="WRI51" s="1"/>
      <c r="WRJ51" s="1"/>
      <c r="WRK51" s="1"/>
      <c r="WRL51" s="1"/>
      <c r="WRM51" s="1"/>
      <c r="WRN51" s="1"/>
      <c r="WRO51" s="1"/>
      <c r="WRP51" s="1"/>
      <c r="WRQ51" s="1"/>
      <c r="WRR51" s="1"/>
      <c r="WRS51" s="1"/>
      <c r="WRT51" s="1"/>
      <c r="WRU51" s="1"/>
      <c r="WRV51" s="1"/>
      <c r="WRW51" s="1"/>
      <c r="WRX51" s="1"/>
      <c r="WRY51" s="1"/>
      <c r="WRZ51" s="1"/>
      <c r="WSA51" s="1"/>
      <c r="WSB51" s="1"/>
      <c r="WSC51" s="1"/>
      <c r="WSD51" s="1"/>
      <c r="WSE51" s="1"/>
      <c r="WSF51" s="1"/>
      <c r="WSG51" s="1"/>
      <c r="WSH51" s="1"/>
      <c r="WSI51" s="1"/>
      <c r="WSJ51" s="1"/>
      <c r="WSK51" s="1"/>
      <c r="WSL51" s="1"/>
      <c r="WSM51" s="1"/>
      <c r="WSN51" s="1"/>
      <c r="WSO51" s="1"/>
      <c r="WSP51" s="1"/>
      <c r="WSQ51" s="1"/>
      <c r="WSR51" s="1"/>
      <c r="WSS51" s="1"/>
      <c r="WST51" s="1"/>
      <c r="WSU51" s="1"/>
      <c r="WSV51" s="1"/>
      <c r="WSW51" s="1"/>
      <c r="WSX51" s="1"/>
      <c r="WSY51" s="1"/>
      <c r="WSZ51" s="1"/>
      <c r="WTA51" s="1"/>
      <c r="WTB51" s="1"/>
      <c r="WTC51" s="1"/>
      <c r="WTD51" s="1"/>
      <c r="WTE51" s="1"/>
      <c r="WTF51" s="1"/>
      <c r="WTG51" s="1"/>
      <c r="WTH51" s="1"/>
      <c r="WTI51" s="1"/>
      <c r="WTJ51" s="1"/>
      <c r="WTK51" s="1"/>
      <c r="WTL51" s="1"/>
      <c r="WTM51" s="1"/>
      <c r="WTN51" s="1"/>
      <c r="WTO51" s="1"/>
      <c r="WTP51" s="1"/>
      <c r="WTQ51" s="1"/>
      <c r="WTR51" s="1"/>
      <c r="WTS51" s="1"/>
      <c r="WTT51" s="1"/>
      <c r="WTU51" s="1"/>
      <c r="WTV51" s="1"/>
      <c r="WTW51" s="1"/>
      <c r="WTX51" s="1"/>
      <c r="WTY51" s="1"/>
      <c r="WTZ51" s="1"/>
      <c r="WUA51" s="1"/>
      <c r="WUB51" s="1"/>
      <c r="WUC51" s="1"/>
      <c r="WUD51" s="1"/>
      <c r="WUE51" s="1"/>
      <c r="WUF51" s="1"/>
      <c r="WUG51" s="1"/>
      <c r="WUH51" s="1"/>
      <c r="WUI51" s="1"/>
      <c r="WUJ51" s="1"/>
      <c r="WUK51" s="1"/>
      <c r="WUL51" s="1"/>
      <c r="WUM51" s="1"/>
      <c r="WUN51" s="1"/>
      <c r="WUO51" s="1"/>
      <c r="WUP51" s="1"/>
      <c r="WUQ51" s="1"/>
      <c r="WUR51" s="1"/>
      <c r="WUS51" s="1"/>
      <c r="WUT51" s="1"/>
      <c r="WUU51" s="1"/>
      <c r="WUV51" s="1"/>
      <c r="WUW51" s="1"/>
      <c r="WUX51" s="1"/>
      <c r="WUY51" s="1"/>
      <c r="WUZ51" s="1"/>
      <c r="WVA51" s="1"/>
      <c r="WVB51" s="1"/>
      <c r="WVC51" s="1"/>
      <c r="WVD51" s="1"/>
      <c r="WVE51" s="1"/>
      <c r="WVF51" s="1"/>
      <c r="WVG51" s="1"/>
      <c r="WVH51" s="1"/>
      <c r="WVI51" s="1"/>
      <c r="WVJ51" s="1"/>
      <c r="WVK51" s="1"/>
      <c r="WVL51" s="1"/>
      <c r="WVM51" s="1"/>
      <c r="WVN51" s="1"/>
      <c r="WVO51" s="1"/>
      <c r="WVP51" s="1"/>
      <c r="WVQ51" s="1"/>
      <c r="WVR51" s="1"/>
      <c r="WVS51" s="1"/>
      <c r="WVT51" s="1"/>
      <c r="WVU51" s="1"/>
      <c r="WVV51" s="1"/>
      <c r="WVW51" s="1"/>
      <c r="WVX51" s="1"/>
      <c r="WVY51" s="1"/>
      <c r="WVZ51" s="1"/>
      <c r="WWA51" s="1"/>
      <c r="WWB51" s="1"/>
      <c r="WWC51" s="1"/>
      <c r="WWD51" s="1"/>
      <c r="WWE51" s="1"/>
      <c r="WWF51" s="1"/>
      <c r="WWG51" s="1"/>
      <c r="WWH51" s="1"/>
      <c r="WWI51" s="1"/>
      <c r="WWJ51" s="1"/>
      <c r="WWK51" s="1"/>
      <c r="WWL51" s="1"/>
      <c r="WWM51" s="1"/>
      <c r="WWN51" s="1"/>
      <c r="WWO51" s="1"/>
      <c r="WWP51" s="1"/>
      <c r="WWQ51" s="1"/>
      <c r="WWR51" s="1"/>
      <c r="WWS51" s="1"/>
      <c r="WWT51" s="1"/>
      <c r="WWU51" s="1"/>
      <c r="WWV51" s="1"/>
      <c r="WWW51" s="1"/>
      <c r="WWX51" s="1"/>
      <c r="WWY51" s="1"/>
      <c r="WWZ51" s="1"/>
      <c r="WXA51" s="1"/>
      <c r="WXB51" s="1"/>
      <c r="WXC51" s="1"/>
      <c r="WXD51" s="1"/>
      <c r="WXE51" s="1"/>
      <c r="WXF51" s="1"/>
      <c r="WXG51" s="1"/>
      <c r="WXH51" s="1"/>
      <c r="WXI51" s="1"/>
      <c r="WXJ51" s="1"/>
      <c r="WXK51" s="1"/>
      <c r="WXL51" s="1"/>
      <c r="WXM51" s="1"/>
      <c r="WXN51" s="1"/>
      <c r="WXO51" s="1"/>
      <c r="WXP51" s="1"/>
      <c r="WXQ51" s="1"/>
      <c r="WXR51" s="1"/>
      <c r="WXS51" s="1"/>
      <c r="WXT51" s="1"/>
      <c r="WXU51" s="1"/>
      <c r="WXV51" s="1"/>
      <c r="WXW51" s="1"/>
      <c r="WXX51" s="1"/>
      <c r="WXY51" s="1"/>
      <c r="WXZ51" s="1"/>
      <c r="WYA51" s="1"/>
      <c r="WYB51" s="1"/>
      <c r="WYC51" s="1"/>
      <c r="WYD51" s="1"/>
      <c r="WYE51" s="1"/>
      <c r="WYF51" s="1"/>
      <c r="WYG51" s="1"/>
      <c r="WYH51" s="1"/>
      <c r="WYI51" s="1"/>
      <c r="WYJ51" s="1"/>
      <c r="WYK51" s="1"/>
      <c r="WYL51" s="1"/>
      <c r="WYM51" s="1"/>
      <c r="WYN51" s="1"/>
      <c r="WYO51" s="1"/>
      <c r="WYP51" s="1"/>
      <c r="WYQ51" s="1"/>
      <c r="WYR51" s="1"/>
      <c r="WYS51" s="1"/>
      <c r="WYT51" s="1"/>
      <c r="WYU51" s="1"/>
      <c r="WYV51" s="1"/>
      <c r="WYW51" s="1"/>
      <c r="WYX51" s="1"/>
      <c r="WYY51" s="1"/>
      <c r="WYZ51" s="1"/>
      <c r="WZA51" s="1"/>
      <c r="WZB51" s="1"/>
      <c r="WZC51" s="1"/>
      <c r="WZD51" s="1"/>
      <c r="WZE51" s="1"/>
      <c r="WZF51" s="1"/>
      <c r="WZG51" s="1"/>
      <c r="WZH51" s="1"/>
      <c r="WZI51" s="1"/>
      <c r="WZJ51" s="1"/>
      <c r="WZK51" s="1"/>
      <c r="WZL51" s="1"/>
      <c r="WZM51" s="1"/>
      <c r="WZN51" s="1"/>
      <c r="WZO51" s="1"/>
      <c r="WZP51" s="1"/>
      <c r="WZQ51" s="1"/>
      <c r="WZR51" s="1"/>
      <c r="WZS51" s="1"/>
      <c r="WZT51" s="1"/>
      <c r="WZU51" s="1"/>
      <c r="WZV51" s="1"/>
      <c r="WZW51" s="1"/>
      <c r="WZX51" s="1"/>
      <c r="WZY51" s="1"/>
      <c r="WZZ51" s="1"/>
      <c r="XAA51" s="1"/>
      <c r="XAB51" s="1"/>
      <c r="XAC51" s="1"/>
      <c r="XAD51" s="1"/>
      <c r="XAE51" s="1"/>
      <c r="XAF51" s="1"/>
      <c r="XAG51" s="1"/>
      <c r="XAH51" s="1"/>
      <c r="XAI51" s="1"/>
      <c r="XAJ51" s="1"/>
      <c r="XAK51" s="1"/>
      <c r="XAL51" s="1"/>
      <c r="XAM51" s="1"/>
      <c r="XAN51" s="1"/>
      <c r="XAO51" s="1"/>
      <c r="XAP51" s="1"/>
      <c r="XAQ51" s="1"/>
      <c r="XAR51" s="1"/>
      <c r="XAS51" s="1"/>
      <c r="XAT51" s="1"/>
      <c r="XAU51" s="1"/>
      <c r="XAV51" s="1"/>
      <c r="XAW51" s="1"/>
      <c r="XAX51" s="1"/>
      <c r="XAY51" s="1"/>
      <c r="XAZ51" s="1"/>
      <c r="XBA51" s="1"/>
      <c r="XBB51" s="1"/>
      <c r="XBC51" s="1"/>
      <c r="XBD51" s="1"/>
      <c r="XBE51" s="1"/>
      <c r="XBF51" s="1"/>
      <c r="XBG51" s="1"/>
      <c r="XBH51" s="1"/>
      <c r="XBI51" s="1"/>
      <c r="XBJ51" s="1"/>
      <c r="XBK51" s="1"/>
      <c r="XBL51" s="1"/>
      <c r="XBM51" s="1"/>
      <c r="XBN51" s="1"/>
      <c r="XBO51" s="1"/>
      <c r="XBP51" s="1"/>
      <c r="XBQ51" s="1"/>
      <c r="XBR51" s="1"/>
      <c r="XBS51" s="1"/>
      <c r="XBT51" s="1"/>
      <c r="XBU51" s="1"/>
      <c r="XBV51" s="1"/>
      <c r="XBW51" s="1"/>
      <c r="XBX51" s="1"/>
      <c r="XBY51" s="1"/>
      <c r="XBZ51" s="1"/>
      <c r="XCA51" s="1"/>
      <c r="XCB51" s="1"/>
      <c r="XCC51" s="1"/>
      <c r="XCD51" s="1"/>
      <c r="XCE51" s="1"/>
      <c r="XCF51" s="1"/>
      <c r="XCG51" s="1"/>
      <c r="XCH51" s="1"/>
      <c r="XCI51" s="1"/>
      <c r="XCJ51" s="1"/>
      <c r="XCK51" s="1"/>
      <c r="XCL51" s="1"/>
      <c r="XCM51" s="1"/>
      <c r="XCN51" s="1"/>
      <c r="XCO51" s="1"/>
      <c r="XCP51" s="1"/>
      <c r="XCQ51" s="1"/>
      <c r="XCR51" s="1"/>
      <c r="XCS51" s="1"/>
      <c r="XCT51" s="1"/>
      <c r="XCU51" s="1"/>
      <c r="XCV51" s="1"/>
      <c r="XCW51" s="1"/>
      <c r="XCX51" s="1"/>
      <c r="XCY51" s="1"/>
      <c r="XCZ51" s="1"/>
      <c r="XDA51" s="1"/>
      <c r="XDB51" s="1"/>
      <c r="XDC51" s="1"/>
      <c r="XDD51" s="1"/>
      <c r="XDE51" s="1"/>
      <c r="XDF51" s="1"/>
      <c r="XDG51" s="1"/>
      <c r="XDH51" s="1"/>
      <c r="XDI51" s="1"/>
      <c r="XDJ51" s="1"/>
      <c r="XDK51" s="1"/>
      <c r="XDL51" s="1"/>
      <c r="XDM51" s="1"/>
      <c r="XDN51" s="1"/>
      <c r="XDO51" s="1"/>
      <c r="XDP51" s="1"/>
      <c r="XDQ51" s="1"/>
      <c r="XDR51" s="1"/>
      <c r="XDS51" s="1"/>
      <c r="XDT51" s="1"/>
      <c r="XDU51" s="1"/>
      <c r="XDV51" s="1"/>
      <c r="XDW51" s="1"/>
      <c r="XDX51" s="1"/>
      <c r="XDY51" s="1"/>
      <c r="XDZ51" s="1"/>
      <c r="XEA51" s="1"/>
      <c r="XEB51" s="1"/>
      <c r="XEC51" s="1"/>
      <c r="XED51" s="1"/>
      <c r="XEE51" s="1"/>
      <c r="XEF51" s="1"/>
      <c r="XEG51" s="1"/>
      <c r="XEH51" s="1"/>
      <c r="XEI51" s="1"/>
      <c r="XEJ51" s="1"/>
      <c r="XEK51" s="1"/>
      <c r="XEL51" s="1"/>
      <c r="XEM51" s="1"/>
      <c r="XEN51" s="1"/>
      <c r="XEO51" s="1"/>
      <c r="XEP51" s="1"/>
      <c r="XEQ51" s="1"/>
      <c r="XER51" s="1"/>
      <c r="XES51" s="1"/>
      <c r="XET51" s="1"/>
      <c r="XEU51" s="1"/>
      <c r="XEV51" s="1"/>
      <c r="XEW51" s="1"/>
      <c r="XEX51" s="1"/>
      <c r="XEY51" s="1"/>
      <c r="XEZ51" s="1"/>
      <c r="XFA51" s="1"/>
      <c r="XFB51" s="1"/>
      <c r="XFC51" s="1"/>
      <c r="XFD51" s="1"/>
    </row>
    <row r="53" spans="1:16384" ht="136.5" x14ac:dyDescent="0.25">
      <c r="D53" s="23" t="s">
        <v>412</v>
      </c>
      <c r="E53" s="23" t="s">
        <v>5</v>
      </c>
      <c r="F53" s="162" t="s">
        <v>413</v>
      </c>
      <c r="G53" s="163" t="s">
        <v>414</v>
      </c>
      <c r="H53" s="163" t="s">
        <v>415</v>
      </c>
    </row>
    <row r="54" spans="1:16384" x14ac:dyDescent="0.25">
      <c r="D54" s="164" t="s">
        <v>14</v>
      </c>
      <c r="E54" s="69" t="s">
        <v>416</v>
      </c>
      <c r="F54" s="63">
        <v>1</v>
      </c>
      <c r="G54" s="70">
        <v>0.5</v>
      </c>
      <c r="H54" s="7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dragons</vt:lpstr>
      <vt:lpstr>shop</vt:lpstr>
      <vt:lpstr>pet</vt:lpstr>
      <vt:lpstr>missions</vt:lpstr>
      <vt:lpstr>gacha</vt:lpstr>
      <vt:lpstr>chests</vt:lpstr>
      <vt:lpstr>disguises</vt:lpstr>
      <vt:lpstr>powerups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2018-01-18T10:06:12Z</dcterms:modified>
</cp:coreProperties>
</file>