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44" l="1"/>
  <c r="K12" i="44"/>
  <c r="L12" i="44"/>
  <c r="M12" i="44" s="1"/>
  <c r="P74" i="42"/>
  <c r="P73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/>
  <c r="K42" i="44"/>
  <c r="L42" i="44"/>
  <c r="M42" i="44" s="1"/>
  <c r="K41" i="44"/>
  <c r="L41" i="44"/>
  <c r="M41" i="44"/>
  <c r="P78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/>
  <c r="K35" i="44"/>
  <c r="L35" i="44"/>
  <c r="M35" i="44" s="1"/>
  <c r="K36" i="44"/>
  <c r="L36" i="44"/>
  <c r="M36" i="44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25" i="42"/>
  <c r="I126" i="42"/>
  <c r="I127" i="42"/>
  <c r="I128" i="42"/>
  <c r="I124" i="42"/>
  <c r="G124" i="42"/>
  <c r="J6" i="47"/>
  <c r="K6" i="47" s="1"/>
  <c r="J7" i="47"/>
  <c r="K7" i="47" s="1"/>
  <c r="J8" i="47"/>
  <c r="K8" i="47"/>
  <c r="J9" i="47"/>
  <c r="K9" i="47" s="1"/>
  <c r="J10" i="47"/>
  <c r="K10" i="47" s="1"/>
  <c r="J11" i="47"/>
  <c r="K11" i="47"/>
  <c r="K31" i="44"/>
  <c r="L31" i="44"/>
  <c r="M31" i="44"/>
  <c r="H13" i="47"/>
  <c r="J13" i="47" s="1"/>
  <c r="K13" i="47" s="1"/>
  <c r="H14" i="47"/>
  <c r="H15" i="47"/>
  <c r="J15" i="47"/>
  <c r="K15" i="47" s="1"/>
  <c r="H16" i="47"/>
  <c r="J16" i="47"/>
  <c r="K16" i="47"/>
  <c r="H17" i="47"/>
  <c r="J17" i="47"/>
  <c r="K17" i="47" s="1"/>
  <c r="H12" i="47"/>
  <c r="J12" i="47"/>
  <c r="K12" i="47"/>
  <c r="P62" i="42"/>
  <c r="P26" i="42"/>
  <c r="P77" i="42"/>
  <c r="P79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3" i="42"/>
  <c r="I14" i="44"/>
  <c r="K14" i="44"/>
  <c r="L14" i="44"/>
  <c r="M14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/>
  <c r="K13" i="44"/>
  <c r="L13" i="44"/>
  <c r="M13" i="44"/>
  <c r="L20" i="44"/>
  <c r="M20" i="44"/>
  <c r="L6" i="44"/>
  <c r="M6" i="44" s="1"/>
  <c r="L19" i="44"/>
  <c r="M19" i="44"/>
  <c r="L4" i="44"/>
  <c r="M4" i="44"/>
  <c r="L5" i="44"/>
  <c r="M5" i="44" s="1"/>
  <c r="L16" i="44"/>
  <c r="M16" i="44"/>
  <c r="L9" i="44"/>
  <c r="M9" i="44"/>
  <c r="L18" i="44"/>
  <c r="M18" i="44" s="1"/>
  <c r="L15" i="44"/>
  <c r="M15" i="44"/>
  <c r="L22" i="44"/>
  <c r="M22" i="44"/>
  <c r="L23" i="44"/>
  <c r="M23" i="44" s="1"/>
  <c r="L21" i="44"/>
  <c r="M21" i="44"/>
  <c r="L27" i="44"/>
  <c r="M27" i="44"/>
  <c r="L29" i="44"/>
  <c r="M29" i="44" s="1"/>
  <c r="L7" i="44"/>
  <c r="M7" i="44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M14" i="33" s="1"/>
  <c r="AN13" i="33"/>
  <c r="AN12" i="33"/>
  <c r="AN14" i="33"/>
  <c r="AO13" i="33"/>
  <c r="AP13" i="33"/>
  <c r="AP14" i="33" s="1"/>
  <c r="AQ13" i="33"/>
  <c r="AR13" i="33"/>
  <c r="AR12" i="33"/>
  <c r="AR14" i="33"/>
  <c r="AS13" i="33"/>
  <c r="AS12" i="33"/>
  <c r="AT13" i="33"/>
  <c r="AU13" i="33"/>
  <c r="AV13" i="33"/>
  <c r="AV12" i="33"/>
  <c r="AW13" i="33"/>
  <c r="AW14" i="33" s="1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O14" i="33" s="1"/>
  <c r="BP13" i="33"/>
  <c r="BQ13" i="33"/>
  <c r="BR13" i="33"/>
  <c r="BR12" i="33"/>
  <c r="BR14" i="33"/>
  <c r="BS13" i="33"/>
  <c r="BS12" i="33"/>
  <c r="BT13" i="33"/>
  <c r="BT14" i="33" s="1"/>
  <c r="BU13" i="33"/>
  <c r="BU12" i="33"/>
  <c r="BU14" i="33"/>
  <c r="BV13" i="33"/>
  <c r="BV12" i="33"/>
  <c r="BW13" i="33"/>
  <c r="BW12" i="33"/>
  <c r="BX13" i="33"/>
  <c r="BY13" i="33"/>
  <c r="BZ13" i="33"/>
  <c r="BZ14" i="33" s="1"/>
  <c r="CA13" i="33"/>
  <c r="CB13" i="33"/>
  <c r="CB12" i="33"/>
  <c r="CC13" i="33"/>
  <c r="CC12" i="33"/>
  <c r="CD13" i="33"/>
  <c r="CE13" i="33"/>
  <c r="CF13" i="33"/>
  <c r="CF12" i="33"/>
  <c r="CG13" i="33"/>
  <c r="CG12" i="33"/>
  <c r="CG14" i="33" s="1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 s="1"/>
  <c r="CP13" i="33"/>
  <c r="CQ13" i="33"/>
  <c r="CR13" i="33"/>
  <c r="CR12" i="33"/>
  <c r="CR14" i="33"/>
  <c r="CS13" i="33"/>
  <c r="CS12" i="33"/>
  <c r="CS14" i="33"/>
  <c r="CT13" i="33"/>
  <c r="CT14" i="33" s="1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 s="1"/>
  <c r="T12" i="33"/>
  <c r="T14" i="33" s="1"/>
  <c r="Z12" i="33"/>
  <c r="Z14" i="33" s="1"/>
  <c r="AB12" i="33"/>
  <c r="AE12" i="33"/>
  <c r="AE14" i="33"/>
  <c r="AG12" i="33"/>
  <c r="AI12" i="33"/>
  <c r="AJ12" i="33"/>
  <c r="AJ14" i="33"/>
  <c r="AO12" i="33"/>
  <c r="AO14" i="33"/>
  <c r="AP12" i="33"/>
  <c r="AQ12" i="33"/>
  <c r="AQ14" i="33"/>
  <c r="AT12" i="33"/>
  <c r="AU12" i="33"/>
  <c r="AW12" i="33"/>
  <c r="AX12" i="33"/>
  <c r="AX14" i="33"/>
  <c r="AY12" i="33"/>
  <c r="AY14" i="33" s="1"/>
  <c r="AZ12" i="33"/>
  <c r="AZ14" i="33"/>
  <c r="BA12" i="33"/>
  <c r="BA14" i="33"/>
  <c r="BD12" i="33"/>
  <c r="BE12" i="33"/>
  <c r="BG12" i="33"/>
  <c r="BG14" i="33"/>
  <c r="BI12" i="33"/>
  <c r="BI14" i="33"/>
  <c r="BL12" i="33"/>
  <c r="BL14" i="33" s="1"/>
  <c r="BO12" i="33"/>
  <c r="BP12" i="33"/>
  <c r="BP14" i="33"/>
  <c r="BQ12" i="33"/>
  <c r="BQ14" i="33" s="1"/>
  <c r="BT12" i="33"/>
  <c r="BX12" i="33"/>
  <c r="BX14" i="33"/>
  <c r="BY12" i="33"/>
  <c r="BY14" i="33"/>
  <c r="BZ12" i="33"/>
  <c r="CA12" i="33"/>
  <c r="CD12" i="33"/>
  <c r="CD14" i="33"/>
  <c r="CE12" i="33"/>
  <c r="CE14" i="33" s="1"/>
  <c r="CI12" i="33"/>
  <c r="CI14" i="33"/>
  <c r="CJ12" i="33"/>
  <c r="CJ14" i="33"/>
  <c r="CK12" i="33"/>
  <c r="CK14" i="33" s="1"/>
  <c r="CL12" i="33"/>
  <c r="CP12" i="33"/>
  <c r="CP14" i="33"/>
  <c r="CQ12" i="33"/>
  <c r="CQ14" i="33"/>
  <c r="CT12" i="33"/>
  <c r="D19" i="33"/>
  <c r="C21" i="33"/>
  <c r="C22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/>
  <c r="F27" i="33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AD14" i="33"/>
  <c r="J14" i="47"/>
  <c r="K14" i="47" s="1"/>
  <c r="BE14" i="33"/>
  <c r="AL14" i="33"/>
  <c r="AA14" i="33"/>
  <c r="BD14" i="33"/>
  <c r="CU14" i="33"/>
  <c r="CA14" i="33"/>
  <c r="Y14" i="33"/>
  <c r="G2" i="33"/>
  <c r="Q14" i="33"/>
  <c r="C17" i="33"/>
  <c r="D16" i="33"/>
  <c r="CH14" i="33"/>
  <c r="CL14" i="33"/>
  <c r="BS14" i="33"/>
  <c r="AB14" i="33"/>
  <c r="AS14" i="33"/>
  <c r="CF14" i="33"/>
  <c r="AH14" i="33"/>
  <c r="H2" i="33"/>
  <c r="H9" i="33" s="1"/>
  <c r="G9" i="33"/>
  <c r="AI14" i="33"/>
  <c r="BM14" i="33"/>
  <c r="I2" i="33"/>
  <c r="BJ14" i="33"/>
  <c r="CC14" i="33"/>
  <c r="AV14" i="33"/>
  <c r="X14" i="33"/>
  <c r="CB14" i="33"/>
  <c r="P14" i="33"/>
  <c r="AG14" i="33"/>
  <c r="BV14" i="33"/>
  <c r="BK14" i="33"/>
  <c r="D17" i="33"/>
  <c r="E16" i="33"/>
  <c r="F16" i="33" s="1"/>
  <c r="F17" i="33" s="1"/>
  <c r="E17" i="33"/>
  <c r="G16" i="33"/>
  <c r="G17" i="33" s="1"/>
  <c r="K18" i="47"/>
  <c r="H18" i="47"/>
  <c r="H19" i="47"/>
  <c r="K19" i="47"/>
  <c r="K20" i="47"/>
  <c r="H20" i="47"/>
  <c r="I9" i="33" l="1"/>
  <c r="J2" i="33"/>
  <c r="H16" i="33"/>
  <c r="D21" i="33"/>
  <c r="BW14" i="33"/>
  <c r="AK14" i="33"/>
  <c r="I16" i="33" l="1"/>
  <c r="H17" i="33"/>
  <c r="E21" i="33"/>
  <c r="D22" i="33"/>
  <c r="J9" i="33"/>
  <c r="K2" i="33"/>
  <c r="L2" i="33" l="1"/>
  <c r="K9" i="33"/>
  <c r="F21" i="33"/>
  <c r="E22" i="33"/>
  <c r="I17" i="33"/>
  <c r="J16" i="33"/>
  <c r="J17" i="33" l="1"/>
  <c r="K16" i="33"/>
  <c r="G21" i="33"/>
  <c r="F22" i="33"/>
  <c r="L9" i="33"/>
  <c r="M2" i="33"/>
  <c r="N2" i="33" l="1"/>
  <c r="M9" i="33"/>
  <c r="H21" i="33"/>
  <c r="G22" i="33"/>
  <c r="K17" i="33"/>
  <c r="L16" i="33"/>
  <c r="L17" i="33" l="1"/>
  <c r="M16" i="33"/>
  <c r="I21" i="33"/>
  <c r="H22" i="33"/>
  <c r="O2" i="33"/>
  <c r="N9" i="33"/>
  <c r="O9" i="33" l="1"/>
  <c r="P2" i="33"/>
  <c r="I22" i="33"/>
  <c r="J21" i="33"/>
  <c r="N16" i="33"/>
  <c r="M17" i="33"/>
  <c r="N17" i="33" l="1"/>
  <c r="O16" i="33"/>
  <c r="J22" i="33"/>
  <c r="K21" i="33"/>
  <c r="P9" i="33"/>
  <c r="Q2" i="33"/>
  <c r="Q9" i="33" l="1"/>
  <c r="R2" i="33"/>
  <c r="K22" i="33"/>
  <c r="L21" i="33"/>
  <c r="P16" i="33"/>
  <c r="O17" i="33"/>
  <c r="M21" i="33" l="1"/>
  <c r="L22" i="33"/>
  <c r="P17" i="33"/>
  <c r="Q16" i="33"/>
  <c r="S2" i="33"/>
  <c r="R9" i="33"/>
  <c r="Q17" i="33" l="1"/>
  <c r="R16" i="33"/>
  <c r="T2" i="33"/>
  <c r="S9" i="33"/>
  <c r="N21" i="33"/>
  <c r="M22" i="33"/>
  <c r="O21" i="33" l="1"/>
  <c r="N22" i="33"/>
  <c r="T9" i="33"/>
  <c r="U2" i="33"/>
  <c r="S16" i="33"/>
  <c r="R17" i="33"/>
  <c r="S17" i="33" l="1"/>
  <c r="T16" i="33"/>
  <c r="V2" i="33"/>
  <c r="U9" i="33"/>
  <c r="P21" i="33"/>
  <c r="O22" i="33"/>
  <c r="P22" i="33" l="1"/>
  <c r="Q21" i="33"/>
  <c r="W2" i="33"/>
  <c r="V9" i="33"/>
  <c r="U16" i="33"/>
  <c r="T17" i="33"/>
  <c r="Q22" i="33" l="1"/>
  <c r="R21" i="33"/>
  <c r="V16" i="33"/>
  <c r="U17" i="33"/>
  <c r="X2" i="33"/>
  <c r="W9" i="33"/>
  <c r="Y2" i="33" l="1"/>
  <c r="X9" i="33"/>
  <c r="S21" i="33"/>
  <c r="R22" i="33"/>
  <c r="V17" i="33"/>
  <c r="W16" i="33"/>
  <c r="W17" i="33" l="1"/>
  <c r="X16" i="33"/>
  <c r="T21" i="33"/>
  <c r="S22" i="33"/>
  <c r="Z2" i="33"/>
  <c r="Y9" i="33"/>
  <c r="U21" i="33" l="1"/>
  <c r="T22" i="33"/>
  <c r="Z9" i="33"/>
  <c r="AA2" i="33"/>
  <c r="X17" i="33"/>
  <c r="Y16" i="33"/>
  <c r="Y17" i="33" l="1"/>
  <c r="Z16" i="33"/>
  <c r="AB2" i="33"/>
  <c r="AA9" i="33"/>
  <c r="U22" i="33"/>
  <c r="V21" i="33"/>
  <c r="V22" i="33" l="1"/>
  <c r="W21" i="33"/>
  <c r="Z17" i="33"/>
  <c r="AA16" i="33"/>
  <c r="AB9" i="33"/>
  <c r="AC2" i="33"/>
  <c r="AD2" i="33" l="1"/>
  <c r="AC9" i="33"/>
  <c r="X21" i="33"/>
  <c r="W22" i="33"/>
  <c r="AA17" i="33"/>
  <c r="AB16" i="33"/>
  <c r="AB17" i="33" l="1"/>
  <c r="AC16" i="33"/>
  <c r="Y21" i="33"/>
  <c r="X22" i="33"/>
  <c r="AE2" i="33"/>
  <c r="AD9" i="33"/>
  <c r="AD16" i="33" l="1"/>
  <c r="AC17" i="33"/>
  <c r="AE9" i="33"/>
  <c r="AF2" i="33"/>
  <c r="Y22" i="33"/>
  <c r="Z21" i="33"/>
  <c r="AA21" i="33" l="1"/>
  <c r="Z22" i="33"/>
  <c r="AF9" i="33"/>
  <c r="AG2" i="33"/>
  <c r="AE16" i="33"/>
  <c r="AD17" i="33"/>
  <c r="AG9" i="33" l="1"/>
  <c r="AH2" i="33"/>
  <c r="AE17" i="33"/>
  <c r="AF16" i="33"/>
  <c r="AB21" i="33"/>
  <c r="AA22" i="33"/>
  <c r="AB22" i="33" l="1"/>
  <c r="AC21" i="33"/>
  <c r="AF17" i="33"/>
  <c r="AG16" i="33"/>
  <c r="AI2" i="33"/>
  <c r="AH9" i="33"/>
  <c r="AH16" i="33" l="1"/>
  <c r="AG17" i="33"/>
  <c r="AC22" i="33"/>
  <c r="AD21" i="33"/>
  <c r="AJ2" i="33"/>
  <c r="AI9" i="33"/>
  <c r="AK2" i="33" l="1"/>
  <c r="AJ9" i="33"/>
  <c r="AE21" i="33"/>
  <c r="AD22" i="33"/>
  <c r="AI16" i="33"/>
  <c r="AH17" i="33"/>
  <c r="AJ16" i="33" l="1"/>
  <c r="AI17" i="33"/>
  <c r="AF21" i="33"/>
  <c r="AE22" i="33"/>
  <c r="AL2" i="33"/>
  <c r="AK9" i="33"/>
  <c r="AG21" i="33" l="1"/>
  <c r="AF22" i="33"/>
  <c r="AL9" i="33"/>
  <c r="AM2" i="33"/>
  <c r="AJ17" i="33"/>
  <c r="AK16" i="33"/>
  <c r="AM9" i="33" l="1"/>
  <c r="AN2" i="33"/>
  <c r="AL16" i="33"/>
  <c r="AK17" i="33"/>
  <c r="AH21" i="33"/>
  <c r="AG22" i="33"/>
  <c r="AL17" i="33" l="1"/>
  <c r="AM16" i="33"/>
  <c r="AH22" i="33"/>
  <c r="AI21" i="33"/>
  <c r="AO2" i="33"/>
  <c r="AN9" i="33"/>
  <c r="AP2" i="33" l="1"/>
  <c r="AO9" i="33"/>
  <c r="AM17" i="33"/>
  <c r="AN16" i="33"/>
  <c r="AJ21" i="33"/>
  <c r="AI22" i="33"/>
  <c r="AK21" i="33" l="1"/>
  <c r="AJ22" i="33"/>
  <c r="AN17" i="33"/>
  <c r="AO16" i="33"/>
  <c r="AP9" i="33"/>
  <c r="AQ2" i="33"/>
  <c r="AR2" i="33" l="1"/>
  <c r="AQ9" i="33"/>
  <c r="AP16" i="33"/>
  <c r="AO17" i="33"/>
  <c r="AK22" i="33"/>
  <c r="AL21" i="33"/>
  <c r="AM21" i="33" l="1"/>
  <c r="AL22" i="33"/>
  <c r="AP17" i="33"/>
  <c r="AQ16" i="33"/>
  <c r="AR9" i="33"/>
  <c r="AS2" i="33"/>
  <c r="AT2" i="33" l="1"/>
  <c r="AS9" i="33"/>
  <c r="AQ17" i="33"/>
  <c r="AR16" i="33"/>
  <c r="AM22" i="33"/>
  <c r="AN21" i="33"/>
  <c r="AR17" i="33" l="1"/>
  <c r="AS16" i="33"/>
  <c r="AN22" i="33"/>
  <c r="AO21" i="33"/>
  <c r="AU2" i="33"/>
  <c r="AT9" i="33"/>
  <c r="AT16" i="33" l="1"/>
  <c r="AS17" i="33"/>
  <c r="AU9" i="33"/>
  <c r="AV2" i="33"/>
  <c r="AP21" i="33"/>
  <c r="AO22" i="33"/>
  <c r="AV9" i="33" l="1"/>
  <c r="AW2" i="33"/>
  <c r="AQ21" i="33"/>
  <c r="AP22" i="33"/>
  <c r="AT17" i="33"/>
  <c r="AU16" i="33"/>
  <c r="AU17" i="33" l="1"/>
  <c r="AV16" i="33"/>
  <c r="AQ22" i="33"/>
  <c r="AR21" i="33"/>
  <c r="AX2" i="33"/>
  <c r="AW9" i="33"/>
  <c r="AY2" i="33" l="1"/>
  <c r="AX9" i="33"/>
  <c r="AV17" i="33"/>
  <c r="AW16" i="33"/>
  <c r="AS21" i="33"/>
  <c r="AR22" i="33"/>
  <c r="AS22" i="33" l="1"/>
  <c r="AT21" i="33"/>
  <c r="AX16" i="33"/>
  <c r="AW17" i="33"/>
  <c r="AY9" i="33"/>
  <c r="AZ2" i="33"/>
  <c r="BA2" i="33" l="1"/>
  <c r="AZ9" i="33"/>
  <c r="AU21" i="33"/>
  <c r="AT22" i="33"/>
  <c r="AX17" i="33"/>
  <c r="AY16" i="33"/>
  <c r="AZ16" i="33" l="1"/>
  <c r="AY17" i="33"/>
  <c r="AV21" i="33"/>
  <c r="AU22" i="33"/>
  <c r="BA9" i="33"/>
  <c r="BB2" i="33"/>
  <c r="BB9" i="33" l="1"/>
  <c r="BC2" i="33"/>
  <c r="AW21" i="33"/>
  <c r="AV22" i="33"/>
  <c r="BA16" i="33"/>
  <c r="AZ17" i="33"/>
  <c r="AX21" i="33" l="1"/>
  <c r="AW22" i="33"/>
  <c r="BB16" i="33"/>
  <c r="BA17" i="33"/>
  <c r="BD2" i="33"/>
  <c r="BC9" i="33"/>
  <c r="BD9" i="33" l="1"/>
  <c r="BE2" i="33"/>
  <c r="BB17" i="33"/>
  <c r="BC16" i="33"/>
  <c r="AX22" i="33"/>
  <c r="AY21" i="33"/>
  <c r="AY22" i="33" l="1"/>
  <c r="AZ21" i="33"/>
  <c r="BC17" i="33"/>
  <c r="BD16" i="33"/>
  <c r="BE9" i="33"/>
  <c r="BF2" i="33"/>
  <c r="BG2" i="33" l="1"/>
  <c r="BF9" i="33"/>
  <c r="AZ22" i="33"/>
  <c r="BA21" i="33"/>
  <c r="BD17" i="33"/>
  <c r="BE16" i="33"/>
  <c r="BE17" i="33" l="1"/>
  <c r="BF16" i="33"/>
  <c r="BB21" i="33"/>
  <c r="BA22" i="33"/>
  <c r="BG9" i="33"/>
  <c r="BH2" i="33"/>
  <c r="BH9" i="33" l="1"/>
  <c r="BI2" i="33"/>
  <c r="BF17" i="33"/>
  <c r="BG16" i="33"/>
  <c r="BC21" i="33"/>
  <c r="BB22" i="33"/>
  <c r="BD21" i="33" l="1"/>
  <c r="BC22" i="33"/>
  <c r="BG17" i="33"/>
  <c r="BH16" i="33"/>
  <c r="BJ2" i="33"/>
  <c r="BI9" i="33"/>
  <c r="BK2" i="33" l="1"/>
  <c r="BJ9" i="33"/>
  <c r="BI16" i="33"/>
  <c r="BH17" i="33"/>
  <c r="BE21" i="33"/>
  <c r="BD22" i="33"/>
  <c r="BE22" i="33" l="1"/>
  <c r="BF21" i="33"/>
  <c r="BI17" i="33"/>
  <c r="BJ16" i="33"/>
  <c r="BK9" i="33"/>
  <c r="BL2" i="33"/>
  <c r="BM2" i="33" l="1"/>
  <c r="BL9" i="33"/>
  <c r="BF22" i="33"/>
  <c r="BG21" i="33"/>
  <c r="BJ17" i="33"/>
  <c r="BK16" i="33"/>
  <c r="BK17" i="33" l="1"/>
  <c r="BL16" i="33"/>
  <c r="BH21" i="33"/>
  <c r="BG22" i="33"/>
  <c r="BN2" i="33"/>
  <c r="BM9" i="33"/>
  <c r="BL17" i="33" l="1"/>
  <c r="BM16" i="33"/>
  <c r="BO2" i="33"/>
  <c r="BN9" i="33"/>
  <c r="BI21" i="33"/>
  <c r="BH22" i="33"/>
  <c r="BJ21" i="33" l="1"/>
  <c r="BI22" i="33"/>
  <c r="BM17" i="33"/>
  <c r="BN16" i="33"/>
  <c r="BO9" i="33"/>
  <c r="BP2" i="33"/>
  <c r="BP9" i="33" l="1"/>
  <c r="BQ2" i="33"/>
  <c r="BN17" i="33"/>
  <c r="BO16" i="33"/>
  <c r="BK21" i="33"/>
  <c r="BJ22" i="33"/>
  <c r="BK22" i="33" l="1"/>
  <c r="BL21" i="33"/>
  <c r="BO17" i="33"/>
  <c r="BP16" i="33"/>
  <c r="BQ9" i="33"/>
  <c r="BR2" i="33"/>
  <c r="BR9" i="33" l="1"/>
  <c r="BS2" i="33"/>
  <c r="BM21" i="33"/>
  <c r="BL22" i="33"/>
  <c r="BQ16" i="33"/>
  <c r="BP17" i="33"/>
  <c r="BM22" i="33" l="1"/>
  <c r="BN21" i="33"/>
  <c r="BR16" i="33"/>
  <c r="BQ17" i="33"/>
  <c r="BT2" i="33"/>
  <c r="BS9" i="33"/>
  <c r="BU2" i="33" l="1"/>
  <c r="BT9" i="33"/>
  <c r="BO21" i="33"/>
  <c r="BN22" i="33"/>
  <c r="BR17" i="33"/>
  <c r="BS16" i="33"/>
  <c r="BT16" i="33" l="1"/>
  <c r="BS17" i="33"/>
  <c r="BP21" i="33"/>
  <c r="BO22" i="33"/>
  <c r="BV2" i="33"/>
  <c r="BU9" i="33"/>
  <c r="BP22" i="33" l="1"/>
  <c r="BQ21" i="33"/>
  <c r="BV9" i="33"/>
  <c r="BW2" i="33"/>
  <c r="BU16" i="33"/>
  <c r="BT17" i="33"/>
  <c r="BV16" i="33" l="1"/>
  <c r="BU17" i="33"/>
  <c r="BX2" i="33"/>
  <c r="BW9" i="33"/>
  <c r="BQ22" i="33"/>
  <c r="BR21" i="33"/>
  <c r="BR22" i="33" l="1"/>
  <c r="BS21" i="33"/>
  <c r="BY2" i="33"/>
  <c r="BX9" i="33"/>
  <c r="BW16" i="33"/>
  <c r="BV17" i="33"/>
  <c r="BS22" i="33" l="1"/>
  <c r="BT21" i="33"/>
  <c r="BX16" i="33"/>
  <c r="BW17" i="33"/>
  <c r="BY9" i="33"/>
  <c r="BZ2" i="33"/>
  <c r="BZ9" i="33" l="1"/>
  <c r="CA2" i="33"/>
  <c r="BU21" i="33"/>
  <c r="BT22" i="33"/>
  <c r="BY16" i="33"/>
  <c r="BX17" i="33"/>
  <c r="BU22" i="33" l="1"/>
  <c r="BV21" i="33"/>
  <c r="BY17" i="33"/>
  <c r="BZ16" i="33"/>
  <c r="CA9" i="33"/>
  <c r="CB2" i="33"/>
  <c r="CB9" i="33" l="1"/>
  <c r="CC2" i="33"/>
  <c r="BW21" i="33"/>
  <c r="BV22" i="33"/>
  <c r="BZ17" i="33"/>
  <c r="CA16" i="33"/>
  <c r="CB16" i="33" l="1"/>
  <c r="CA17" i="33"/>
  <c r="BW22" i="33"/>
  <c r="BX21" i="33"/>
  <c r="CD2" i="33"/>
  <c r="CC9" i="33"/>
  <c r="BX22" i="33" l="1"/>
  <c r="BY21" i="33"/>
  <c r="CE2" i="33"/>
  <c r="CD9" i="33"/>
  <c r="CC16" i="33"/>
  <c r="CB17" i="33"/>
  <c r="CC17" i="33" l="1"/>
  <c r="CD16" i="33"/>
  <c r="BZ21" i="33"/>
  <c r="BY22" i="33"/>
  <c r="CF2" i="33"/>
  <c r="CE9" i="33"/>
  <c r="CD17" i="33" l="1"/>
  <c r="CE16" i="33"/>
  <c r="CG2" i="33"/>
  <c r="CF9" i="33"/>
  <c r="CA21" i="33"/>
  <c r="BZ22" i="33"/>
  <c r="CA22" i="33" l="1"/>
  <c r="CB21" i="33"/>
  <c r="CE17" i="33"/>
  <c r="CF16" i="33"/>
  <c r="CH2" i="33"/>
  <c r="CG9" i="33"/>
  <c r="CI2" i="33" l="1"/>
  <c r="CH9" i="33"/>
  <c r="CF17" i="33"/>
  <c r="CG16" i="33"/>
  <c r="CB22" i="33"/>
  <c r="CC21" i="33"/>
  <c r="CD21" i="33" l="1"/>
  <c r="CC22" i="33"/>
  <c r="CH16" i="33"/>
  <c r="CG17" i="33"/>
  <c r="CI9" i="33"/>
  <c r="CJ2" i="33"/>
  <c r="CJ9" i="33" l="1"/>
  <c r="CK2" i="33"/>
  <c r="CH17" i="33"/>
  <c r="CI16" i="33"/>
  <c r="CE21" i="33"/>
  <c r="CD22" i="33"/>
  <c r="CF21" i="33" l="1"/>
  <c r="CE22" i="33"/>
  <c r="CI17" i="33"/>
  <c r="CJ16" i="33"/>
  <c r="CL2" i="33"/>
  <c r="CK9" i="33"/>
  <c r="CM2" i="33" l="1"/>
  <c r="CL9" i="33"/>
  <c r="CK16" i="33"/>
  <c r="CJ17" i="33"/>
  <c r="CG21" i="33"/>
  <c r="CF22" i="33"/>
  <c r="CG22" i="33" l="1"/>
  <c r="CH21" i="33"/>
  <c r="CL16" i="33"/>
  <c r="CK17" i="33"/>
  <c r="CM9" i="33"/>
  <c r="CN2" i="33"/>
  <c r="CO2" i="33" l="1"/>
  <c r="CN9" i="33"/>
  <c r="CI21" i="33"/>
  <c r="CH22" i="33"/>
  <c r="CL17" i="33"/>
  <c r="CM16" i="33"/>
  <c r="CM17" i="33" l="1"/>
  <c r="CN16" i="33"/>
  <c r="CI22" i="33"/>
  <c r="CJ21" i="33"/>
  <c r="CO9" i="33"/>
  <c r="CP2" i="33"/>
  <c r="CQ2" i="33" l="1"/>
  <c r="CP9" i="33"/>
  <c r="CO16" i="33"/>
  <c r="CN17" i="33"/>
  <c r="CK21" i="33"/>
  <c r="CJ22" i="33"/>
  <c r="CL21" i="33" l="1"/>
  <c r="CK22" i="33"/>
  <c r="CP16" i="33"/>
  <c r="CO17" i="33"/>
  <c r="CQ9" i="33"/>
  <c r="CR2" i="33"/>
  <c r="CS2" i="33" l="1"/>
  <c r="CR9" i="33"/>
  <c r="CQ16" i="33"/>
  <c r="CP17" i="33"/>
  <c r="CM21" i="33"/>
  <c r="CL22" i="33"/>
  <c r="CM22" i="33" l="1"/>
  <c r="CN21" i="33"/>
  <c r="CR16" i="33"/>
  <c r="CQ17" i="33"/>
  <c r="CS9" i="33"/>
  <c r="CT2" i="33"/>
  <c r="CO21" i="33" l="1"/>
  <c r="CN22" i="33"/>
  <c r="CT9" i="33"/>
  <c r="CU2" i="33"/>
  <c r="CS16" i="33"/>
  <c r="CR17" i="33"/>
  <c r="CU9" i="33" l="1"/>
  <c r="CV2" i="33"/>
  <c r="CT16" i="33"/>
  <c r="CS17" i="33"/>
  <c r="CP21" i="33"/>
  <c r="CO22" i="33"/>
  <c r="CU16" i="33" l="1"/>
  <c r="CT17" i="33"/>
  <c r="CP22" i="33"/>
  <c r="CQ21" i="33"/>
  <c r="CV9" i="33"/>
  <c r="CW2" i="33"/>
  <c r="CR21" i="33" l="1"/>
  <c r="CQ22" i="33"/>
  <c r="CU17" i="33"/>
  <c r="CV16" i="33"/>
  <c r="CV17" i="33" s="1"/>
  <c r="CS21" i="33" l="1"/>
  <c r="CR22" i="33"/>
  <c r="CT21" i="33" l="1"/>
  <c r="CS22" i="33"/>
  <c r="CU21" i="33" l="1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<sst xmlns="http://schemas.openxmlformats.org/spreadsheetml/2006/main" count="3652" uniqueCount="1582">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</sst>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1" dataDxfId="319" headerRowBorderDxfId="320" tableBorderDxfId="318" totalsRowBorderDxfId="317">
  <autoFilter ref="B4:O64"/>
  <sortState ref="B5:O64">
    <sortCondition ref="H4:H64"/>
  </sortState>
  <tableColumns count="14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2" tableBorderDxfId="301" totalsRowBorderDxfId="300">
  <autoFilter ref="B77:F84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5" dataDxfId="293" headerRowBorderDxfId="294" tableBorderDxfId="292" totalsRowBorderDxfId="291">
  <autoFilter ref="A22:AE97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6" dataDxfId="54" headerRowBorderDxfId="55" tableBorderDxfId="53" totalsRowBorderDxfId="52">
  <autoFilter ref="D3:M46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1053</v>
      </c>
      <c r="I4" s="142" t="s">
        <v>1054</v>
      </c>
      <c r="J4" s="274" t="s">
        <v>1057</v>
      </c>
      <c r="K4" s="294" t="s">
        <v>1102</v>
      </c>
      <c r="L4" s="142" t="s">
        <v>1101</v>
      </c>
      <c r="M4" s="142" t="s">
        <v>1271</v>
      </c>
      <c r="N4" s="142" t="s">
        <v>1270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1565</v>
      </c>
      <c r="F5" s="20" t="b">
        <v>1</v>
      </c>
      <c r="G5" s="20" t="b">
        <v>1</v>
      </c>
      <c r="H5" s="15" t="s">
        <v>271</v>
      </c>
      <c r="I5" s="15" t="s">
        <v>1072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1566</v>
      </c>
      <c r="F6" s="20" t="b">
        <v>1</v>
      </c>
      <c r="G6" s="20" t="b">
        <v>1</v>
      </c>
      <c r="H6" s="15" t="s">
        <v>272</v>
      </c>
      <c r="I6" s="15" t="s">
        <v>1073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1567</v>
      </c>
      <c r="F7" s="20" t="b">
        <v>1</v>
      </c>
      <c r="G7" s="20" t="b">
        <v>1</v>
      </c>
      <c r="H7" s="15" t="s">
        <v>273</v>
      </c>
      <c r="I7" s="15" t="s">
        <v>1074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1568</v>
      </c>
      <c r="F8" s="20" t="b">
        <v>1</v>
      </c>
      <c r="G8" s="20" t="b">
        <v>1</v>
      </c>
      <c r="H8" s="170" t="s">
        <v>274</v>
      </c>
      <c r="I8" s="15" t="s">
        <v>1075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1569</v>
      </c>
      <c r="F9" s="20" t="b">
        <v>1</v>
      </c>
      <c r="G9" s="20" t="b">
        <v>1</v>
      </c>
      <c r="H9" s="170" t="s">
        <v>275</v>
      </c>
      <c r="I9" s="15" t="s">
        <v>1076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1570</v>
      </c>
      <c r="F10" s="20" t="b">
        <v>1</v>
      </c>
      <c r="G10" s="20" t="b">
        <v>1</v>
      </c>
      <c r="H10" s="170" t="s">
        <v>276</v>
      </c>
      <c r="I10" s="15" t="s">
        <v>1077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1571</v>
      </c>
      <c r="F11" s="20" t="b">
        <v>1</v>
      </c>
      <c r="G11" s="20" t="b">
        <v>1</v>
      </c>
      <c r="H11" s="170" t="s">
        <v>277</v>
      </c>
      <c r="I11" s="15" t="s">
        <v>1078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1327</v>
      </c>
      <c r="F12" s="20" t="b">
        <v>1</v>
      </c>
      <c r="G12" s="20" t="b">
        <v>0</v>
      </c>
      <c r="H12" s="170" t="s">
        <v>278</v>
      </c>
      <c r="I12" s="15" t="s">
        <v>1081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1572</v>
      </c>
      <c r="F13" s="20" t="b">
        <v>1</v>
      </c>
      <c r="G13" s="20" t="b">
        <v>1</v>
      </c>
      <c r="H13" s="170" t="s">
        <v>279</v>
      </c>
      <c r="I13" s="15" t="s">
        <v>1079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1573</v>
      </c>
      <c r="F14" s="20" t="b">
        <v>1</v>
      </c>
      <c r="G14" s="20" t="b">
        <v>1</v>
      </c>
      <c r="H14" s="170" t="s">
        <v>280</v>
      </c>
      <c r="I14" s="15" t="s">
        <v>1080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89"/>
      <c r="AO14" s="589"/>
      <c r="AP14" s="589"/>
      <c r="AQ14" s="589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485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464</v>
      </c>
      <c r="L15" s="422" t="s">
        <v>465</v>
      </c>
      <c r="M15" s="423" t="s">
        <v>214</v>
      </c>
      <c r="N15" s="421" t="s">
        <v>215</v>
      </c>
      <c r="O15" s="422" t="s">
        <v>220</v>
      </c>
      <c r="P15" s="422" t="s">
        <v>1034</v>
      </c>
      <c r="Q15" s="424" t="s">
        <v>399</v>
      </c>
      <c r="R15" s="424" t="s">
        <v>400</v>
      </c>
      <c r="S15" s="424" t="s">
        <v>401</v>
      </c>
      <c r="T15" s="423" t="s">
        <v>216</v>
      </c>
      <c r="U15" s="422" t="s">
        <v>217</v>
      </c>
      <c r="V15" s="425" t="s">
        <v>519</v>
      </c>
      <c r="W15" s="423" t="s">
        <v>391</v>
      </c>
      <c r="X15" s="421" t="s">
        <v>513</v>
      </c>
      <c r="Y15" s="421" t="s">
        <v>219</v>
      </c>
      <c r="Z15" s="422" t="s">
        <v>218</v>
      </c>
      <c r="AA15" s="425" t="s">
        <v>442</v>
      </c>
      <c r="AB15" s="422" t="s">
        <v>512</v>
      </c>
      <c r="AC15" s="422" t="s">
        <v>617</v>
      </c>
      <c r="AD15" s="422" t="s">
        <v>443</v>
      </c>
      <c r="AE15" s="422" t="s">
        <v>223</v>
      </c>
      <c r="AF15" s="424" t="s">
        <v>1400</v>
      </c>
      <c r="AG15" s="423" t="s">
        <v>311</v>
      </c>
      <c r="AH15" s="423" t="s">
        <v>881</v>
      </c>
      <c r="AI15" s="423" t="s">
        <v>882</v>
      </c>
      <c r="AJ15" s="426" t="s">
        <v>191</v>
      </c>
      <c r="AK15" s="427" t="s">
        <v>192</v>
      </c>
      <c r="AL15" s="427" t="s">
        <v>910</v>
      </c>
      <c r="AM15" s="428" t="s">
        <v>911</v>
      </c>
      <c r="AN15" s="427" t="s">
        <v>912</v>
      </c>
      <c r="AO15" s="427" t="s">
        <v>913</v>
      </c>
      <c r="AP15" s="427" t="s">
        <v>914</v>
      </c>
      <c r="AQ15" s="427" t="s">
        <v>915</v>
      </c>
      <c r="AR15" s="427" t="s">
        <v>916</v>
      </c>
      <c r="AS15" s="427" t="s">
        <v>1232</v>
      </c>
      <c r="AT15" s="305" t="s">
        <v>38</v>
      </c>
      <c r="AU15" s="429" t="s">
        <v>177</v>
      </c>
      <c r="AV15" s="430" t="s">
        <v>392</v>
      </c>
      <c r="AW15" s="416" t="s">
        <v>393</v>
      </c>
      <c r="AX15" s="431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1479</v>
      </c>
      <c r="BH15"/>
    </row>
    <row r="16" spans="2:60">
      <c r="B16" s="432" t="s">
        <v>4</v>
      </c>
      <c r="C16" s="433" t="s">
        <v>414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644</v>
      </c>
      <c r="AK16" s="445" t="s">
        <v>654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1151</v>
      </c>
      <c r="AU16" s="447" t="s">
        <v>1161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406</v>
      </c>
      <c r="D17" s="433" t="s">
        <v>188</v>
      </c>
      <c r="E17" s="434">
        <v>1</v>
      </c>
      <c r="F17" s="451" t="s">
        <v>414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646</v>
      </c>
      <c r="AK17" s="445" t="s">
        <v>656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1152</v>
      </c>
      <c r="AU17" s="447" t="s">
        <v>1162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409</v>
      </c>
      <c r="D18" s="457" t="s">
        <v>188</v>
      </c>
      <c r="E18" s="434">
        <v>2</v>
      </c>
      <c r="F18" s="434" t="s">
        <v>406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649</v>
      </c>
      <c r="AK18" s="445" t="s">
        <v>659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1153</v>
      </c>
      <c r="AU18" s="467" t="s">
        <v>1163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405</v>
      </c>
      <c r="D19" s="433" t="s">
        <v>188</v>
      </c>
      <c r="E19" s="434">
        <v>3</v>
      </c>
      <c r="F19" s="434" t="s">
        <v>409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645</v>
      </c>
      <c r="AK19" s="445" t="s">
        <v>655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1154</v>
      </c>
      <c r="AU19" s="467" t="s">
        <v>1164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407</v>
      </c>
      <c r="D20" s="433" t="s">
        <v>189</v>
      </c>
      <c r="E20" s="434">
        <v>4</v>
      </c>
      <c r="F20" s="434" t="s">
        <v>405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647</v>
      </c>
      <c r="AK20" s="445" t="s">
        <v>657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1155</v>
      </c>
      <c r="AU20" s="467" t="s">
        <v>1165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408</v>
      </c>
      <c r="D21" s="433" t="s">
        <v>189</v>
      </c>
      <c r="E21" s="434">
        <v>5</v>
      </c>
      <c r="F21" s="434" t="s">
        <v>407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648</v>
      </c>
      <c r="AK21" s="445" t="s">
        <v>658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1156</v>
      </c>
      <c r="AU21" s="467" t="s">
        <v>1170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410</v>
      </c>
      <c r="D22" s="433" t="s">
        <v>189</v>
      </c>
      <c r="E22" s="434">
        <v>6</v>
      </c>
      <c r="F22" s="451" t="s">
        <v>408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650</v>
      </c>
      <c r="AK22" s="445" t="s">
        <v>660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1157</v>
      </c>
      <c r="AU22" s="467" t="s">
        <v>1166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411</v>
      </c>
      <c r="D23" s="457" t="s">
        <v>210</v>
      </c>
      <c r="E23" s="434">
        <v>7</v>
      </c>
      <c r="F23" s="451" t="s">
        <v>410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651</v>
      </c>
      <c r="AK23" s="445" t="s">
        <v>661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1158</v>
      </c>
      <c r="AU23" s="467" t="s">
        <v>1167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412</v>
      </c>
      <c r="D24" s="457" t="s">
        <v>210</v>
      </c>
      <c r="E24" s="434">
        <v>8</v>
      </c>
      <c r="F24" s="451" t="s">
        <v>411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652</v>
      </c>
      <c r="AK24" s="445" t="s">
        <v>662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1159</v>
      </c>
      <c r="AU24" s="467" t="s">
        <v>1168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413</v>
      </c>
      <c r="D25" s="457" t="s">
        <v>211</v>
      </c>
      <c r="E25" s="434">
        <v>9</v>
      </c>
      <c r="F25" s="451" t="s">
        <v>412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653</v>
      </c>
      <c r="AK25" s="445" t="s">
        <v>663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1160</v>
      </c>
      <c r="AU25" s="474" t="s">
        <v>1169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0" t="s">
        <v>514</v>
      </c>
      <c r="J26" s="591"/>
      <c r="K26" s="591"/>
      <c r="L26" s="592"/>
      <c r="M26" s="271"/>
      <c r="N26" s="596" t="s">
        <v>515</v>
      </c>
      <c r="O26" s="596"/>
      <c r="P26" s="596"/>
      <c r="Q26" s="596"/>
      <c r="R26" s="596"/>
      <c r="S26" s="597"/>
      <c r="T26" s="595" t="s">
        <v>516</v>
      </c>
      <c r="U26" s="595"/>
      <c r="V26" s="270" t="s">
        <v>521</v>
      </c>
      <c r="W26" s="593" t="s">
        <v>520</v>
      </c>
      <c r="X26" s="593"/>
      <c r="Y26" s="593"/>
      <c r="Z26" s="594"/>
      <c r="AA26" s="598" t="s">
        <v>517</v>
      </c>
      <c r="AB26" s="599"/>
      <c r="AC26" s="599"/>
      <c r="AD26" s="599"/>
      <c r="AE26" s="599"/>
      <c r="AF26" s="600"/>
      <c r="AG26" s="269" t="s">
        <v>518</v>
      </c>
      <c r="AH26" s="201"/>
      <c r="AI26" s="201"/>
      <c r="AX26" s="587" t="s">
        <v>522</v>
      </c>
      <c r="AY26" s="588"/>
      <c r="AZ26" s="588"/>
      <c r="BA26" s="588"/>
      <c r="BB26" s="588"/>
      <c r="BC26" s="58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abSelected="1" topLeftCell="B31" workbookViewId="0">
      <selection activeCell="J45" sqref="J4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1100</v>
      </c>
      <c r="H4" s="278" t="s">
        <v>1301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1486</v>
      </c>
      <c r="J5" s="286" t="s">
        <v>1487</v>
      </c>
      <c r="K5" s="286" t="s">
        <v>1533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1496</v>
      </c>
      <c r="J6" s="286" t="s">
        <v>1497</v>
      </c>
      <c r="K6" s="286" t="s">
        <v>1534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1285</v>
      </c>
      <c r="F7" s="285">
        <v>2</v>
      </c>
      <c r="G7" s="285" t="b">
        <v>1</v>
      </c>
      <c r="H7" s="285" t="b">
        <v>0</v>
      </c>
      <c r="I7" s="286" t="s">
        <v>1402</v>
      </c>
      <c r="J7" s="286" t="s">
        <v>1403</v>
      </c>
      <c r="K7" s="286" t="s">
        <v>1425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1229</v>
      </c>
      <c r="J8" s="286" t="s">
        <v>1209</v>
      </c>
      <c r="K8" s="286" t="s">
        <v>1210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1285</v>
      </c>
      <c r="F9" s="285">
        <v>3</v>
      </c>
      <c r="G9" s="285" t="b">
        <v>1</v>
      </c>
      <c r="H9" s="285" t="b">
        <v>0</v>
      </c>
      <c r="I9" s="286" t="s">
        <v>1085</v>
      </c>
      <c r="J9" s="286" t="s">
        <v>1093</v>
      </c>
      <c r="K9" s="292" t="s">
        <v>1224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1404</v>
      </c>
      <c r="J10" s="286" t="s">
        <v>1405</v>
      </c>
      <c r="K10" s="286" t="s">
        <v>1426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1285</v>
      </c>
      <c r="F11" s="285">
        <v>4</v>
      </c>
      <c r="G11" s="285" t="b">
        <v>1</v>
      </c>
      <c r="H11" s="285" t="b">
        <v>0</v>
      </c>
      <c r="I11" s="286" t="s">
        <v>1480</v>
      </c>
      <c r="J11" s="286" t="s">
        <v>1481</v>
      </c>
      <c r="K11" s="286" t="s">
        <v>1545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1285</v>
      </c>
      <c r="F12" s="285">
        <v>0</v>
      </c>
      <c r="G12" s="285" t="b">
        <v>1</v>
      </c>
      <c r="H12" s="285" t="b">
        <v>0</v>
      </c>
      <c r="I12" s="286" t="s">
        <v>1462</v>
      </c>
      <c r="J12" s="286" t="s">
        <v>1461</v>
      </c>
      <c r="K12" s="286" t="s">
        <v>1469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1281</v>
      </c>
      <c r="F13" s="285">
        <v>0</v>
      </c>
      <c r="G13" s="285" t="b">
        <v>1</v>
      </c>
      <c r="H13" s="285" t="b">
        <v>0</v>
      </c>
      <c r="I13" s="286" t="s">
        <v>1406</v>
      </c>
      <c r="J13" s="286" t="s">
        <v>1407</v>
      </c>
      <c r="K13" s="286" t="s">
        <v>1427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1498</v>
      </c>
      <c r="J14" s="292" t="s">
        <v>1505</v>
      </c>
      <c r="K14" s="286" t="s">
        <v>1550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1230</v>
      </c>
      <c r="J15" s="286" t="s">
        <v>1212</v>
      </c>
      <c r="K15" s="286" t="s">
        <v>1220</v>
      </c>
      <c r="L15" s="287" t="s">
        <v>781</v>
      </c>
      <c r="M15" s="282" t="s">
        <v>1090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1280</v>
      </c>
      <c r="F16" s="285">
        <v>0</v>
      </c>
      <c r="G16" s="285" t="b">
        <v>1</v>
      </c>
      <c r="H16" s="285" t="b">
        <v>0</v>
      </c>
      <c r="I16" s="286" t="s">
        <v>1408</v>
      </c>
      <c r="J16" s="286" t="s">
        <v>1409</v>
      </c>
      <c r="K16" s="286" t="s">
        <v>1428</v>
      </c>
      <c r="L16" s="287" t="s">
        <v>818</v>
      </c>
      <c r="M16" s="282" t="s">
        <v>1091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1280</v>
      </c>
      <c r="F17" s="285">
        <v>1</v>
      </c>
      <c r="G17" s="285" t="b">
        <v>1</v>
      </c>
      <c r="H17" s="285" t="b">
        <v>0</v>
      </c>
      <c r="I17" s="286" t="s">
        <v>1499</v>
      </c>
      <c r="J17" s="286" t="s">
        <v>1500</v>
      </c>
      <c r="K17" s="286" t="s">
        <v>1551</v>
      </c>
      <c r="L17" s="287" t="s">
        <v>779</v>
      </c>
      <c r="M17" s="282" t="s">
        <v>1092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1285</v>
      </c>
      <c r="F18" s="285">
        <v>1</v>
      </c>
      <c r="G18" s="285" t="b">
        <v>1</v>
      </c>
      <c r="H18" s="285" t="b">
        <v>0</v>
      </c>
      <c r="I18" s="286" t="s">
        <v>1089</v>
      </c>
      <c r="J18" s="286" t="s">
        <v>1094</v>
      </c>
      <c r="K18" s="292" t="s">
        <v>1225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1086</v>
      </c>
      <c r="J19" s="286" t="s">
        <v>1095</v>
      </c>
      <c r="K19" s="286" t="s">
        <v>1226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1281</v>
      </c>
      <c r="F20" s="291">
        <v>1</v>
      </c>
      <c r="G20" s="285" t="b">
        <v>1</v>
      </c>
      <c r="H20" s="285" t="b">
        <v>0</v>
      </c>
      <c r="I20" s="286" t="s">
        <v>1488</v>
      </c>
      <c r="J20" s="286" t="s">
        <v>1489</v>
      </c>
      <c r="K20" s="286" t="s">
        <v>1547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1214</v>
      </c>
      <c r="J21" s="286" t="s">
        <v>1213</v>
      </c>
      <c r="K21" s="286" t="s">
        <v>1211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1501</v>
      </c>
      <c r="J22" s="292" t="s">
        <v>1502</v>
      </c>
      <c r="K22" s="292" t="s">
        <v>1552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1280</v>
      </c>
      <c r="F23" s="291">
        <v>2</v>
      </c>
      <c r="G23" s="285" t="b">
        <v>1</v>
      </c>
      <c r="H23" s="285" t="b">
        <v>0</v>
      </c>
      <c r="I23" s="286" t="s">
        <v>1453</v>
      </c>
      <c r="J23" s="286" t="s">
        <v>1460</v>
      </c>
      <c r="K23" s="286" t="s">
        <v>1467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1280</v>
      </c>
      <c r="F24" s="291">
        <v>3</v>
      </c>
      <c r="G24" s="285" t="b">
        <v>1</v>
      </c>
      <c r="H24" s="285" t="b">
        <v>0</v>
      </c>
      <c r="I24" s="286" t="s">
        <v>1087</v>
      </c>
      <c r="J24" s="286" t="s">
        <v>1096</v>
      </c>
      <c r="K24" s="286" t="s">
        <v>1227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1281</v>
      </c>
      <c r="F25" s="291">
        <v>2</v>
      </c>
      <c r="G25" s="285" t="b">
        <v>1</v>
      </c>
      <c r="H25" s="285" t="b">
        <v>0</v>
      </c>
      <c r="I25" s="286" t="s">
        <v>1484</v>
      </c>
      <c r="J25" s="292" t="s">
        <v>1485</v>
      </c>
      <c r="K25" s="292" t="s">
        <v>1546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1281</v>
      </c>
      <c r="F26" s="291">
        <v>3</v>
      </c>
      <c r="G26" s="285" t="b">
        <v>1</v>
      </c>
      <c r="H26" s="285" t="b">
        <v>0</v>
      </c>
      <c r="I26" s="286" t="s">
        <v>1482</v>
      </c>
      <c r="J26" s="286" t="s">
        <v>1483</v>
      </c>
      <c r="K26" s="286" t="s">
        <v>1544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1281</v>
      </c>
      <c r="F27" s="291">
        <v>4</v>
      </c>
      <c r="G27" s="285" t="b">
        <v>1</v>
      </c>
      <c r="H27" s="285" t="b">
        <v>0</v>
      </c>
      <c r="I27" s="286" t="s">
        <v>1503</v>
      </c>
      <c r="J27" s="286" t="s">
        <v>1504</v>
      </c>
      <c r="K27" s="286" t="s">
        <v>1553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1281</v>
      </c>
      <c r="F28" s="291">
        <v>5</v>
      </c>
      <c r="G28" s="285" t="b">
        <v>1</v>
      </c>
      <c r="H28" s="285" t="b">
        <v>0</v>
      </c>
      <c r="I28" s="286" t="s">
        <v>1088</v>
      </c>
      <c r="J28" s="286" t="s">
        <v>1097</v>
      </c>
      <c r="K28" s="286" t="s">
        <v>1228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1463</v>
      </c>
      <c r="J29" s="286" t="s">
        <v>1464</v>
      </c>
      <c r="K29" s="286" t="s">
        <v>1477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1215</v>
      </c>
      <c r="J30" s="292" t="s">
        <v>1216</v>
      </c>
      <c r="K30" s="292" t="s">
        <v>1210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1285</v>
      </c>
      <c r="F31" s="291">
        <v>5</v>
      </c>
      <c r="G31" s="285" t="b">
        <v>1</v>
      </c>
      <c r="H31" s="285" t="b">
        <v>0</v>
      </c>
      <c r="I31" s="286" t="s">
        <v>1410</v>
      </c>
      <c r="J31" s="286" t="s">
        <v>1411</v>
      </c>
      <c r="K31" s="286" t="s">
        <v>1429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1281</v>
      </c>
      <c r="F32" s="291">
        <v>6</v>
      </c>
      <c r="G32" s="285" t="b">
        <v>1</v>
      </c>
      <c r="H32" s="285" t="b">
        <v>0</v>
      </c>
      <c r="I32" s="286" t="s">
        <v>1217</v>
      </c>
      <c r="J32" s="286" t="s">
        <v>1218</v>
      </c>
      <c r="K32" s="286" t="s">
        <v>1219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1490</v>
      </c>
      <c r="J33" s="286" t="s">
        <v>1491</v>
      </c>
      <c r="K33" s="286" t="s">
        <v>1549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1492</v>
      </c>
      <c r="J34" s="286" t="s">
        <v>1493</v>
      </c>
      <c r="K34" s="286" t="s">
        <v>1543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1281</v>
      </c>
      <c r="F35" s="291">
        <v>7</v>
      </c>
      <c r="G35" s="285" t="b">
        <v>1</v>
      </c>
      <c r="H35" s="285" t="b">
        <v>0</v>
      </c>
      <c r="I35" s="292" t="s">
        <v>1304</v>
      </c>
      <c r="J35" s="292" t="s">
        <v>1305</v>
      </c>
      <c r="K35" s="292" t="s">
        <v>1221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1298</v>
      </c>
      <c r="J36" s="286" t="s">
        <v>1299</v>
      </c>
      <c r="K36" s="286" t="s">
        <v>1321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1465</v>
      </c>
      <c r="J37" s="286" t="s">
        <v>1466</v>
      </c>
      <c r="K37" s="286" t="s">
        <v>1476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1302</v>
      </c>
      <c r="J38" s="286" t="s">
        <v>1303</v>
      </c>
      <c r="K38" s="286" t="s">
        <v>1322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1576</v>
      </c>
      <c r="J39" s="292" t="s">
        <v>1577</v>
      </c>
      <c r="K39" s="292" t="s">
        <v>1578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1300</v>
      </c>
      <c r="J40" s="286" t="s">
        <v>1297</v>
      </c>
      <c r="K40" s="286" t="s">
        <v>1320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1280</v>
      </c>
      <c r="F41" s="291">
        <v>4</v>
      </c>
      <c r="G41" s="285" t="b">
        <v>0</v>
      </c>
      <c r="H41" s="285" t="b">
        <v>1</v>
      </c>
      <c r="I41" s="286" t="s">
        <v>1506</v>
      </c>
      <c r="J41" s="286" t="s">
        <v>1507</v>
      </c>
      <c r="K41" s="286" t="s">
        <v>1548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1579</v>
      </c>
      <c r="J42" s="286" t="s">
        <v>1580</v>
      </c>
      <c r="K42" s="286" t="s">
        <v>1581</v>
      </c>
      <c r="L42" s="287" t="s">
        <v>1231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1295</v>
      </c>
      <c r="J43" s="292" t="s">
        <v>1296</v>
      </c>
      <c r="K43" s="286" t="s">
        <v>1319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1510</v>
      </c>
      <c r="J44" s="286" t="s">
        <v>1511</v>
      </c>
      <c r="K44" s="286" t="s">
        <v>1512</v>
      </c>
      <c r="L44" s="287" t="s">
        <v>962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1338</v>
      </c>
      <c r="D45" s="291" t="s">
        <v>633</v>
      </c>
      <c r="E45" s="285" t="s">
        <v>1281</v>
      </c>
      <c r="F45" s="291">
        <v>8</v>
      </c>
      <c r="G45" s="285" t="b">
        <v>1</v>
      </c>
      <c r="H45" s="291" t="b">
        <v>0</v>
      </c>
      <c r="I45" s="286" t="s">
        <v>1454</v>
      </c>
      <c r="J45" s="286" t="s">
        <v>1455</v>
      </c>
      <c r="K45" s="286" t="s">
        <v>1470</v>
      </c>
      <c r="L45" s="287" t="s">
        <v>1329</v>
      </c>
      <c r="M45" s="282" t="s">
        <v>1358</v>
      </c>
      <c r="N45" s="328" t="s">
        <v>1359</v>
      </c>
      <c r="O45" s="282">
        <v>40</v>
      </c>
    </row>
    <row r="46" spans="1:18" s="67" customFormat="1">
      <c r="B46" s="289" t="s">
        <v>4</v>
      </c>
      <c r="C46" s="290" t="s">
        <v>1339</v>
      </c>
      <c r="D46" s="291" t="s">
        <v>633</v>
      </c>
      <c r="E46" s="285" t="s">
        <v>1281</v>
      </c>
      <c r="F46" s="291">
        <v>9</v>
      </c>
      <c r="G46" s="285" t="b">
        <v>1</v>
      </c>
      <c r="H46" s="291" t="b">
        <v>0</v>
      </c>
      <c r="I46" s="286" t="s">
        <v>1458</v>
      </c>
      <c r="J46" s="286" t="s">
        <v>1459</v>
      </c>
      <c r="K46" s="286" t="s">
        <v>1475</v>
      </c>
      <c r="L46" s="287" t="s">
        <v>1333</v>
      </c>
      <c r="M46" s="282" t="s">
        <v>1360</v>
      </c>
      <c r="N46" s="282" t="s">
        <v>1361</v>
      </c>
      <c r="O46" s="282">
        <v>41</v>
      </c>
    </row>
    <row r="47" spans="1:18" s="67" customFormat="1">
      <c r="B47" s="289" t="s">
        <v>4</v>
      </c>
      <c r="C47" s="290" t="s">
        <v>1340</v>
      </c>
      <c r="D47" s="291" t="s">
        <v>633</v>
      </c>
      <c r="E47" s="285" t="s">
        <v>1281</v>
      </c>
      <c r="F47" s="291">
        <v>10</v>
      </c>
      <c r="G47" s="285" t="b">
        <v>1</v>
      </c>
      <c r="H47" s="291" t="b">
        <v>0</v>
      </c>
      <c r="I47" s="286" t="s">
        <v>1456</v>
      </c>
      <c r="J47" s="286" t="s">
        <v>1457</v>
      </c>
      <c r="K47" s="286" t="s">
        <v>1468</v>
      </c>
      <c r="L47" s="287" t="s">
        <v>1451</v>
      </c>
      <c r="M47" s="282" t="s">
        <v>1362</v>
      </c>
      <c r="N47" s="282" t="s">
        <v>1363</v>
      </c>
      <c r="O47" s="282">
        <v>42</v>
      </c>
    </row>
    <row r="48" spans="1:18" s="67" customFormat="1">
      <c r="B48" s="289" t="s">
        <v>4</v>
      </c>
      <c r="C48" s="290" t="s">
        <v>1341</v>
      </c>
      <c r="D48" s="291" t="s">
        <v>633</v>
      </c>
      <c r="E48" s="285" t="s">
        <v>1281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1451</v>
      </c>
      <c r="M48" s="282" t="s">
        <v>1364</v>
      </c>
      <c r="N48" s="282" t="s">
        <v>1365</v>
      </c>
      <c r="O48" s="282">
        <v>43</v>
      </c>
    </row>
    <row r="49" spans="2:15" s="67" customFormat="1">
      <c r="B49" s="289" t="s">
        <v>4</v>
      </c>
      <c r="C49" s="290" t="s">
        <v>1342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1343</v>
      </c>
      <c r="D50" s="291" t="s">
        <v>633</v>
      </c>
      <c r="E50" s="285" t="s">
        <v>1281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1328</v>
      </c>
      <c r="M50" s="282" t="s">
        <v>1366</v>
      </c>
      <c r="N50" s="282" t="s">
        <v>1367</v>
      </c>
      <c r="O50" s="282">
        <v>45</v>
      </c>
    </row>
    <row r="51" spans="2:15" s="67" customFormat="1">
      <c r="B51" s="289" t="s">
        <v>4</v>
      </c>
      <c r="C51" s="290" t="s">
        <v>1344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1345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1450</v>
      </c>
      <c r="M52" s="282" t="s">
        <v>1368</v>
      </c>
      <c r="N52" s="282" t="s">
        <v>1369</v>
      </c>
      <c r="O52" s="282">
        <v>47</v>
      </c>
    </row>
    <row r="53" spans="2:15" s="67" customFormat="1">
      <c r="B53" s="289" t="s">
        <v>4</v>
      </c>
      <c r="C53" s="290" t="s">
        <v>1346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1330</v>
      </c>
      <c r="M53" s="282" t="s">
        <v>1370</v>
      </c>
      <c r="N53" s="282" t="s">
        <v>1371</v>
      </c>
      <c r="O53" s="282">
        <v>48</v>
      </c>
    </row>
    <row r="54" spans="2:15" s="67" customFormat="1">
      <c r="B54" s="289" t="s">
        <v>4</v>
      </c>
      <c r="C54" s="290" t="s">
        <v>1347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1332</v>
      </c>
      <c r="M54" s="282" t="s">
        <v>1372</v>
      </c>
      <c r="N54" s="282" t="s">
        <v>1373</v>
      </c>
      <c r="O54" s="282">
        <v>49</v>
      </c>
    </row>
    <row r="55" spans="2:15" s="67" customFormat="1">
      <c r="B55" s="289" t="s">
        <v>4</v>
      </c>
      <c r="C55" s="290" t="s">
        <v>1348</v>
      </c>
      <c r="D55" s="291" t="s">
        <v>633</v>
      </c>
      <c r="E55" s="285" t="s">
        <v>1281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1349</v>
      </c>
      <c r="D56" s="291" t="s">
        <v>633</v>
      </c>
      <c r="E56" s="285" t="s">
        <v>1281</v>
      </c>
      <c r="F56" s="291">
        <v>14</v>
      </c>
      <c r="G56" s="285" t="b">
        <v>1</v>
      </c>
      <c r="H56" s="291" t="b">
        <v>0</v>
      </c>
      <c r="I56" s="286" t="s">
        <v>1575</v>
      </c>
      <c r="J56" s="286" t="s">
        <v>640</v>
      </c>
      <c r="K56" s="286" t="s">
        <v>933</v>
      </c>
      <c r="L56" s="287" t="s">
        <v>1574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1350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1331</v>
      </c>
      <c r="M57" s="282" t="s">
        <v>1374</v>
      </c>
      <c r="N57" s="282" t="s">
        <v>1375</v>
      </c>
      <c r="O57" s="282">
        <v>52</v>
      </c>
    </row>
    <row r="58" spans="2:15" s="67" customFormat="1">
      <c r="B58" s="289" t="s">
        <v>4</v>
      </c>
      <c r="C58" s="290" t="s">
        <v>1351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1442</v>
      </c>
      <c r="M58" s="282" t="s">
        <v>1376</v>
      </c>
      <c r="N58" s="282" t="s">
        <v>1377</v>
      </c>
      <c r="O58" s="282">
        <v>53</v>
      </c>
    </row>
    <row r="59" spans="2:15" s="67" customFormat="1">
      <c r="B59" s="289" t="s">
        <v>4</v>
      </c>
      <c r="C59" s="290" t="s">
        <v>1352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1378</v>
      </c>
      <c r="N59" s="282" t="s">
        <v>1379</v>
      </c>
      <c r="O59" s="282">
        <v>54</v>
      </c>
    </row>
    <row r="60" spans="2:15" s="67" customFormat="1">
      <c r="B60" s="289" t="s">
        <v>4</v>
      </c>
      <c r="C60" s="290" t="s">
        <v>1353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1394</v>
      </c>
      <c r="J60" s="286" t="s">
        <v>640</v>
      </c>
      <c r="K60" s="286" t="s">
        <v>933</v>
      </c>
      <c r="L60" s="287" t="s">
        <v>1447</v>
      </c>
      <c r="M60" s="282" t="s">
        <v>1380</v>
      </c>
      <c r="N60" s="282" t="s">
        <v>1381</v>
      </c>
      <c r="O60" s="282">
        <v>55</v>
      </c>
    </row>
    <row r="61" spans="2:15" s="67" customFormat="1">
      <c r="B61" s="289" t="s">
        <v>4</v>
      </c>
      <c r="C61" s="290" t="s">
        <v>1354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1395</v>
      </c>
      <c r="J61" s="286" t="s">
        <v>640</v>
      </c>
      <c r="K61" s="286" t="s">
        <v>933</v>
      </c>
      <c r="L61" s="287" t="s">
        <v>1448</v>
      </c>
      <c r="M61" s="282" t="s">
        <v>1382</v>
      </c>
      <c r="N61" s="282" t="s">
        <v>1383</v>
      </c>
      <c r="O61" s="282">
        <v>56</v>
      </c>
    </row>
    <row r="62" spans="2:15" s="67" customFormat="1">
      <c r="B62" s="289" t="s">
        <v>4</v>
      </c>
      <c r="C62" s="290" t="s">
        <v>1355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1396</v>
      </c>
      <c r="J62" s="286" t="s">
        <v>640</v>
      </c>
      <c r="K62" s="286" t="s">
        <v>933</v>
      </c>
      <c r="L62" s="287" t="s">
        <v>1449</v>
      </c>
      <c r="M62" s="282" t="s">
        <v>1384</v>
      </c>
      <c r="N62" s="282" t="s">
        <v>1385</v>
      </c>
      <c r="O62" s="282">
        <v>57</v>
      </c>
    </row>
    <row r="63" spans="2:15" s="67" customFormat="1">
      <c r="B63" s="289" t="s">
        <v>4</v>
      </c>
      <c r="C63" s="290" t="s">
        <v>1356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1445</v>
      </c>
      <c r="J63" s="286" t="s">
        <v>640</v>
      </c>
      <c r="K63" s="286" t="s">
        <v>933</v>
      </c>
      <c r="L63" s="287" t="s">
        <v>1444</v>
      </c>
      <c r="M63" s="282" t="s">
        <v>1386</v>
      </c>
      <c r="N63" s="282" t="s">
        <v>1387</v>
      </c>
      <c r="O63" s="282">
        <v>58</v>
      </c>
    </row>
    <row r="64" spans="2:15" s="67" customFormat="1">
      <c r="B64" s="289" t="s">
        <v>4</v>
      </c>
      <c r="C64" s="290" t="s">
        <v>1357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1391</v>
      </c>
      <c r="J64" s="286" t="s">
        <v>640</v>
      </c>
      <c r="K64" s="286" t="s">
        <v>933</v>
      </c>
      <c r="L64" s="287" t="s">
        <v>1390</v>
      </c>
      <c r="M64" s="282" t="s">
        <v>1388</v>
      </c>
      <c r="N64" s="282" t="s">
        <v>1389</v>
      </c>
      <c r="O64" s="282">
        <v>59</v>
      </c>
    </row>
    <row r="65" spans="2:15" ht="15.75" thickBot="1"/>
    <row r="66" spans="2:15" ht="23.25">
      <c r="B66" s="12" t="s">
        <v>1306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1307</v>
      </c>
      <c r="C68" s="321" t="s">
        <v>5</v>
      </c>
      <c r="D68" s="322" t="s">
        <v>1311</v>
      </c>
      <c r="E68" s="322" t="s">
        <v>1312</v>
      </c>
      <c r="F68" s="322" t="s">
        <v>1313</v>
      </c>
      <c r="G68" s="322" t="s">
        <v>1314</v>
      </c>
      <c r="H68" s="322" t="s">
        <v>1315</v>
      </c>
      <c r="I68" s="323" t="s">
        <v>1316</v>
      </c>
      <c r="J68" s="323" t="s">
        <v>1317</v>
      </c>
      <c r="K68" s="323" t="s">
        <v>1323</v>
      </c>
      <c r="L68" s="323" t="s">
        <v>1324</v>
      </c>
      <c r="M68" s="323" t="s">
        <v>1325</v>
      </c>
      <c r="N68" s="323" t="s">
        <v>1326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1308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1494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1318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1310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1318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1556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1557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86" t="s">
        <v>1559</v>
      </c>
    </row>
    <row r="79" spans="2:15">
      <c r="B79" s="289" t="s">
        <v>4</v>
      </c>
      <c r="C79" s="585" t="s">
        <v>1285</v>
      </c>
      <c r="D79" s="291">
        <v>1</v>
      </c>
      <c r="E79" s="292" t="s">
        <v>1282</v>
      </c>
      <c r="F79" s="586" t="s">
        <v>1561</v>
      </c>
    </row>
    <row r="80" spans="2:15">
      <c r="B80" s="289" t="s">
        <v>4</v>
      </c>
      <c r="C80" s="320" t="s">
        <v>814</v>
      </c>
      <c r="D80" s="285">
        <v>2</v>
      </c>
      <c r="E80" s="286" t="s">
        <v>1284</v>
      </c>
      <c r="F80" s="586" t="s">
        <v>1560</v>
      </c>
    </row>
    <row r="81" spans="2:6">
      <c r="B81" s="289" t="s">
        <v>4</v>
      </c>
      <c r="C81" s="320" t="s">
        <v>291</v>
      </c>
      <c r="D81" s="285">
        <v>3</v>
      </c>
      <c r="E81" s="286" t="s">
        <v>1283</v>
      </c>
      <c r="F81" s="586" t="s">
        <v>1558</v>
      </c>
    </row>
    <row r="82" spans="2:6">
      <c r="B82" s="289" t="s">
        <v>4</v>
      </c>
      <c r="C82" s="320" t="s">
        <v>1280</v>
      </c>
      <c r="D82" s="285">
        <v>4</v>
      </c>
      <c r="E82" s="286" t="s">
        <v>887</v>
      </c>
      <c r="F82" s="586" t="s">
        <v>1562</v>
      </c>
    </row>
    <row r="83" spans="2:6">
      <c r="B83" s="289" t="s">
        <v>4</v>
      </c>
      <c r="C83" s="320" t="s">
        <v>1281</v>
      </c>
      <c r="D83" s="285">
        <v>5</v>
      </c>
      <c r="E83" s="286" t="s">
        <v>884</v>
      </c>
      <c r="F83" s="586" t="s">
        <v>1563</v>
      </c>
    </row>
    <row r="84" spans="2:6">
      <c r="B84" s="289" t="s">
        <v>4</v>
      </c>
      <c r="C84" s="320" t="s">
        <v>804</v>
      </c>
      <c r="D84" s="285">
        <v>6</v>
      </c>
      <c r="E84" s="286" t="s">
        <v>1279</v>
      </c>
      <c r="F84" s="586" t="s">
        <v>1564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8"/>
  <sheetViews>
    <sheetView topLeftCell="A18" workbookViewId="0">
      <pane xSplit="2" topLeftCell="R1" activePane="topRight" state="frozen"/>
      <selection activeCell="A22" sqref="A22"/>
      <selection pane="topRight" activeCell="R26" sqref="R2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1"/>
      <c r="F3" s="60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1098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1"/>
      <c r="F21" s="60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1005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1006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1531</v>
      </c>
      <c r="C25" s="343" t="s">
        <v>763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2</v>
      </c>
      <c r="O25" s="347">
        <v>4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200</v>
      </c>
      <c r="U25" s="347">
        <v>10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564</v>
      </c>
      <c r="AB25" s="370" t="s">
        <v>689</v>
      </c>
      <c r="AC25" s="370" t="s">
        <v>746</v>
      </c>
      <c r="AD25" s="370" t="s">
        <v>721</v>
      </c>
      <c r="AE25" s="370" t="s">
        <v>723</v>
      </c>
    </row>
    <row r="26" spans="1:31" s="27" customFormat="1">
      <c r="A26" s="353" t="s">
        <v>4</v>
      </c>
      <c r="B26" s="354" t="s">
        <v>1424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1241</v>
      </c>
      <c r="AB26" s="368" t="s">
        <v>1519</v>
      </c>
      <c r="AC26" s="368" t="s">
        <v>1524</v>
      </c>
      <c r="AD26" s="364"/>
      <c r="AE26" s="365"/>
    </row>
    <row r="27" spans="1:31">
      <c r="A27" s="341" t="s">
        <v>4</v>
      </c>
      <c r="B27" s="342" t="s">
        <v>1007</v>
      </c>
      <c r="C27" s="343" t="s">
        <v>348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1233</v>
      </c>
      <c r="AB27" s="352" t="s">
        <v>1250</v>
      </c>
      <c r="AC27" s="352" t="s">
        <v>1260</v>
      </c>
      <c r="AD27" s="352" t="s">
        <v>1268</v>
      </c>
      <c r="AE27" s="352" t="s">
        <v>1276</v>
      </c>
    </row>
    <row r="28" spans="1:31" s="27" customFormat="1">
      <c r="A28" s="341" t="s">
        <v>4</v>
      </c>
      <c r="B28" s="342" t="s">
        <v>1435</v>
      </c>
      <c r="C28" s="343" t="s">
        <v>777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511</v>
      </c>
      <c r="AB28" s="368" t="s">
        <v>694</v>
      </c>
      <c r="AC28" s="368" t="s">
        <v>757</v>
      </c>
      <c r="AD28" s="368" t="s">
        <v>737</v>
      </c>
      <c r="AE28" s="382" t="s">
        <v>738</v>
      </c>
    </row>
    <row r="29" spans="1:31" s="27" customFormat="1">
      <c r="A29" s="341" t="s">
        <v>4</v>
      </c>
      <c r="B29" s="342" t="s">
        <v>1436</v>
      </c>
      <c r="C29" s="343" t="s">
        <v>777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511</v>
      </c>
      <c r="AB29" s="368" t="s">
        <v>694</v>
      </c>
      <c r="AC29" s="368" t="s">
        <v>757</v>
      </c>
      <c r="AD29" s="368" t="s">
        <v>737</v>
      </c>
      <c r="AE29" s="382" t="s">
        <v>738</v>
      </c>
    </row>
    <row r="30" spans="1:31" s="27" customFormat="1">
      <c r="A30" s="353" t="s">
        <v>4</v>
      </c>
      <c r="B30" s="354" t="s">
        <v>973</v>
      </c>
      <c r="C30" s="355" t="s">
        <v>347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554</v>
      </c>
      <c r="AB30" s="368" t="s">
        <v>669</v>
      </c>
      <c r="AC30" s="368" t="s">
        <v>696</v>
      </c>
      <c r="AD30" s="368" t="s">
        <v>714</v>
      </c>
      <c r="AE30" s="368" t="s">
        <v>724</v>
      </c>
    </row>
    <row r="31" spans="1:31" s="27" customFormat="1">
      <c r="A31" s="353" t="s">
        <v>4</v>
      </c>
      <c r="B31" s="354" t="s">
        <v>974</v>
      </c>
      <c r="C31" s="355" t="s">
        <v>347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553</v>
      </c>
      <c r="AB31" s="368" t="s">
        <v>670</v>
      </c>
      <c r="AC31" s="368" t="s">
        <v>697</v>
      </c>
      <c r="AD31" s="364"/>
      <c r="AE31" s="369"/>
    </row>
    <row r="32" spans="1:31" s="27" customFormat="1">
      <c r="A32" s="341" t="s">
        <v>4</v>
      </c>
      <c r="B32" s="342" t="s">
        <v>1008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1000</v>
      </c>
      <c r="C33" s="343" t="s">
        <v>763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1173</v>
      </c>
      <c r="AB33" s="352" t="s">
        <v>1247</v>
      </c>
      <c r="AC33" s="352" t="s">
        <v>1257</v>
      </c>
      <c r="AD33" s="352" t="s">
        <v>1266</v>
      </c>
      <c r="AE33" s="372" t="s">
        <v>1274</v>
      </c>
    </row>
    <row r="34" spans="1:31" s="27" customFormat="1">
      <c r="A34" s="353" t="s">
        <v>4</v>
      </c>
      <c r="B34" s="354" t="s">
        <v>975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976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977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978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1009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1179</v>
      </c>
      <c r="AB38" s="352" t="s">
        <v>687</v>
      </c>
      <c r="AC38" s="352" t="s">
        <v>1524</v>
      </c>
      <c r="AD38" s="370"/>
      <c r="AE38" s="373"/>
    </row>
    <row r="39" spans="1:31">
      <c r="A39" s="353" t="s">
        <v>4</v>
      </c>
      <c r="B39" s="354" t="s">
        <v>1010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1024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1180</v>
      </c>
      <c r="AB40" s="368" t="s">
        <v>687</v>
      </c>
      <c r="AC40" s="368" t="s">
        <v>1525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979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1181</v>
      </c>
      <c r="AB41" s="368" t="s">
        <v>673</v>
      </c>
      <c r="AC41" s="368" t="s">
        <v>698</v>
      </c>
      <c r="AD41" s="364"/>
      <c r="AE41" s="369"/>
    </row>
    <row r="42" spans="1:31">
      <c r="A42" s="341" t="s">
        <v>4</v>
      </c>
      <c r="B42" s="342" t="s">
        <v>1011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1234</v>
      </c>
      <c r="AB42" s="352" t="s">
        <v>1255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980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1235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981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1236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982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1237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983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1238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984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1239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1398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1513</v>
      </c>
      <c r="AB48" s="368" t="s">
        <v>1520</v>
      </c>
      <c r="AC48" s="368" t="s">
        <v>1525</v>
      </c>
      <c r="AD48" s="364"/>
      <c r="AE48" s="369"/>
    </row>
    <row r="49" spans="1:31" s="27" customFormat="1">
      <c r="A49" s="353" t="s">
        <v>4</v>
      </c>
      <c r="B49" s="354" t="s">
        <v>1399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1514</v>
      </c>
      <c r="AB49" s="368" t="s">
        <v>1520</v>
      </c>
      <c r="AC49" s="368" t="s">
        <v>1525</v>
      </c>
      <c r="AD49" s="364"/>
      <c r="AE49" s="369"/>
    </row>
    <row r="50" spans="1:31" s="27" customFormat="1">
      <c r="A50" s="353" t="s">
        <v>4</v>
      </c>
      <c r="B50" s="354" t="s">
        <v>1025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1026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1027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1393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1517</v>
      </c>
      <c r="AB53" s="368" t="s">
        <v>1520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985</v>
      </c>
      <c r="C54" s="343" t="s">
        <v>469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1003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1178</v>
      </c>
      <c r="AB55" s="368" t="s">
        <v>1520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986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987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1182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988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1183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1099</v>
      </c>
      <c r="C59" s="355" t="s">
        <v>1098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1185</v>
      </c>
      <c r="AB59" s="352" t="s">
        <v>1521</v>
      </c>
      <c r="AC59" s="352" t="s">
        <v>1526</v>
      </c>
      <c r="AD59" s="352" t="s">
        <v>1527</v>
      </c>
      <c r="AE59" s="372" t="s">
        <v>1529</v>
      </c>
    </row>
    <row r="60" spans="1:31" s="27" customFormat="1">
      <c r="A60" s="353" t="s">
        <v>4</v>
      </c>
      <c r="B60" s="342" t="s">
        <v>1530</v>
      </c>
      <c r="C60" s="355" t="s">
        <v>1098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1185</v>
      </c>
      <c r="AB60" s="370" t="s">
        <v>1521</v>
      </c>
      <c r="AC60" s="370" t="s">
        <v>1526</v>
      </c>
      <c r="AD60" s="370" t="s">
        <v>1527</v>
      </c>
      <c r="AE60" s="582" t="s">
        <v>1529</v>
      </c>
    </row>
    <row r="61" spans="1:31" s="27" customFormat="1">
      <c r="A61" s="341" t="s">
        <v>4</v>
      </c>
      <c r="B61" s="342" t="s">
        <v>1031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1223</v>
      </c>
      <c r="C62" s="343" t="s">
        <v>469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1245</v>
      </c>
      <c r="AB62" s="352" t="s">
        <v>677</v>
      </c>
      <c r="AC62" s="352" t="s">
        <v>752</v>
      </c>
      <c r="AD62" s="370"/>
      <c r="AE62" s="373"/>
    </row>
    <row r="63" spans="1:31">
      <c r="A63" s="353" t="s">
        <v>4</v>
      </c>
      <c r="B63" s="354" t="s">
        <v>989</v>
      </c>
      <c r="C63" s="355" t="s">
        <v>347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1184</v>
      </c>
      <c r="AB63" s="368" t="s">
        <v>684</v>
      </c>
      <c r="AC63" s="368" t="s">
        <v>699</v>
      </c>
      <c r="AD63" s="368" t="s">
        <v>728</v>
      </c>
      <c r="AE63" s="368" t="s">
        <v>727</v>
      </c>
    </row>
    <row r="64" spans="1:31">
      <c r="A64" s="353" t="s">
        <v>4</v>
      </c>
      <c r="B64" s="354" t="s">
        <v>1012</v>
      </c>
      <c r="C64" s="355" t="s">
        <v>347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504</v>
      </c>
      <c r="AB64" s="368" t="s">
        <v>678</v>
      </c>
      <c r="AC64" s="368" t="s">
        <v>704</v>
      </c>
      <c r="AD64" s="364"/>
      <c r="AE64" s="369"/>
    </row>
    <row r="65" spans="1:31" s="27" customFormat="1">
      <c r="A65" s="341" t="s">
        <v>4</v>
      </c>
      <c r="B65" s="342" t="s">
        <v>999</v>
      </c>
      <c r="C65" s="343" t="s">
        <v>763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1172</v>
      </c>
      <c r="AB65" s="352" t="s">
        <v>1248</v>
      </c>
      <c r="AC65" s="352" t="s">
        <v>1258</v>
      </c>
      <c r="AD65" s="352" t="s">
        <v>1267</v>
      </c>
      <c r="AE65" s="372" t="s">
        <v>1275</v>
      </c>
    </row>
    <row r="66" spans="1:31" s="27" customFormat="1">
      <c r="A66" s="353" t="s">
        <v>4</v>
      </c>
      <c r="B66" s="354" t="s">
        <v>990</v>
      </c>
      <c r="C66" s="355" t="s">
        <v>347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1242</v>
      </c>
      <c r="AB66" s="364" t="s">
        <v>676</v>
      </c>
      <c r="AC66" s="364" t="s">
        <v>703</v>
      </c>
      <c r="AD66" s="364" t="s">
        <v>715</v>
      </c>
      <c r="AE66" s="386" t="s">
        <v>726</v>
      </c>
    </row>
    <row r="67" spans="1:31" s="27" customFormat="1">
      <c r="A67" s="341" t="s">
        <v>4</v>
      </c>
      <c r="B67" s="342" t="s">
        <v>1013</v>
      </c>
      <c r="C67" s="343" t="s">
        <v>348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1175</v>
      </c>
      <c r="AB67" s="352" t="s">
        <v>1251</v>
      </c>
      <c r="AC67" s="352" t="s">
        <v>1261</v>
      </c>
      <c r="AD67" s="352" t="s">
        <v>1269</v>
      </c>
      <c r="AE67" s="352" t="s">
        <v>1277</v>
      </c>
    </row>
    <row r="68" spans="1:31" s="27" customFormat="1">
      <c r="A68" s="353" t="s">
        <v>4</v>
      </c>
      <c r="B68" s="354" t="s">
        <v>991</v>
      </c>
      <c r="C68" s="355" t="s">
        <v>349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561</v>
      </c>
      <c r="AB68" s="368" t="s">
        <v>713</v>
      </c>
      <c r="AC68" s="368" t="s">
        <v>754</v>
      </c>
      <c r="AD68" s="368" t="s">
        <v>731</v>
      </c>
      <c r="AE68" s="368" t="s">
        <v>730</v>
      </c>
    </row>
    <row r="69" spans="1:31">
      <c r="A69" s="353" t="s">
        <v>4</v>
      </c>
      <c r="B69" s="354" t="s">
        <v>993</v>
      </c>
      <c r="C69" s="355" t="s">
        <v>349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1186</v>
      </c>
      <c r="AB69" s="368" t="s">
        <v>713</v>
      </c>
      <c r="AC69" s="368" t="s">
        <v>754</v>
      </c>
      <c r="AD69" s="368" t="s">
        <v>731</v>
      </c>
      <c r="AE69" s="368" t="s">
        <v>730</v>
      </c>
    </row>
    <row r="70" spans="1:31">
      <c r="A70" s="353" t="s">
        <v>4</v>
      </c>
      <c r="B70" s="354" t="s">
        <v>992</v>
      </c>
      <c r="C70" s="355" t="s">
        <v>349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560</v>
      </c>
      <c r="AB70" s="368" t="s">
        <v>713</v>
      </c>
      <c r="AC70" s="368" t="s">
        <v>753</v>
      </c>
      <c r="AD70" s="368" t="s">
        <v>716</v>
      </c>
      <c r="AE70" s="368" t="s">
        <v>729</v>
      </c>
    </row>
    <row r="71" spans="1:31" s="517" customFormat="1">
      <c r="A71" s="353" t="s">
        <v>4</v>
      </c>
      <c r="B71" s="374" t="s">
        <v>994</v>
      </c>
      <c r="C71" s="375" t="s">
        <v>347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1171</v>
      </c>
      <c r="AB71" s="368" t="s">
        <v>685</v>
      </c>
      <c r="AC71" s="368" t="s">
        <v>705</v>
      </c>
      <c r="AD71" s="368"/>
      <c r="AE71" s="516"/>
    </row>
    <row r="72" spans="1:31" s="517" customFormat="1">
      <c r="A72" s="353" t="s">
        <v>4</v>
      </c>
      <c r="B72" s="374" t="s">
        <v>995</v>
      </c>
      <c r="C72" s="375" t="s">
        <v>347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556</v>
      </c>
      <c r="AB72" s="368" t="s">
        <v>685</v>
      </c>
      <c r="AC72" s="368" t="s">
        <v>705</v>
      </c>
      <c r="AD72" s="368"/>
      <c r="AE72" s="516"/>
    </row>
    <row r="73" spans="1:31" s="517" customFormat="1">
      <c r="A73" s="353" t="s">
        <v>4</v>
      </c>
      <c r="B73" s="374" t="s">
        <v>1554</v>
      </c>
      <c r="C73" s="375" t="s">
        <v>347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556</v>
      </c>
      <c r="AB73" s="364" t="s">
        <v>685</v>
      </c>
      <c r="AC73" s="364" t="s">
        <v>705</v>
      </c>
      <c r="AD73" s="368"/>
      <c r="AE73" s="516"/>
    </row>
    <row r="74" spans="1:31" s="517" customFormat="1">
      <c r="A74" s="353" t="s">
        <v>4</v>
      </c>
      <c r="B74" s="374" t="s">
        <v>1555</v>
      </c>
      <c r="C74" s="375" t="s">
        <v>347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556</v>
      </c>
      <c r="AB74" s="364" t="s">
        <v>685</v>
      </c>
      <c r="AC74" s="364" t="s">
        <v>705</v>
      </c>
      <c r="AD74" s="368"/>
      <c r="AE74" s="516"/>
    </row>
    <row r="75" spans="1:31">
      <c r="A75" s="353" t="s">
        <v>4</v>
      </c>
      <c r="B75" s="354" t="s">
        <v>1286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1515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1028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996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1243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1437</v>
      </c>
      <c r="C78" s="355" t="s">
        <v>347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1516</v>
      </c>
      <c r="AB78" s="368" t="s">
        <v>1522</v>
      </c>
      <c r="AC78" s="368" t="s">
        <v>719</v>
      </c>
      <c r="AD78" s="368" t="s">
        <v>1528</v>
      </c>
      <c r="AE78" s="368" t="s">
        <v>1528</v>
      </c>
    </row>
    <row r="79" spans="1:31" s="27" customFormat="1">
      <c r="A79" s="353" t="s">
        <v>4</v>
      </c>
      <c r="B79" s="354" t="s">
        <v>1014</v>
      </c>
      <c r="C79" s="355" t="s">
        <v>347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1240</v>
      </c>
      <c r="AB79" s="368" t="s">
        <v>1254</v>
      </c>
      <c r="AC79" s="368" t="s">
        <v>1264</v>
      </c>
      <c r="AD79" s="364"/>
      <c r="AE79" s="365"/>
    </row>
    <row r="80" spans="1:31" s="27" customFormat="1">
      <c r="A80" s="341" t="s">
        <v>4</v>
      </c>
      <c r="B80" s="342" t="s">
        <v>1017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1029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1244</v>
      </c>
      <c r="AB81" s="368" t="s">
        <v>1522</v>
      </c>
      <c r="AC81" s="368" t="s">
        <v>1526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1015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1016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1187</v>
      </c>
      <c r="AB83" s="352" t="s">
        <v>1252</v>
      </c>
      <c r="AC83" s="352" t="s">
        <v>1262</v>
      </c>
      <c r="AD83" s="370"/>
      <c r="AE83" s="370"/>
    </row>
    <row r="84" spans="1:31">
      <c r="A84" s="341" t="s">
        <v>4</v>
      </c>
      <c r="B84" s="342" t="s">
        <v>1018</v>
      </c>
      <c r="C84" s="343" t="s">
        <v>348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1438</v>
      </c>
      <c r="C85" s="343" t="s">
        <v>348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1518</v>
      </c>
      <c r="AB85" s="352" t="s">
        <v>1523</v>
      </c>
      <c r="AC85" s="352" t="s">
        <v>1526</v>
      </c>
      <c r="AD85" s="352" t="s">
        <v>734</v>
      </c>
      <c r="AE85" s="352" t="s">
        <v>735</v>
      </c>
    </row>
    <row r="86" spans="1:31">
      <c r="A86" s="341" t="s">
        <v>4</v>
      </c>
      <c r="B86" s="342" t="s">
        <v>1001</v>
      </c>
      <c r="C86" s="343" t="s">
        <v>763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1177</v>
      </c>
      <c r="AB86" s="352" t="s">
        <v>1246</v>
      </c>
      <c r="AC86" s="352" t="s">
        <v>1256</v>
      </c>
      <c r="AD86" s="352" t="s">
        <v>1265</v>
      </c>
      <c r="AE86" s="352" t="s">
        <v>1273</v>
      </c>
    </row>
    <row r="87" spans="1:31">
      <c r="A87" s="353" t="s">
        <v>4</v>
      </c>
      <c r="B87" s="354" t="s">
        <v>1019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559</v>
      </c>
      <c r="AB87" s="368" t="s">
        <v>681</v>
      </c>
      <c r="AC87" s="368" t="s">
        <v>750</v>
      </c>
      <c r="AD87" s="368" t="s">
        <v>736</v>
      </c>
      <c r="AE87" s="368" t="s">
        <v>717</v>
      </c>
    </row>
    <row r="88" spans="1:31">
      <c r="A88" s="353" t="s">
        <v>4</v>
      </c>
      <c r="B88" s="354" t="s">
        <v>1020</v>
      </c>
      <c r="C88" s="355" t="s">
        <v>347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558</v>
      </c>
      <c r="AB88" s="368" t="s">
        <v>682</v>
      </c>
      <c r="AC88" s="368" t="s">
        <v>749</v>
      </c>
      <c r="AD88" s="368" t="s">
        <v>736</v>
      </c>
      <c r="AE88" s="382" t="s">
        <v>718</v>
      </c>
    </row>
    <row r="89" spans="1:31">
      <c r="A89" s="353" t="s">
        <v>4</v>
      </c>
      <c r="B89" s="354" t="s">
        <v>1021</v>
      </c>
      <c r="C89" s="355" t="s">
        <v>347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557</v>
      </c>
      <c r="AB89" s="368" t="s">
        <v>695</v>
      </c>
      <c r="AC89" s="368" t="s">
        <v>711</v>
      </c>
      <c r="AD89" s="364"/>
      <c r="AE89" s="369"/>
    </row>
    <row r="90" spans="1:31">
      <c r="A90" s="353" t="s">
        <v>4</v>
      </c>
      <c r="B90" s="354" t="s">
        <v>997</v>
      </c>
      <c r="C90" s="355" t="s">
        <v>347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565</v>
      </c>
      <c r="AB90" s="368" t="s">
        <v>680</v>
      </c>
      <c r="AC90" s="368" t="s">
        <v>751</v>
      </c>
      <c r="AD90" s="364"/>
      <c r="AE90" s="369"/>
    </row>
    <row r="91" spans="1:31" s="27" customFormat="1">
      <c r="A91" s="353" t="s">
        <v>4</v>
      </c>
      <c r="B91" s="354" t="s">
        <v>1004</v>
      </c>
      <c r="C91" s="355" t="s">
        <v>777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1174</v>
      </c>
      <c r="AB91" s="368" t="s">
        <v>1253</v>
      </c>
      <c r="AC91" s="368" t="s">
        <v>1263</v>
      </c>
      <c r="AD91" s="368" t="s">
        <v>1272</v>
      </c>
      <c r="AE91" s="382" t="s">
        <v>1278</v>
      </c>
    </row>
    <row r="92" spans="1:31" s="27" customFormat="1">
      <c r="A92" s="353" t="s">
        <v>4</v>
      </c>
      <c r="B92" s="354" t="s">
        <v>1532</v>
      </c>
      <c r="C92" s="355" t="s">
        <v>763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1174</v>
      </c>
      <c r="AB92" s="364" t="s">
        <v>1253</v>
      </c>
      <c r="AC92" s="364" t="s">
        <v>1263</v>
      </c>
      <c r="AD92" s="364" t="s">
        <v>1272</v>
      </c>
      <c r="AE92" s="386" t="s">
        <v>1278</v>
      </c>
    </row>
    <row r="93" spans="1:31">
      <c r="A93" s="341" t="s">
        <v>4</v>
      </c>
      <c r="B93" s="342" t="s">
        <v>1022</v>
      </c>
      <c r="C93" s="343" t="s">
        <v>348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1023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 ht="15.75" thickBot="1">
      <c r="A95" s="353" t="s">
        <v>4</v>
      </c>
      <c r="B95" s="354" t="s">
        <v>998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9" t="s">
        <v>4</v>
      </c>
      <c r="B96" s="390" t="s">
        <v>1002</v>
      </c>
      <c r="C96" s="391" t="s">
        <v>763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1176</v>
      </c>
      <c r="AB96" s="397" t="s">
        <v>1249</v>
      </c>
      <c r="AC96" s="397" t="s">
        <v>1259</v>
      </c>
      <c r="AD96" s="398"/>
      <c r="AE96" s="399"/>
    </row>
    <row r="97" spans="1:31" ht="15.75" thickBot="1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3.25">
      <c r="A98" s="12" t="s">
        <v>548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601"/>
      <c r="G99" s="601"/>
      <c r="H99" s="161" t="s">
        <v>366</v>
      </c>
      <c r="I99" s="161"/>
      <c r="J99" s="203"/>
      <c r="K99" s="5"/>
      <c r="L99" s="5"/>
      <c r="M99" s="5" t="s">
        <v>398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552</v>
      </c>
      <c r="B100" s="141" t="s">
        <v>5</v>
      </c>
      <c r="C100" s="141" t="s">
        <v>353</v>
      </c>
      <c r="D100" s="152" t="s">
        <v>1206</v>
      </c>
      <c r="E100" s="152" t="s">
        <v>1193</v>
      </c>
      <c r="F100" s="152" t="s">
        <v>549</v>
      </c>
      <c r="G100" s="152" t="s">
        <v>480</v>
      </c>
      <c r="H100" s="152" t="s">
        <v>367</v>
      </c>
      <c r="I100" s="152" t="s">
        <v>370</v>
      </c>
      <c r="J100" s="152" t="s">
        <v>629</v>
      </c>
      <c r="K100" s="152" t="s">
        <v>628</v>
      </c>
      <c r="L100" s="152" t="s">
        <v>354</v>
      </c>
      <c r="M100" s="147" t="s">
        <v>38</v>
      </c>
      <c r="N100" s="147" t="s">
        <v>395</v>
      </c>
      <c r="O100" s="147" t="s">
        <v>397</v>
      </c>
    </row>
    <row r="101" spans="1:31">
      <c r="A101" s="245" t="s">
        <v>4</v>
      </c>
      <c r="B101" s="178" t="s">
        <v>1194</v>
      </c>
      <c r="C101" s="178" t="s">
        <v>346</v>
      </c>
      <c r="D101" s="246" t="s">
        <v>1207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618</v>
      </c>
      <c r="N101" s="209" t="s">
        <v>719</v>
      </c>
      <c r="O101" s="206" t="s">
        <v>687</v>
      </c>
      <c r="P101" s="5"/>
      <c r="Q101" s="5"/>
    </row>
    <row r="102" spans="1:31">
      <c r="A102" s="245" t="s">
        <v>4</v>
      </c>
      <c r="B102" s="178" t="s">
        <v>1195</v>
      </c>
      <c r="C102" s="178" t="s">
        <v>346</v>
      </c>
      <c r="D102" s="246" t="s">
        <v>302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719</v>
      </c>
      <c r="O102" s="206" t="s">
        <v>687</v>
      </c>
      <c r="P102" s="5"/>
      <c r="Q102" s="5"/>
    </row>
    <row r="103" spans="1:31">
      <c r="A103" s="245" t="s">
        <v>4</v>
      </c>
      <c r="B103" s="178" t="s">
        <v>1196</v>
      </c>
      <c r="C103" s="178" t="s">
        <v>352</v>
      </c>
      <c r="D103" s="246" t="s">
        <v>1207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719</v>
      </c>
      <c r="O103" s="206" t="s">
        <v>687</v>
      </c>
      <c r="P103" s="5"/>
      <c r="Q103" s="5"/>
    </row>
    <row r="104" spans="1:31">
      <c r="A104" s="245" t="s">
        <v>4</v>
      </c>
      <c r="B104" s="178" t="s">
        <v>1197</v>
      </c>
      <c r="C104" s="178" t="s">
        <v>352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719</v>
      </c>
      <c r="O104" s="206" t="s">
        <v>687</v>
      </c>
      <c r="P104" s="5"/>
      <c r="Q104" s="5"/>
    </row>
    <row r="105" spans="1:31">
      <c r="A105" s="245" t="s">
        <v>4</v>
      </c>
      <c r="B105" s="178" t="s">
        <v>1198</v>
      </c>
      <c r="C105" s="178" t="s">
        <v>349</v>
      </c>
      <c r="D105" s="246" t="s">
        <v>1207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719</v>
      </c>
      <c r="O105" s="206" t="s">
        <v>687</v>
      </c>
      <c r="P105" s="5"/>
      <c r="Q105" s="5"/>
    </row>
    <row r="106" spans="1:31">
      <c r="A106" s="245" t="s">
        <v>4</v>
      </c>
      <c r="B106" s="178" t="s">
        <v>1199</v>
      </c>
      <c r="C106" s="178" t="s">
        <v>349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719</v>
      </c>
      <c r="O106" s="206" t="s">
        <v>687</v>
      </c>
      <c r="P106" s="5"/>
      <c r="Q106" s="5"/>
    </row>
    <row r="107" spans="1:31">
      <c r="A107" s="245" t="s">
        <v>4</v>
      </c>
      <c r="B107" s="178" t="s">
        <v>1200</v>
      </c>
      <c r="C107" s="178" t="s">
        <v>349</v>
      </c>
      <c r="D107" s="246" t="s">
        <v>1208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719</v>
      </c>
      <c r="O107" s="206" t="s">
        <v>687</v>
      </c>
      <c r="P107" s="5"/>
      <c r="Q107" s="5"/>
    </row>
    <row r="108" spans="1:31" s="204" customFormat="1">
      <c r="A108" s="245" t="s">
        <v>4</v>
      </c>
      <c r="B108" s="178" t="s">
        <v>1201</v>
      </c>
      <c r="C108" s="178" t="s">
        <v>351</v>
      </c>
      <c r="D108" s="246" t="s">
        <v>1207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719</v>
      </c>
      <c r="O108" s="206" t="s">
        <v>687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1202</v>
      </c>
      <c r="C109" s="178" t="s">
        <v>351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719</v>
      </c>
      <c r="O109" s="206" t="s">
        <v>687</v>
      </c>
      <c r="P109" s="5"/>
      <c r="Q109" s="5"/>
    </row>
    <row r="110" spans="1:31">
      <c r="A110" s="245" t="s">
        <v>4</v>
      </c>
      <c r="B110" s="178" t="s">
        <v>1203</v>
      </c>
      <c r="C110" s="178" t="s">
        <v>351</v>
      </c>
      <c r="D110" s="246" t="s">
        <v>1208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435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436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327</v>
      </c>
      <c r="G116" s="145" t="s">
        <v>391</v>
      </c>
      <c r="H116" s="145" t="s">
        <v>441</v>
      </c>
    </row>
    <row r="117" spans="1:12">
      <c r="A117" s="208" t="s">
        <v>4</v>
      </c>
      <c r="B117" s="183" t="s">
        <v>437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438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439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440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>
      <c r="A121" s="208" t="s">
        <v>4</v>
      </c>
      <c r="B121" s="183" t="s">
        <v>460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1035</v>
      </c>
      <c r="G4" s="146" t="s">
        <v>1036</v>
      </c>
      <c r="H4" s="146" t="s">
        <v>1037</v>
      </c>
      <c r="I4" s="146" t="s">
        <v>1083</v>
      </c>
      <c r="J4" s="146" t="s">
        <v>1084</v>
      </c>
      <c r="K4" s="146" t="s">
        <v>1038</v>
      </c>
      <c r="L4" s="146" t="s">
        <v>1040</v>
      </c>
      <c r="M4" s="146" t="s">
        <v>1041</v>
      </c>
      <c r="N4" s="146" t="s">
        <v>1042</v>
      </c>
      <c r="O4" s="146" t="s">
        <v>1043</v>
      </c>
      <c r="P4" s="146" t="s">
        <v>1044</v>
      </c>
      <c r="Q4" s="146" t="s">
        <v>1045</v>
      </c>
      <c r="R4" s="146" t="s">
        <v>1046</v>
      </c>
      <c r="S4" s="146" t="s">
        <v>1047</v>
      </c>
      <c r="T4" s="146" t="s">
        <v>1048</v>
      </c>
      <c r="U4" s="146" t="s">
        <v>1138</v>
      </c>
      <c r="V4" s="146" t="s">
        <v>1139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1439</v>
      </c>
      <c r="G5" s="15" t="s">
        <v>1440</v>
      </c>
      <c r="H5" s="15" t="s">
        <v>664</v>
      </c>
      <c r="I5" s="15" t="s">
        <v>1495</v>
      </c>
      <c r="J5" s="15" t="s">
        <v>1441</v>
      </c>
      <c r="K5" s="15" t="s">
        <v>1039</v>
      </c>
      <c r="L5" s="15" t="s">
        <v>1039</v>
      </c>
      <c r="M5" s="15" t="s">
        <v>1039</v>
      </c>
      <c r="N5" s="15" t="s">
        <v>1039</v>
      </c>
      <c r="O5" s="15" t="s">
        <v>1039</v>
      </c>
      <c r="P5" s="15" t="s">
        <v>1039</v>
      </c>
      <c r="Q5" s="15" t="s">
        <v>1039</v>
      </c>
      <c r="R5" s="15" t="s">
        <v>1039</v>
      </c>
      <c r="S5" s="15" t="s">
        <v>1039</v>
      </c>
      <c r="T5" s="15" t="s">
        <v>1039</v>
      </c>
      <c r="U5" s="15" t="s">
        <v>1141</v>
      </c>
      <c r="V5" s="15" t="s">
        <v>1140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1049</v>
      </c>
      <c r="G6" s="15"/>
      <c r="H6" s="15" t="s">
        <v>497</v>
      </c>
      <c r="I6" s="15"/>
      <c r="J6" s="15"/>
      <c r="K6" s="15" t="s">
        <v>1039</v>
      </c>
      <c r="L6" s="15" t="s">
        <v>1039</v>
      </c>
      <c r="M6" s="15" t="s">
        <v>1039</v>
      </c>
      <c r="N6" s="15" t="s">
        <v>1039</v>
      </c>
      <c r="O6" s="15" t="s">
        <v>1039</v>
      </c>
      <c r="P6" s="15" t="s">
        <v>1039</v>
      </c>
      <c r="Q6" s="15" t="s">
        <v>1039</v>
      </c>
      <c r="R6" s="15" t="s">
        <v>1039</v>
      </c>
      <c r="S6" s="15" t="s">
        <v>1039</v>
      </c>
      <c r="T6" s="15" t="s">
        <v>1039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1050</v>
      </c>
      <c r="G7" s="240"/>
      <c r="H7" s="240" t="s">
        <v>580</v>
      </c>
      <c r="I7" s="240"/>
      <c r="J7" s="240"/>
      <c r="K7" s="239" t="s">
        <v>1039</v>
      </c>
      <c r="L7" s="239" t="s">
        <v>1039</v>
      </c>
      <c r="M7" s="239" t="s">
        <v>1039</v>
      </c>
      <c r="N7" s="239" t="s">
        <v>1039</v>
      </c>
      <c r="O7" s="239" t="s">
        <v>1039</v>
      </c>
      <c r="P7" s="239" t="s">
        <v>1039</v>
      </c>
      <c r="Q7" s="239" t="s">
        <v>1039</v>
      </c>
      <c r="R7" s="239" t="s">
        <v>1039</v>
      </c>
      <c r="S7" s="239" t="s">
        <v>1039</v>
      </c>
      <c r="T7" s="239" t="s">
        <v>1039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1137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1124</v>
      </c>
      <c r="F3" s="313" t="s">
        <v>1123</v>
      </c>
      <c r="G3" s="10"/>
      <c r="J3" s="601" t="s">
        <v>297</v>
      </c>
      <c r="K3" s="601"/>
      <c r="M3" s="601"/>
      <c r="N3" s="601"/>
      <c r="O3" s="601"/>
      <c r="P3" s="601"/>
    </row>
    <row r="4" spans="2:16" customFormat="1" ht="106.5">
      <c r="B4" s="302" t="s">
        <v>1136</v>
      </c>
      <c r="C4" s="303" t="s">
        <v>5</v>
      </c>
      <c r="D4" s="304" t="s">
        <v>204</v>
      </c>
      <c r="E4" s="304" t="s">
        <v>1110</v>
      </c>
      <c r="F4" s="304" t="s">
        <v>1111</v>
      </c>
      <c r="G4" s="304" t="s">
        <v>1112</v>
      </c>
      <c r="H4" s="304" t="s">
        <v>1113</v>
      </c>
      <c r="I4" s="305" t="s">
        <v>23</v>
      </c>
      <c r="J4" s="305" t="s">
        <v>1143</v>
      </c>
      <c r="K4" s="520" t="s">
        <v>1479</v>
      </c>
    </row>
    <row r="5" spans="2:16">
      <c r="B5" s="306" t="s">
        <v>4</v>
      </c>
      <c r="C5" s="300" t="s">
        <v>1188</v>
      </c>
      <c r="D5" s="300" t="s">
        <v>293</v>
      </c>
      <c r="E5" s="300">
        <v>0</v>
      </c>
      <c r="F5" s="300" t="s">
        <v>1033</v>
      </c>
      <c r="G5" s="300">
        <v>30</v>
      </c>
      <c r="H5" s="307">
        <v>30</v>
      </c>
      <c r="I5" s="307" t="s">
        <v>1413</v>
      </c>
      <c r="J5" s="307" t="s">
        <v>1126</v>
      </c>
      <c r="K5" s="519" t="s">
        <v>917</v>
      </c>
    </row>
    <row r="6" spans="2:16">
      <c r="B6" s="306" t="s">
        <v>4</v>
      </c>
      <c r="C6" s="300" t="s">
        <v>1189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1414</v>
      </c>
      <c r="J6" s="307"/>
      <c r="K6" s="519" t="s">
        <v>917</v>
      </c>
    </row>
    <row r="7" spans="2:16">
      <c r="B7" s="306" t="s">
        <v>4</v>
      </c>
      <c r="C7" s="300" t="s">
        <v>1190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1283</v>
      </c>
      <c r="J7" s="307"/>
      <c r="K7" s="519" t="s">
        <v>917</v>
      </c>
    </row>
    <row r="8" spans="2:16" customFormat="1">
      <c r="B8" s="306" t="s">
        <v>4</v>
      </c>
      <c r="C8" s="300" t="s">
        <v>1114</v>
      </c>
      <c r="D8" s="300" t="s">
        <v>293</v>
      </c>
      <c r="E8" s="300">
        <v>1</v>
      </c>
      <c r="F8" s="300" t="s">
        <v>1033</v>
      </c>
      <c r="G8" s="300">
        <v>30</v>
      </c>
      <c r="H8" s="307">
        <v>50</v>
      </c>
      <c r="I8" s="307" t="s">
        <v>1413</v>
      </c>
      <c r="J8" s="307" t="s">
        <v>1126</v>
      </c>
      <c r="K8" s="519" t="s">
        <v>917</v>
      </c>
    </row>
    <row r="9" spans="2:16" customFormat="1">
      <c r="B9" s="306" t="s">
        <v>4</v>
      </c>
      <c r="C9" s="300" t="s">
        <v>1115</v>
      </c>
      <c r="D9" s="300" t="s">
        <v>293</v>
      </c>
      <c r="E9" s="300">
        <v>1</v>
      </c>
      <c r="F9" s="300" t="s">
        <v>1032</v>
      </c>
      <c r="G9" s="300">
        <v>7</v>
      </c>
      <c r="H9" s="307">
        <v>9</v>
      </c>
      <c r="I9" s="307" t="s">
        <v>1415</v>
      </c>
      <c r="J9" s="307" t="s">
        <v>1125</v>
      </c>
      <c r="K9" s="519" t="s">
        <v>917</v>
      </c>
    </row>
    <row r="10" spans="2:16" customFormat="1">
      <c r="B10" s="306" t="s">
        <v>4</v>
      </c>
      <c r="C10" s="300" t="s">
        <v>1116</v>
      </c>
      <c r="D10" s="300" t="s">
        <v>959</v>
      </c>
      <c r="E10" s="300">
        <v>1</v>
      </c>
      <c r="F10" s="300" t="s">
        <v>1204</v>
      </c>
      <c r="G10" s="300">
        <v>1</v>
      </c>
      <c r="H10" s="307">
        <v>1.5</v>
      </c>
      <c r="I10" s="307" t="s">
        <v>1416</v>
      </c>
      <c r="J10" s="307" t="s">
        <v>1128</v>
      </c>
      <c r="K10" s="519" t="s">
        <v>917</v>
      </c>
    </row>
    <row r="11" spans="2:16">
      <c r="B11" s="306" t="s">
        <v>4</v>
      </c>
      <c r="C11" s="300" t="s">
        <v>1205</v>
      </c>
      <c r="D11" s="301" t="s">
        <v>959</v>
      </c>
      <c r="E11" s="301">
        <v>1</v>
      </c>
      <c r="F11" s="301" t="s">
        <v>1194</v>
      </c>
      <c r="G11" s="300">
        <v>1</v>
      </c>
      <c r="H11" s="301">
        <v>1.5</v>
      </c>
      <c r="I11" s="307" t="s">
        <v>1417</v>
      </c>
      <c r="J11" s="307" t="s">
        <v>1128</v>
      </c>
      <c r="K11" s="519" t="s">
        <v>917</v>
      </c>
    </row>
    <row r="12" spans="2:16" customFormat="1">
      <c r="B12" s="306" t="s">
        <v>4</v>
      </c>
      <c r="C12" s="300" t="s">
        <v>315</v>
      </c>
      <c r="D12" s="300" t="s">
        <v>960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1418</v>
      </c>
      <c r="J12" s="307" t="s">
        <v>1191</v>
      </c>
      <c r="K12" s="519" t="s">
        <v>917</v>
      </c>
    </row>
    <row r="13" spans="2:16" customFormat="1">
      <c r="B13" s="308" t="s">
        <v>4</v>
      </c>
      <c r="C13" s="301" t="s">
        <v>1117</v>
      </c>
      <c r="D13" s="300" t="s">
        <v>960</v>
      </c>
      <c r="E13" s="300">
        <v>1</v>
      </c>
      <c r="F13" s="301" t="s">
        <v>1117</v>
      </c>
      <c r="G13" s="300">
        <v>0.5</v>
      </c>
      <c r="H13" s="307">
        <v>0.7</v>
      </c>
      <c r="I13" s="307" t="s">
        <v>1419</v>
      </c>
      <c r="J13" s="307" t="s">
        <v>1192</v>
      </c>
      <c r="K13" s="519" t="s">
        <v>917</v>
      </c>
    </row>
    <row r="14" spans="2:16" customFormat="1">
      <c r="B14" s="308" t="s">
        <v>4</v>
      </c>
      <c r="C14" s="300" t="s">
        <v>1118</v>
      </c>
      <c r="D14" s="300" t="s">
        <v>293</v>
      </c>
      <c r="E14" s="300">
        <v>1</v>
      </c>
      <c r="F14" s="300" t="s">
        <v>1119</v>
      </c>
      <c r="G14" s="300">
        <v>2</v>
      </c>
      <c r="H14" s="307">
        <v>5</v>
      </c>
      <c r="I14" s="307" t="s">
        <v>1420</v>
      </c>
      <c r="J14" s="307" t="s">
        <v>1127</v>
      </c>
      <c r="K14" s="519" t="s">
        <v>917</v>
      </c>
    </row>
    <row r="15" spans="2:16" customFormat="1">
      <c r="B15" s="308" t="s">
        <v>4</v>
      </c>
      <c r="C15" s="300" t="s">
        <v>1120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1421</v>
      </c>
      <c r="J15" s="307"/>
      <c r="K15" s="51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1422</v>
      </c>
      <c r="J16" s="307"/>
      <c r="K16" s="51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1414</v>
      </c>
      <c r="J17" s="307"/>
      <c r="K17" s="51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1283</v>
      </c>
      <c r="J18" s="307"/>
      <c r="K18" s="519" t="s">
        <v>917</v>
      </c>
    </row>
    <row r="19" spans="2:12">
      <c r="B19" s="308" t="s">
        <v>4</v>
      </c>
      <c r="C19" s="301" t="s">
        <v>961</v>
      </c>
      <c r="D19" s="301" t="s">
        <v>961</v>
      </c>
      <c r="E19" s="301">
        <v>1</v>
      </c>
      <c r="F19" s="301"/>
      <c r="G19" s="301">
        <v>500</v>
      </c>
      <c r="H19" s="326">
        <v>1000</v>
      </c>
      <c r="I19" s="326" t="s">
        <v>1423</v>
      </c>
      <c r="J19" s="326"/>
      <c r="K19" s="51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1121</v>
      </c>
      <c r="E23" s="309" t="s">
        <v>1110</v>
      </c>
      <c r="F23" s="310" t="s">
        <v>1122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1129</v>
      </c>
      <c r="H24" s="311" t="s">
        <v>1130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1144</v>
      </c>
      <c r="H25" s="311" t="s">
        <v>1142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1131</v>
      </c>
      <c r="H26" s="311" t="s">
        <v>1132</v>
      </c>
    </row>
    <row r="27" spans="2:12" customFormat="1">
      <c r="B27" s="306" t="s">
        <v>4</v>
      </c>
      <c r="C27" s="300" t="s">
        <v>959</v>
      </c>
      <c r="D27" s="300">
        <v>0</v>
      </c>
      <c r="E27" s="300">
        <v>1</v>
      </c>
      <c r="F27" s="311" t="b">
        <v>1</v>
      </c>
      <c r="G27" s="311" t="s">
        <v>1146</v>
      </c>
      <c r="H27" s="311" t="s">
        <v>1145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1133</v>
      </c>
      <c r="H28" s="311" t="s">
        <v>1134</v>
      </c>
    </row>
    <row r="29" spans="2:12" customFormat="1">
      <c r="B29" s="308" t="s">
        <v>4</v>
      </c>
      <c r="C29" s="300" t="s">
        <v>960</v>
      </c>
      <c r="D29" s="300">
        <v>0</v>
      </c>
      <c r="E29" s="300">
        <v>1</v>
      </c>
      <c r="F29" s="311" t="b">
        <v>0</v>
      </c>
      <c r="G29" s="311" t="s">
        <v>1147</v>
      </c>
      <c r="H29" s="311" t="s">
        <v>1148</v>
      </c>
    </row>
    <row r="30" spans="2:12">
      <c r="B30" s="308" t="s">
        <v>4</v>
      </c>
      <c r="C30" s="300" t="s">
        <v>961</v>
      </c>
      <c r="D30" s="300">
        <v>0</v>
      </c>
      <c r="E30" s="300">
        <v>1</v>
      </c>
      <c r="F30" s="311" t="b">
        <v>1</v>
      </c>
      <c r="G30" s="311" t="s">
        <v>1293</v>
      </c>
      <c r="H30" s="311" t="s">
        <v>1294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1149</v>
      </c>
      <c r="H31" s="312" t="s">
        <v>1150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3" t="s">
        <v>304</v>
      </c>
      <c r="H34" s="60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1103</v>
      </c>
      <c r="C41" s="12"/>
      <c r="D41" s="12"/>
      <c r="E41" s="12"/>
      <c r="F41" s="12"/>
      <c r="G41" s="12"/>
    </row>
    <row r="43" spans="2:13" ht="135.75">
      <c r="B43" s="295" t="s">
        <v>1104</v>
      </c>
      <c r="C43" s="296" t="s">
        <v>5</v>
      </c>
      <c r="D43" s="297" t="s">
        <v>1105</v>
      </c>
      <c r="E43" s="297" t="s">
        <v>1401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1106</v>
      </c>
      <c r="C55" s="12"/>
      <c r="D55" s="12"/>
      <c r="E55" s="12"/>
      <c r="F55" s="12"/>
      <c r="G55" s="12"/>
    </row>
    <row r="57" spans="2:7" ht="142.5">
      <c r="B57" s="295" t="s">
        <v>1107</v>
      </c>
      <c r="C57" s="296" t="s">
        <v>5</v>
      </c>
      <c r="D57" s="297" t="s">
        <v>1105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1108</v>
      </c>
      <c r="C62" s="12"/>
      <c r="D62" s="12"/>
      <c r="E62" s="12"/>
      <c r="F62" s="12"/>
      <c r="G62" s="12"/>
    </row>
    <row r="64" spans="2:7" ht="132">
      <c r="B64" s="295" t="s">
        <v>1109</v>
      </c>
      <c r="C64" s="296" t="s">
        <v>5</v>
      </c>
      <c r="D64" s="297" t="s">
        <v>1105</v>
      </c>
    </row>
    <row r="65" spans="2:4">
      <c r="B65" s="298" t="s">
        <v>4</v>
      </c>
      <c r="C65" s="299" t="s">
        <v>1135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1430</v>
      </c>
      <c r="H5" t="s">
        <v>1419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1431</v>
      </c>
      <c r="H6" s="67" t="s">
        <v>1433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1432</v>
      </c>
      <c r="H7" t="s">
        <v>1434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1"/>
      <c r="G3" s="60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1051</v>
      </c>
      <c r="O4" s="221" t="s">
        <v>38</v>
      </c>
      <c r="P4" s="222" t="s">
        <v>177</v>
      </c>
      <c r="Q4" s="222" t="s">
        <v>1479</v>
      </c>
      <c r="R4" s="142" t="s">
        <v>619</v>
      </c>
    </row>
    <row r="5" spans="1:18" s="67" customFormat="1">
      <c r="B5" s="521" t="s">
        <v>4</v>
      </c>
      <c r="C5" s="522" t="s">
        <v>447</v>
      </c>
      <c r="D5" s="522" t="s">
        <v>414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567</v>
      </c>
      <c r="K5" s="526" t="s">
        <v>447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917</v>
      </c>
      <c r="R5" s="315">
        <v>1</v>
      </c>
    </row>
    <row r="6" spans="1:18" s="67" customFormat="1" ht="15.75" thickBot="1">
      <c r="B6" s="531" t="s">
        <v>4</v>
      </c>
      <c r="C6" s="315" t="s">
        <v>568</v>
      </c>
      <c r="D6" s="315" t="s">
        <v>414</v>
      </c>
      <c r="E6" s="532" t="s">
        <v>806</v>
      </c>
      <c r="F6" s="533">
        <v>1</v>
      </c>
      <c r="G6" s="534">
        <v>390</v>
      </c>
      <c r="H6" s="534">
        <v>0</v>
      </c>
      <c r="I6" s="534">
        <v>3</v>
      </c>
      <c r="J6" s="535" t="s">
        <v>569</v>
      </c>
      <c r="K6" s="535" t="s">
        <v>568</v>
      </c>
      <c r="L6" s="535"/>
      <c r="M6" s="535"/>
      <c r="N6" s="535" t="s">
        <v>1052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917</v>
      </c>
      <c r="R6" s="315">
        <v>2</v>
      </c>
    </row>
    <row r="7" spans="1:18" s="67" customFormat="1">
      <c r="B7" s="521" t="s">
        <v>4</v>
      </c>
      <c r="C7" s="522" t="s">
        <v>446</v>
      </c>
      <c r="D7" s="522" t="s">
        <v>406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567</v>
      </c>
      <c r="K7" s="526" t="s">
        <v>446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917</v>
      </c>
      <c r="R7" s="315">
        <v>3</v>
      </c>
    </row>
    <row r="8" spans="1:18" s="67" customFormat="1">
      <c r="B8" s="537" t="s">
        <v>4</v>
      </c>
      <c r="C8" s="538" t="s">
        <v>448</v>
      </c>
      <c r="D8" s="538" t="s">
        <v>406</v>
      </c>
      <c r="E8" s="539" t="s">
        <v>810</v>
      </c>
      <c r="F8" s="540">
        <v>1</v>
      </c>
      <c r="G8" s="541">
        <v>900</v>
      </c>
      <c r="H8" s="541">
        <v>0</v>
      </c>
      <c r="I8" s="541">
        <v>3</v>
      </c>
      <c r="J8" s="542" t="s">
        <v>569</v>
      </c>
      <c r="K8" s="542" t="s">
        <v>448</v>
      </c>
      <c r="L8" s="542"/>
      <c r="M8" s="542"/>
      <c r="N8" s="535" t="s">
        <v>1478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917</v>
      </c>
      <c r="R8" s="315">
        <v>4</v>
      </c>
    </row>
    <row r="9" spans="1:18" s="67" customFormat="1" ht="15.75" thickBot="1">
      <c r="B9" s="531" t="s">
        <v>4</v>
      </c>
      <c r="C9" s="315" t="s">
        <v>449</v>
      </c>
      <c r="D9" s="315" t="s">
        <v>406</v>
      </c>
      <c r="E9" s="532" t="s">
        <v>892</v>
      </c>
      <c r="F9" s="533">
        <v>2</v>
      </c>
      <c r="G9" s="534">
        <v>0</v>
      </c>
      <c r="H9" s="534">
        <v>12</v>
      </c>
      <c r="I9" s="534">
        <v>6</v>
      </c>
      <c r="J9" s="535" t="s">
        <v>571</v>
      </c>
      <c r="K9" s="535" t="s">
        <v>449</v>
      </c>
      <c r="L9" s="535"/>
      <c r="M9" s="535"/>
      <c r="N9" s="545" t="s">
        <v>1412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917</v>
      </c>
      <c r="R9" s="315">
        <v>5</v>
      </c>
    </row>
    <row r="10" spans="1:18" s="67" customFormat="1">
      <c r="B10" s="521" t="s">
        <v>4</v>
      </c>
      <c r="C10" s="522" t="s">
        <v>453</v>
      </c>
      <c r="D10" s="522" t="s">
        <v>409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567</v>
      </c>
      <c r="K10" s="526" t="s">
        <v>453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917</v>
      </c>
      <c r="R10" s="315">
        <v>6</v>
      </c>
    </row>
    <row r="11" spans="1:18" s="67" customFormat="1">
      <c r="B11" s="537" t="s">
        <v>4</v>
      </c>
      <c r="C11" s="538" t="s">
        <v>532</v>
      </c>
      <c r="D11" s="538" t="s">
        <v>409</v>
      </c>
      <c r="E11" s="482" t="s">
        <v>780</v>
      </c>
      <c r="F11" s="540">
        <v>1</v>
      </c>
      <c r="G11" s="541">
        <v>3150</v>
      </c>
      <c r="H11" s="541">
        <v>0</v>
      </c>
      <c r="I11" s="541">
        <v>4</v>
      </c>
      <c r="J11" s="542" t="s">
        <v>569</v>
      </c>
      <c r="K11" s="542" t="s">
        <v>532</v>
      </c>
      <c r="L11" s="542"/>
      <c r="M11" s="542"/>
      <c r="N11" s="535" t="s">
        <v>1288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917</v>
      </c>
      <c r="R11" s="315">
        <v>7</v>
      </c>
    </row>
    <row r="12" spans="1:18" s="67" customFormat="1" ht="15.75" thickBot="1">
      <c r="B12" s="546" t="s">
        <v>4</v>
      </c>
      <c r="C12" s="316" t="s">
        <v>533</v>
      </c>
      <c r="D12" s="316" t="s">
        <v>409</v>
      </c>
      <c r="E12" s="547" t="s">
        <v>781</v>
      </c>
      <c r="F12" s="548">
        <v>2</v>
      </c>
      <c r="G12" s="549"/>
      <c r="H12" s="549">
        <v>20</v>
      </c>
      <c r="I12" s="549">
        <v>8</v>
      </c>
      <c r="J12" s="550" t="s">
        <v>571</v>
      </c>
      <c r="K12" s="550" t="s">
        <v>533</v>
      </c>
      <c r="L12" s="550"/>
      <c r="M12" s="550"/>
      <c r="N12" s="550" t="s">
        <v>1290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917</v>
      </c>
      <c r="R12" s="316">
        <v>8</v>
      </c>
    </row>
    <row r="13" spans="1:18" s="67" customFormat="1">
      <c r="B13" s="537" t="s">
        <v>4</v>
      </c>
      <c r="C13" s="538" t="s">
        <v>450</v>
      </c>
      <c r="D13" s="538" t="s">
        <v>405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567</v>
      </c>
      <c r="K13" s="542" t="s">
        <v>450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917</v>
      </c>
      <c r="R13" s="315">
        <v>10</v>
      </c>
    </row>
    <row r="14" spans="1:18" s="67" customFormat="1">
      <c r="B14" s="537" t="s">
        <v>4</v>
      </c>
      <c r="C14" s="538" t="s">
        <v>527</v>
      </c>
      <c r="D14" s="538" t="s">
        <v>405</v>
      </c>
      <c r="E14" s="532" t="s">
        <v>818</v>
      </c>
      <c r="F14" s="540">
        <v>1</v>
      </c>
      <c r="G14" s="541">
        <v>4800</v>
      </c>
      <c r="H14" s="541">
        <v>0</v>
      </c>
      <c r="I14" s="541">
        <v>3</v>
      </c>
      <c r="J14" s="542" t="s">
        <v>569</v>
      </c>
      <c r="K14" s="542" t="s">
        <v>527</v>
      </c>
      <c r="L14" s="542"/>
      <c r="M14" s="542"/>
      <c r="N14" s="535" t="s">
        <v>1471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917</v>
      </c>
      <c r="R14" s="315">
        <v>11</v>
      </c>
    </row>
    <row r="15" spans="1:18" s="67" customFormat="1">
      <c r="B15" s="531" t="s">
        <v>4</v>
      </c>
      <c r="C15" s="315" t="s">
        <v>570</v>
      </c>
      <c r="D15" s="315" t="s">
        <v>405</v>
      </c>
      <c r="E15" s="532" t="s">
        <v>781</v>
      </c>
      <c r="F15" s="533">
        <v>2</v>
      </c>
      <c r="G15" s="534">
        <v>6400</v>
      </c>
      <c r="H15" s="534"/>
      <c r="I15" s="534">
        <v>6</v>
      </c>
      <c r="J15" s="535" t="s">
        <v>571</v>
      </c>
      <c r="K15" s="535" t="s">
        <v>570</v>
      </c>
      <c r="L15" s="535"/>
      <c r="M15" s="535"/>
      <c r="N15" s="535" t="s">
        <v>1509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917</v>
      </c>
      <c r="R15" s="315">
        <v>12</v>
      </c>
    </row>
    <row r="16" spans="1:18" s="67" customFormat="1" ht="15.75" thickBot="1">
      <c r="B16" s="531" t="s">
        <v>4</v>
      </c>
      <c r="C16" s="315" t="s">
        <v>1287</v>
      </c>
      <c r="D16" s="315" t="s">
        <v>405</v>
      </c>
      <c r="E16" s="532" t="s">
        <v>291</v>
      </c>
      <c r="F16" s="533">
        <v>3</v>
      </c>
      <c r="G16" s="534">
        <v>0</v>
      </c>
      <c r="H16" s="534">
        <v>30</v>
      </c>
      <c r="I16" s="534">
        <v>6</v>
      </c>
      <c r="J16" s="535" t="s">
        <v>573</v>
      </c>
      <c r="K16" s="535" t="s">
        <v>1287</v>
      </c>
      <c r="L16" s="535"/>
      <c r="M16" s="535"/>
      <c r="N16" s="535" t="s">
        <v>1508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917</v>
      </c>
      <c r="R16" s="315">
        <v>12</v>
      </c>
    </row>
    <row r="17" spans="2:18" s="67" customFormat="1">
      <c r="B17" s="521" t="s">
        <v>4</v>
      </c>
      <c r="C17" s="522" t="s">
        <v>451</v>
      </c>
      <c r="D17" s="522" t="s">
        <v>407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567</v>
      </c>
      <c r="K17" s="526" t="s">
        <v>451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917</v>
      </c>
      <c r="R17" s="315">
        <v>13</v>
      </c>
    </row>
    <row r="18" spans="2:18" s="67" customFormat="1">
      <c r="B18" s="537" t="s">
        <v>4</v>
      </c>
      <c r="C18" s="538" t="s">
        <v>528</v>
      </c>
      <c r="D18" s="538" t="s">
        <v>407</v>
      </c>
      <c r="E18" s="539" t="s">
        <v>779</v>
      </c>
      <c r="F18" s="540">
        <v>1</v>
      </c>
      <c r="G18" s="541">
        <v>9500</v>
      </c>
      <c r="H18" s="541">
        <v>0</v>
      </c>
      <c r="I18" s="541">
        <v>3</v>
      </c>
      <c r="J18" s="542" t="s">
        <v>569</v>
      </c>
      <c r="K18" s="542" t="s">
        <v>528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917</v>
      </c>
      <c r="R18" s="315">
        <v>14</v>
      </c>
    </row>
    <row r="19" spans="2:18" s="67" customFormat="1">
      <c r="B19" s="537" t="s">
        <v>4</v>
      </c>
      <c r="C19" s="538" t="s">
        <v>529</v>
      </c>
      <c r="D19" s="538" t="s">
        <v>407</v>
      </c>
      <c r="E19" s="539" t="s">
        <v>315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571</v>
      </c>
      <c r="K19" s="542" t="s">
        <v>529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917</v>
      </c>
      <c r="R19" s="315">
        <v>15</v>
      </c>
    </row>
    <row r="20" spans="2:18" s="67" customFormat="1" ht="15.75" thickBot="1">
      <c r="B20" s="531" t="s">
        <v>4</v>
      </c>
      <c r="C20" s="315" t="s">
        <v>572</v>
      </c>
      <c r="D20" s="315" t="s">
        <v>407</v>
      </c>
      <c r="E20" s="482" t="s">
        <v>780</v>
      </c>
      <c r="F20" s="533">
        <v>3</v>
      </c>
      <c r="G20" s="534">
        <v>0</v>
      </c>
      <c r="H20" s="534">
        <v>40</v>
      </c>
      <c r="I20" s="534">
        <v>9</v>
      </c>
      <c r="J20" s="535" t="s">
        <v>573</v>
      </c>
      <c r="K20" s="535" t="s">
        <v>572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917</v>
      </c>
      <c r="R20" s="315">
        <v>16</v>
      </c>
    </row>
    <row r="21" spans="2:18" s="67" customFormat="1">
      <c r="B21" s="521" t="s">
        <v>4</v>
      </c>
      <c r="C21" s="522" t="s">
        <v>452</v>
      </c>
      <c r="D21" s="522" t="s">
        <v>408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567</v>
      </c>
      <c r="K21" s="526" t="s">
        <v>452</v>
      </c>
      <c r="L21" s="526"/>
      <c r="M21" s="526"/>
      <c r="N21" s="527" t="s">
        <v>1058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917</v>
      </c>
      <c r="R21" s="315">
        <v>17</v>
      </c>
    </row>
    <row r="22" spans="2:18" s="67" customFormat="1">
      <c r="B22" s="537" t="s">
        <v>4</v>
      </c>
      <c r="C22" s="538" t="s">
        <v>530</v>
      </c>
      <c r="D22" s="538" t="s">
        <v>408</v>
      </c>
      <c r="E22" s="539" t="s">
        <v>818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569</v>
      </c>
      <c r="K22" s="542" t="s">
        <v>530</v>
      </c>
      <c r="L22" s="542"/>
      <c r="M22" s="542"/>
      <c r="N22" s="535" t="s">
        <v>1059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917</v>
      </c>
      <c r="R22" s="315">
        <v>18</v>
      </c>
    </row>
    <row r="23" spans="2:18" s="67" customFormat="1">
      <c r="B23" s="537" t="s">
        <v>4</v>
      </c>
      <c r="C23" s="538" t="s">
        <v>531</v>
      </c>
      <c r="D23" s="538" t="s">
        <v>408</v>
      </c>
      <c r="E23" s="539" t="s">
        <v>779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571</v>
      </c>
      <c r="K23" s="542" t="s">
        <v>531</v>
      </c>
      <c r="L23" s="542"/>
      <c r="M23" s="542"/>
      <c r="N23" s="535" t="s">
        <v>1289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917</v>
      </c>
      <c r="R23" s="315">
        <v>19</v>
      </c>
    </row>
    <row r="24" spans="2:18" s="67" customFormat="1" ht="15.75" thickBot="1">
      <c r="B24" s="531" t="s">
        <v>4</v>
      </c>
      <c r="C24" s="315" t="s">
        <v>574</v>
      </c>
      <c r="D24" s="315" t="s">
        <v>408</v>
      </c>
      <c r="E24" s="532" t="s">
        <v>781</v>
      </c>
      <c r="F24" s="533">
        <v>3</v>
      </c>
      <c r="G24" s="534">
        <v>0</v>
      </c>
      <c r="H24" s="534">
        <v>80</v>
      </c>
      <c r="I24" s="534">
        <v>12</v>
      </c>
      <c r="J24" s="535" t="s">
        <v>573</v>
      </c>
      <c r="K24" s="535" t="s">
        <v>574</v>
      </c>
      <c r="L24" s="535"/>
      <c r="M24" s="535"/>
      <c r="N24" s="535" t="s">
        <v>1222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917</v>
      </c>
      <c r="R24" s="315">
        <v>20</v>
      </c>
    </row>
    <row r="25" spans="2:18" s="67" customFormat="1">
      <c r="B25" s="521" t="s">
        <v>4</v>
      </c>
      <c r="C25" s="522" t="s">
        <v>454</v>
      </c>
      <c r="D25" s="522" t="s">
        <v>410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567</v>
      </c>
      <c r="K25" s="526" t="s">
        <v>454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917</v>
      </c>
      <c r="R25" s="315">
        <v>21</v>
      </c>
    </row>
    <row r="26" spans="2:18" s="67" customFormat="1">
      <c r="B26" s="537" t="s">
        <v>4</v>
      </c>
      <c r="C26" s="538" t="s">
        <v>534</v>
      </c>
      <c r="D26" s="538" t="s">
        <v>410</v>
      </c>
      <c r="E26" s="539" t="s">
        <v>809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569</v>
      </c>
      <c r="K26" s="542" t="s">
        <v>534</v>
      </c>
      <c r="L26" s="542"/>
      <c r="M26" s="542"/>
      <c r="N26" s="535" t="s">
        <v>1392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917</v>
      </c>
      <c r="R26" s="315">
        <v>22</v>
      </c>
    </row>
    <row r="27" spans="2:18" s="67" customFormat="1">
      <c r="B27" s="537" t="s">
        <v>4</v>
      </c>
      <c r="C27" s="538" t="s">
        <v>535</v>
      </c>
      <c r="D27" s="538" t="s">
        <v>410</v>
      </c>
      <c r="E27" s="539" t="s">
        <v>779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571</v>
      </c>
      <c r="K27" s="542" t="s">
        <v>535</v>
      </c>
      <c r="L27" s="542"/>
      <c r="M27" s="542"/>
      <c r="N27" s="535" t="s">
        <v>1292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917</v>
      </c>
      <c r="R27" s="315">
        <v>23</v>
      </c>
    </row>
    <row r="28" spans="2:18" s="67" customFormat="1">
      <c r="B28" s="537" t="s">
        <v>4</v>
      </c>
      <c r="C28" s="538" t="s">
        <v>536</v>
      </c>
      <c r="D28" s="538" t="s">
        <v>410</v>
      </c>
      <c r="E28" s="539" t="s">
        <v>315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573</v>
      </c>
      <c r="K28" s="535" t="s">
        <v>536</v>
      </c>
      <c r="L28" s="535"/>
      <c r="M28" s="535"/>
      <c r="N28" s="535" t="s">
        <v>1291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917</v>
      </c>
      <c r="R28" s="315">
        <v>24</v>
      </c>
    </row>
    <row r="29" spans="2:18" s="67" customFormat="1" ht="15.75" thickBot="1">
      <c r="B29" s="531" t="s">
        <v>4</v>
      </c>
      <c r="C29" s="315" t="s">
        <v>575</v>
      </c>
      <c r="D29" s="315" t="s">
        <v>410</v>
      </c>
      <c r="E29" s="532" t="s">
        <v>813</v>
      </c>
      <c r="F29" s="533">
        <v>4</v>
      </c>
      <c r="G29" s="534">
        <v>0</v>
      </c>
      <c r="H29" s="534">
        <v>110</v>
      </c>
      <c r="I29" s="534">
        <v>12</v>
      </c>
      <c r="J29" s="535" t="s">
        <v>576</v>
      </c>
      <c r="K29" s="535" t="s">
        <v>575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917</v>
      </c>
      <c r="R29" s="315">
        <v>25</v>
      </c>
    </row>
    <row r="30" spans="2:18" s="67" customFormat="1">
      <c r="B30" s="521" t="s">
        <v>4</v>
      </c>
      <c r="C30" s="522" t="s">
        <v>455</v>
      </c>
      <c r="D30" s="522" t="s">
        <v>411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567</v>
      </c>
      <c r="K30" s="526" t="s">
        <v>455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917</v>
      </c>
      <c r="R30" s="315">
        <v>26</v>
      </c>
    </row>
    <row r="31" spans="2:18" s="67" customFormat="1">
      <c r="B31" s="537" t="s">
        <v>4</v>
      </c>
      <c r="C31" s="538" t="s">
        <v>537</v>
      </c>
      <c r="D31" s="538" t="s">
        <v>411</v>
      </c>
      <c r="E31" s="539" t="s">
        <v>806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569</v>
      </c>
      <c r="K31" s="542" t="s">
        <v>537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917</v>
      </c>
      <c r="R31" s="315">
        <v>27</v>
      </c>
    </row>
    <row r="32" spans="2:18" s="67" customFormat="1">
      <c r="B32" s="537" t="s">
        <v>4</v>
      </c>
      <c r="C32" s="538" t="s">
        <v>538</v>
      </c>
      <c r="D32" s="538" t="s">
        <v>411</v>
      </c>
      <c r="E32" s="539" t="s">
        <v>809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571</v>
      </c>
      <c r="K32" s="542" t="s">
        <v>538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917</v>
      </c>
      <c r="R32" s="315">
        <v>28</v>
      </c>
    </row>
    <row r="33" spans="2:18" s="67" customFormat="1">
      <c r="B33" s="537" t="s">
        <v>4</v>
      </c>
      <c r="C33" s="538" t="s">
        <v>539</v>
      </c>
      <c r="D33" s="538" t="s">
        <v>411</v>
      </c>
      <c r="E33" s="532" t="s">
        <v>291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573</v>
      </c>
      <c r="K33" s="535" t="s">
        <v>539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917</v>
      </c>
      <c r="R33" s="315">
        <v>29</v>
      </c>
    </row>
    <row r="34" spans="2:18" s="67" customFormat="1" ht="15.75" thickBot="1">
      <c r="B34" s="531" t="s">
        <v>4</v>
      </c>
      <c r="C34" s="315" t="s">
        <v>577</v>
      </c>
      <c r="D34" s="315" t="s">
        <v>411</v>
      </c>
      <c r="E34" s="532" t="s">
        <v>892</v>
      </c>
      <c r="F34" s="533">
        <v>4</v>
      </c>
      <c r="G34" s="534">
        <v>0</v>
      </c>
      <c r="H34" s="534">
        <v>160</v>
      </c>
      <c r="I34" s="534">
        <v>16</v>
      </c>
      <c r="J34" s="535" t="s">
        <v>576</v>
      </c>
      <c r="K34" s="535" t="s">
        <v>577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917</v>
      </c>
      <c r="R34" s="315">
        <v>30</v>
      </c>
    </row>
    <row r="35" spans="2:18" s="67" customFormat="1">
      <c r="B35" s="521" t="s">
        <v>4</v>
      </c>
      <c r="C35" s="522" t="s">
        <v>456</v>
      </c>
      <c r="D35" s="522" t="s">
        <v>412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567</v>
      </c>
      <c r="K35" s="526" t="s">
        <v>456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917</v>
      </c>
      <c r="R35" s="315">
        <v>31</v>
      </c>
    </row>
    <row r="36" spans="2:18" s="67" customFormat="1">
      <c r="B36" s="537" t="s">
        <v>4</v>
      </c>
      <c r="C36" s="538" t="s">
        <v>540</v>
      </c>
      <c r="D36" s="538" t="s">
        <v>412</v>
      </c>
      <c r="E36" s="539" t="s">
        <v>818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569</v>
      </c>
      <c r="K36" s="542" t="s">
        <v>540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917</v>
      </c>
      <c r="R36" s="315">
        <v>32</v>
      </c>
    </row>
    <row r="37" spans="2:18" s="67" customFormat="1">
      <c r="B37" s="537" t="s">
        <v>4</v>
      </c>
      <c r="C37" s="538" t="s">
        <v>542</v>
      </c>
      <c r="D37" s="538" t="s">
        <v>412</v>
      </c>
      <c r="E37" s="539" t="s">
        <v>809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571</v>
      </c>
      <c r="K37" s="542" t="s">
        <v>542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917</v>
      </c>
      <c r="R37" s="315">
        <v>33</v>
      </c>
    </row>
    <row r="38" spans="2:18" s="67" customFormat="1">
      <c r="B38" s="537" t="s">
        <v>4</v>
      </c>
      <c r="C38" s="538" t="s">
        <v>541</v>
      </c>
      <c r="D38" s="538" t="s">
        <v>412</v>
      </c>
      <c r="E38" s="539" t="s">
        <v>814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573</v>
      </c>
      <c r="K38" s="535" t="s">
        <v>541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917</v>
      </c>
      <c r="R38" s="315">
        <v>34</v>
      </c>
    </row>
    <row r="39" spans="2:18" s="67" customFormat="1" ht="15.75" thickBot="1">
      <c r="B39" s="531" t="s">
        <v>4</v>
      </c>
      <c r="C39" s="315" t="s">
        <v>578</v>
      </c>
      <c r="D39" s="315" t="s">
        <v>412</v>
      </c>
      <c r="E39" s="532" t="s">
        <v>291</v>
      </c>
      <c r="F39" s="533">
        <v>4</v>
      </c>
      <c r="G39" s="534">
        <v>0</v>
      </c>
      <c r="H39" s="534">
        <v>160</v>
      </c>
      <c r="I39" s="534">
        <v>16</v>
      </c>
      <c r="J39" s="535" t="s">
        <v>576</v>
      </c>
      <c r="K39" s="535" t="s">
        <v>578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917</v>
      </c>
      <c r="R39" s="315">
        <v>35</v>
      </c>
    </row>
    <row r="40" spans="2:18" s="67" customFormat="1">
      <c r="B40" s="521" t="s">
        <v>4</v>
      </c>
      <c r="C40" s="522" t="s">
        <v>457</v>
      </c>
      <c r="D40" s="522" t="s">
        <v>413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567</v>
      </c>
      <c r="K40" s="526" t="s">
        <v>457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917</v>
      </c>
      <c r="R40" s="315">
        <v>36</v>
      </c>
    </row>
    <row r="41" spans="2:18" s="67" customFormat="1">
      <c r="B41" s="537" t="s">
        <v>4</v>
      </c>
      <c r="C41" s="538" t="s">
        <v>543</v>
      </c>
      <c r="D41" s="538" t="s">
        <v>413</v>
      </c>
      <c r="E41" s="539" t="s">
        <v>814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569</v>
      </c>
      <c r="K41" s="542" t="s">
        <v>543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917</v>
      </c>
      <c r="R41" s="315">
        <v>37</v>
      </c>
    </row>
    <row r="42" spans="2:18" s="67" customFormat="1">
      <c r="B42" s="537" t="s">
        <v>4</v>
      </c>
      <c r="C42" s="538" t="s">
        <v>544</v>
      </c>
      <c r="D42" s="538" t="s">
        <v>413</v>
      </c>
      <c r="E42" s="532" t="s">
        <v>892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571</v>
      </c>
      <c r="K42" s="542" t="s">
        <v>544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917</v>
      </c>
      <c r="R42" s="315">
        <v>38</v>
      </c>
    </row>
    <row r="43" spans="2:18" s="67" customFormat="1">
      <c r="B43" s="537" t="s">
        <v>4</v>
      </c>
      <c r="C43" s="538" t="s">
        <v>545</v>
      </c>
      <c r="D43" s="538" t="s">
        <v>413</v>
      </c>
      <c r="E43" s="532" t="s">
        <v>780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573</v>
      </c>
      <c r="K43" s="535" t="s">
        <v>545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917</v>
      </c>
      <c r="R43" s="315">
        <v>39</v>
      </c>
    </row>
    <row r="44" spans="2:18" s="67" customFormat="1">
      <c r="B44" s="537" t="s">
        <v>4</v>
      </c>
      <c r="C44" s="538" t="s">
        <v>579</v>
      </c>
      <c r="D44" s="538" t="s">
        <v>413</v>
      </c>
      <c r="E44" s="532" t="s">
        <v>813</v>
      </c>
      <c r="F44" s="540">
        <v>4</v>
      </c>
      <c r="G44" s="541">
        <v>0</v>
      </c>
      <c r="H44" s="541">
        <v>220</v>
      </c>
      <c r="I44" s="541">
        <v>16</v>
      </c>
      <c r="J44" s="535" t="s">
        <v>576</v>
      </c>
      <c r="K44" s="535" t="s">
        <v>579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76" t="s">
        <v>204</v>
      </c>
      <c r="G3" s="477" t="s">
        <v>383</v>
      </c>
      <c r="H3" s="477" t="s">
        <v>384</v>
      </c>
      <c r="I3" s="279" t="s">
        <v>23</v>
      </c>
      <c r="J3" s="279" t="s">
        <v>883</v>
      </c>
      <c r="K3" s="478" t="s">
        <v>38</v>
      </c>
      <c r="L3" s="281" t="s">
        <v>177</v>
      </c>
      <c r="M3" s="479" t="s">
        <v>486</v>
      </c>
    </row>
    <row r="4" spans="2:13" s="67" customFormat="1">
      <c r="D4" s="480" t="s">
        <v>4</v>
      </c>
      <c r="E4" s="481" t="s">
        <v>782</v>
      </c>
      <c r="F4" s="482" t="s">
        <v>387</v>
      </c>
      <c r="G4" s="483" t="s">
        <v>388</v>
      </c>
      <c r="H4" s="483">
        <v>1</v>
      </c>
      <c r="I4" s="319" t="str">
        <f>CONCATENATE("icon_",powerUpsDefinitions[[#This Row],['[sku']]])</f>
        <v>icon_avoid_mine</v>
      </c>
      <c r="J4" s="319" t="s">
        <v>884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783</v>
      </c>
      <c r="F5" s="482" t="s">
        <v>387</v>
      </c>
      <c r="G5" s="483" t="s">
        <v>389</v>
      </c>
      <c r="H5" s="483">
        <v>1</v>
      </c>
      <c r="I5" s="319" t="str">
        <f>CONCATENATE("icon_",powerUpsDefinitions[[#This Row],['[sku']]])</f>
        <v>icon_avoid_poison</v>
      </c>
      <c r="J5" s="319" t="s">
        <v>884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781</v>
      </c>
      <c r="F6" s="482" t="s">
        <v>386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1284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315</v>
      </c>
      <c r="F7" s="482" t="s">
        <v>816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1283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379</v>
      </c>
      <c r="F8" s="482" t="s">
        <v>379</v>
      </c>
      <c r="G8" s="483"/>
      <c r="H8" s="483"/>
      <c r="I8" s="319" t="str">
        <f>CONCATENATE("icon_",powerUpsDefinitions[[#This Row],['[sku']]])</f>
        <v>icon_dive</v>
      </c>
      <c r="J8" s="319" t="s">
        <v>1279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380</v>
      </c>
      <c r="F9" s="482" t="s">
        <v>380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1279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821</v>
      </c>
      <c r="F10" s="482" t="s">
        <v>822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885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823</v>
      </c>
      <c r="F11" s="482" t="s">
        <v>822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885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0" t="s">
        <v>4</v>
      </c>
      <c r="E12" s="491" t="s">
        <v>1574</v>
      </c>
      <c r="F12" s="492" t="s">
        <v>822</v>
      </c>
      <c r="G12" s="493">
        <v>1</v>
      </c>
      <c r="H12" s="493">
        <v>1</v>
      </c>
      <c r="I12" s="319" t="str">
        <f>CONCATENATE("icon_",powerUpsDefinitions[[#This Row],['[sku']]])</f>
        <v>icon_eat_trash</v>
      </c>
      <c r="J12" s="319" t="s">
        <v>885</v>
      </c>
      <c r="K12" s="484" t="str">
        <f>CONCATENATE("TID_POWERUP_",UPPER(powerUpsDefinitions[[#This Row],['[sku']]]),"_NAME")</f>
        <v>TID_POWERUP_EAT_TRASH_NAME</v>
      </c>
      <c r="L12" s="485" t="str">
        <f>CONCATENATE("TID_POWERUP_",UPPER(powerUpsDefinitions[[#This Row],['[sku']]]),"_DESC")</f>
        <v>TID_POWERUP_EAT_TRASH_DESC</v>
      </c>
      <c r="M12" s="485" t="str">
        <f>CONCATENATE(powerUpsDefinitions[[#This Row],['[tidDesc']]],"_SHORT")</f>
        <v>TID_POWERUP_EAT_TRASH_DESC_SHORT</v>
      </c>
    </row>
    <row r="13" spans="2:13" s="67" customFormat="1">
      <c r="D13" s="486" t="s">
        <v>4</v>
      </c>
      <c r="E13" s="487" t="s">
        <v>824</v>
      </c>
      <c r="F13" s="488" t="s">
        <v>824</v>
      </c>
      <c r="G13" s="489">
        <v>1</v>
      </c>
      <c r="H13" s="489"/>
      <c r="I13" s="319" t="str">
        <f>CONCATENATE("icon_",powerUpsDefinitions[[#This Row],['[sku']]])</f>
        <v>icon_explode_mine</v>
      </c>
      <c r="J13" s="319" t="s">
        <v>884</v>
      </c>
      <c r="K13" s="484" t="str">
        <f>CONCATENATE("TID_POWERUP_",UPPER(powerUpsDefinitions[[#This Row],['[sku']]]),"_NAME")</f>
        <v>TID_POWERUP_EXPLODE_MINE_NAME</v>
      </c>
      <c r="L13" s="485" t="str">
        <f>CONCATENATE("TID_POWERUP_",UPPER(powerUpsDefinitions[[#This Row],['[sku']]]),"_DESC")</f>
        <v>TID_POWERUP_EXPLODE_MINE_DESC</v>
      </c>
      <c r="M13" s="485" t="str">
        <f>CONCATENATE(powerUpsDefinitions[[#This Row],['[tidDesc']]],"_SHORT")</f>
        <v>TID_POWERUP_EXPLODE_MINE_DESC_SHORT</v>
      </c>
    </row>
    <row r="14" spans="2:13">
      <c r="D14" s="480" t="s">
        <v>4</v>
      </c>
      <c r="E14" s="481" t="s">
        <v>886</v>
      </c>
      <c r="F14" s="482" t="s">
        <v>886</v>
      </c>
      <c r="G14" s="483">
        <v>1</v>
      </c>
      <c r="H14" s="483"/>
      <c r="I14" s="490" t="str">
        <f>CONCATENATE("icon_",powerUpsDefinitions[[#This Row],['[sku']]])</f>
        <v>icon_fireball</v>
      </c>
      <c r="J14" s="490" t="s">
        <v>887</v>
      </c>
      <c r="K14" s="484" t="str">
        <f>CONCATENATE("TID_POWERUP_",UPPER(powerUpsDefinitions[[#This Row],['[sku']]]),"_NAME")</f>
        <v>TID_POWERUP_FIREBALL_NAME</v>
      </c>
      <c r="L14" s="485" t="str">
        <f>CONCATENATE("TID_POWERUP_",UPPER(powerUpsDefinitions[[#This Row],['[sku']]]),"_DESC")</f>
        <v>TID_POWERUP_FIREBALL_DESC</v>
      </c>
      <c r="M14" s="485" t="str">
        <f>CONCATENATE(powerUpsDefinitions[[#This Row],['[tidDesc']]],"_SHORT")</f>
        <v>TID_POWERUP_FIREBALL_DESC_SHORT</v>
      </c>
    </row>
    <row r="15" spans="2:13">
      <c r="D15" s="480" t="s">
        <v>4</v>
      </c>
      <c r="E15" s="481" t="s">
        <v>806</v>
      </c>
      <c r="F15" s="482" t="s">
        <v>807</v>
      </c>
      <c r="G15" s="483">
        <v>10</v>
      </c>
      <c r="H15" s="483"/>
      <c r="I15" s="319" t="str">
        <f>CONCATENATE("icon_",powerUpsDefinitions[[#This Row],['[sku']]])</f>
        <v>icon_food</v>
      </c>
      <c r="J15" s="319" t="s">
        <v>1282</v>
      </c>
      <c r="K15" s="484" t="str">
        <f>CONCATENATE("TID_POWERUP_",UPPER(powerUpsDefinitions[[#This Row],['[sku']]]),"_NAME")</f>
        <v>TID_POWERUP_FOOD_NAME</v>
      </c>
      <c r="L15" s="485" t="str">
        <f>CONCATENATE("TID_POWERUP_",UPPER(powerUpsDefinitions[[#This Row],['[sku']]]),"_DESC")</f>
        <v>TID_POWERUP_FOOD_DESC</v>
      </c>
      <c r="M15" s="485" t="str">
        <f>CONCATENATE(powerUpsDefinitions[[#This Row],['[tidDesc']]],"_SHORT")</f>
        <v>TID_POWERUP_FOOD_DESC_SHORT</v>
      </c>
    </row>
    <row r="16" spans="2:13">
      <c r="D16" s="480" t="s">
        <v>4</v>
      </c>
      <c r="E16" s="491" t="s">
        <v>784</v>
      </c>
      <c r="F16" s="492" t="s">
        <v>390</v>
      </c>
      <c r="G16" s="493">
        <v>0</v>
      </c>
      <c r="H16" s="493"/>
      <c r="I16" s="319" t="str">
        <f>CONCATENATE("icon_",powerUpsDefinitions[[#This Row],['[sku']]])</f>
        <v>icon_free_revive</v>
      </c>
      <c r="J16" s="319" t="s">
        <v>1279</v>
      </c>
      <c r="K16" s="484" t="str">
        <f>CONCATENATE("TID_POWERUP_",UPPER(powerUpsDefinitions[[#This Row],['[sku']]]),"_NAME")</f>
        <v>TID_POWERUP_FREE_REVIVE_NAME</v>
      </c>
      <c r="L16" s="485" t="str">
        <f>CONCATENATE("TID_POWERUP_",UPPER(powerUpsDefinitions[[#This Row],['[sku']]]),"_DESC")</f>
        <v>TID_POWERUP_FREE_REVIVE_DESC</v>
      </c>
      <c r="M16" s="485" t="str">
        <f>CONCATENATE(powerUpsDefinitions[[#This Row],['[tidDesc']]],"_SHORT")</f>
        <v>TID_POWERUP_FREE_REVIVE_DESC_SHORT</v>
      </c>
    </row>
    <row r="17" spans="4:13">
      <c r="D17" s="480" t="s">
        <v>4</v>
      </c>
      <c r="E17" s="481" t="s">
        <v>888</v>
      </c>
      <c r="F17" s="482" t="s">
        <v>888</v>
      </c>
      <c r="G17" s="483">
        <v>1</v>
      </c>
      <c r="H17" s="483"/>
      <c r="I17" s="490" t="s">
        <v>889</v>
      </c>
      <c r="J17" s="490" t="s">
        <v>1279</v>
      </c>
      <c r="K17" s="484" t="str">
        <f>CONCATENATE("TID_POWERUP_",UPPER(powerUpsDefinitions[[#This Row],['[sku']]]),"_NAME")</f>
        <v>TID_POWERUP_FREEZE_AURA_NAME</v>
      </c>
      <c r="L17" s="485" t="str">
        <f>CONCATENATE("TID_POWERUP_",UPPER(powerUpsDefinitions[[#This Row],['[sku']]]),"_DESC")</f>
        <v>TID_POWERUP_FREEZE_AURA_DESC</v>
      </c>
      <c r="M17" s="494" t="str">
        <f>CONCATENATE(powerUpsDefinitions[[#This Row],['[tidDesc']]],"_SHORT")</f>
        <v>TID_POWERUP_FREEZE_AURA_DESC_SHORT</v>
      </c>
    </row>
    <row r="18" spans="4:13">
      <c r="D18" s="480" t="s">
        <v>4</v>
      </c>
      <c r="E18" s="481" t="s">
        <v>779</v>
      </c>
      <c r="F18" s="482" t="s">
        <v>779</v>
      </c>
      <c r="G18" s="483">
        <v>10</v>
      </c>
      <c r="H18" s="483"/>
      <c r="I18" s="319" t="str">
        <f>CONCATENATE("icon_",powerUpsDefinitions[[#This Row],['[sku']]])</f>
        <v>icon_fury_duration</v>
      </c>
      <c r="J18" s="319" t="s">
        <v>887</v>
      </c>
      <c r="K18" s="484" t="str">
        <f>CONCATENATE("TID_POWERUP_",UPPER(powerUpsDefinitions[[#This Row],['[sku']]]),"_NAME")</f>
        <v>TID_POWERUP_FURY_DURATION_NAME</v>
      </c>
      <c r="L18" s="485" t="str">
        <f>CONCATENATE("TID_POWERUP_",UPPER(powerUpsDefinitions[[#This Row],['[sku']]]),"_DESC")</f>
        <v>TID_POWERUP_FURY_DURATION_DESC</v>
      </c>
      <c r="M18" s="485" t="str">
        <f>CONCATENATE(powerUpsDefinitions[[#This Row],['[tidDesc']]],"_SHORT")</f>
        <v>TID_POWERUP_FURY_DURATION_DESC_SHORT</v>
      </c>
    </row>
    <row r="19" spans="4:13">
      <c r="D19" s="480" t="s">
        <v>4</v>
      </c>
      <c r="E19" s="481" t="s">
        <v>818</v>
      </c>
      <c r="F19" s="482" t="s">
        <v>819</v>
      </c>
      <c r="G19" s="483">
        <v>10</v>
      </c>
      <c r="H19" s="483"/>
      <c r="I19" s="319" t="str">
        <f>CONCATENATE("icon_",powerUpsDefinitions[[#This Row],['[sku']]])</f>
        <v>icon_fury_size</v>
      </c>
      <c r="J19" s="319" t="s">
        <v>887</v>
      </c>
      <c r="K19" s="484" t="str">
        <f>CONCATENATE("TID_POWERUP_",UPPER(powerUpsDefinitions[[#This Row],['[sku']]]),"_NAME")</f>
        <v>TID_POWERUP_FURY_SIZE_NAME</v>
      </c>
      <c r="L19" s="485" t="str">
        <f>CONCATENATE("TID_POWERUP_",UPPER(powerUpsDefinitions[[#This Row],['[sku']]]),"_DESC")</f>
        <v>TID_POWERUP_FURY_SIZE_DESC</v>
      </c>
      <c r="M19" s="485" t="str">
        <f>CONCATENATE(powerUpsDefinitions[[#This Row],['[tidDesc']]],"_SHORT")</f>
        <v>TID_POWERUP_FURY_SIZE_DESC_SHORT</v>
      </c>
    </row>
    <row r="20" spans="4:13">
      <c r="D20" s="480" t="s">
        <v>4</v>
      </c>
      <c r="E20" s="481" t="s">
        <v>780</v>
      </c>
      <c r="F20" s="482" t="s">
        <v>385</v>
      </c>
      <c r="G20" s="483">
        <v>10</v>
      </c>
      <c r="H20" s="483"/>
      <c r="I20" s="319" t="str">
        <f>CONCATENATE("icon_",powerUpsDefinitions[[#This Row],['[sku']]])</f>
        <v>icon_hp</v>
      </c>
      <c r="J20" s="319" t="s">
        <v>1282</v>
      </c>
      <c r="K20" s="484" t="str">
        <f>CONCATENATE("TID_POWERUP_",UPPER(powerUpsDefinitions[[#This Row],['[sku']]]),"_NAME")</f>
        <v>TID_POWERUP_HP_NAME</v>
      </c>
      <c r="L20" s="485" t="str">
        <f>CONCATENATE("TID_POWERUP_",UPPER(powerUpsDefinitions[[#This Row],['[sku']]]),"_DESC")</f>
        <v>TID_POWERUP_HP_DESC</v>
      </c>
      <c r="M20" s="485" t="str">
        <f>CONCATENATE(powerUpsDefinitions[[#This Row],['[tidDesc']]],"_SHORT")</f>
        <v>TID_POWERUP_HP_DESC_SHORT</v>
      </c>
    </row>
    <row r="21" spans="4:13">
      <c r="D21" s="480" t="s">
        <v>4</v>
      </c>
      <c r="E21" s="481" t="s">
        <v>811</v>
      </c>
      <c r="F21" s="482" t="s">
        <v>808</v>
      </c>
      <c r="G21" s="483" t="s">
        <v>812</v>
      </c>
      <c r="H21" s="483">
        <v>10</v>
      </c>
      <c r="I21" s="319" t="str">
        <f>CONCATENATE("icon_",powerUpsDefinitions[[#This Row],['[sku']]])</f>
        <v>icon_lower_damage_arrows</v>
      </c>
      <c r="J21" s="319" t="s">
        <v>884</v>
      </c>
      <c r="K21" s="484" t="str">
        <f>CONCATENATE("TID_POWERUP_",UPPER(powerUpsDefinitions[[#This Row],['[sku']]]),"_NAME")</f>
        <v>TID_POWERUP_LOWER_DAMAGE_ARROWS_NAME</v>
      </c>
      <c r="L21" s="485" t="str">
        <f>CONCATENATE("TID_POWERUP_",UPPER(powerUpsDefinitions[[#This Row],['[sku']]]),"_DESC")</f>
        <v>TID_POWERUP_LOWER_DAMAGE_ARROWS_DESC</v>
      </c>
      <c r="M21" s="485" t="str">
        <f>CONCATENATE(powerUpsDefinitions[[#This Row],['[tidDesc']]],"_SHORT")</f>
        <v>TID_POWERUP_LOWER_DAMAGE_ARROWS_DESC_SHORT</v>
      </c>
    </row>
    <row r="22" spans="4:13">
      <c r="D22" s="480" t="s">
        <v>4</v>
      </c>
      <c r="E22" s="481" t="s">
        <v>809</v>
      </c>
      <c r="F22" s="482" t="s">
        <v>808</v>
      </c>
      <c r="G22" s="483" t="s">
        <v>388</v>
      </c>
      <c r="H22" s="483">
        <v>10</v>
      </c>
      <c r="I22" s="319" t="str">
        <f>CONCATENATE("icon_",powerUpsDefinitions[[#This Row],['[sku']]])</f>
        <v>icon_lower_damage_mine</v>
      </c>
      <c r="J22" s="319" t="s">
        <v>884</v>
      </c>
      <c r="K22" s="484" t="str">
        <f>CONCATENATE("TID_POWERUP_",UPPER(powerUpsDefinitions[[#This Row],['[sku']]]),"_NAME")</f>
        <v>TID_POWERUP_LOWER_DAMAGE_MINE_NAME</v>
      </c>
      <c r="L22" s="485" t="str">
        <f>CONCATENATE("TID_POWERUP_",UPPER(powerUpsDefinitions[[#This Row],['[sku']]]),"_DESC")</f>
        <v>TID_POWERUP_LOWER_DAMAGE_MINE_DESC</v>
      </c>
      <c r="M22" s="485" t="str">
        <f>CONCATENATE(powerUpsDefinitions[[#This Row],['[tidDesc']]],"_SHORT")</f>
        <v>TID_POWERUP_LOWER_DAMAGE_MINE_DESC_SHORT</v>
      </c>
    </row>
    <row r="23" spans="4:13">
      <c r="D23" s="480" t="s">
        <v>4</v>
      </c>
      <c r="E23" s="481" t="s">
        <v>810</v>
      </c>
      <c r="F23" s="482" t="s">
        <v>808</v>
      </c>
      <c r="G23" s="483" t="s">
        <v>389</v>
      </c>
      <c r="H23" s="483">
        <v>10</v>
      </c>
      <c r="I23" s="319" t="str">
        <f>CONCATENATE("icon_",powerUpsDefinitions[[#This Row],['[sku']]])</f>
        <v>icon_lower_damage_poison</v>
      </c>
      <c r="J23" s="319" t="s">
        <v>884</v>
      </c>
      <c r="K23" s="484" t="str">
        <f>CONCATENATE("TID_POWERUP_",UPPER(powerUpsDefinitions[[#This Row],['[sku']]]),"_NAME")</f>
        <v>TID_POWERUP_LOWER_DAMAGE_POISON_NAME</v>
      </c>
      <c r="L23" s="485" t="str">
        <f>CONCATENATE("TID_POWERUP_",UPPER(powerUpsDefinitions[[#This Row],['[sku']]]),"_DESC")</f>
        <v>TID_POWERUP_LOWER_DAMAGE_POISON_DESC</v>
      </c>
      <c r="M23" s="485" t="str">
        <f>CONCATENATE(powerUpsDefinitions[[#This Row],['[tidDesc']]],"_SHORT")</f>
        <v>TID_POWERUP_LOWER_DAMAGE_POISON_DESC_SHORT</v>
      </c>
    </row>
    <row r="24" spans="4:13">
      <c r="D24" s="495" t="s">
        <v>4</v>
      </c>
      <c r="E24" s="481" t="s">
        <v>891</v>
      </c>
      <c r="F24" s="482" t="s">
        <v>891</v>
      </c>
      <c r="G24" s="496">
        <v>1</v>
      </c>
      <c r="H24" s="496"/>
      <c r="I24" s="490" t="str">
        <f>CONCATENATE("icon_",powerUpsDefinitions[[#This Row],['[sku']]])</f>
        <v>icon_magnet</v>
      </c>
      <c r="J24" s="490" t="s">
        <v>1279</v>
      </c>
      <c r="K24" s="497" t="str">
        <f>CONCATENATE("TID_POWERUP_",UPPER(powerUpsDefinitions[[#This Row],['[sku']]]),"_NAME")</f>
        <v>TID_POWERUP_MAGNET_NAME</v>
      </c>
      <c r="L24" s="498" t="str">
        <f>CONCATENATE("TID_POWERUP_",UPPER(powerUpsDefinitions[[#This Row],['[sku']]]),"_DESC")</f>
        <v>TID_POWERUP_MAGNET_DESC</v>
      </c>
      <c r="M24" s="499" t="str">
        <f>CONCATENATE(powerUpsDefinitions[[#This Row],['[tidDesc']]],"_SHORT")</f>
        <v>TID_POWERUP_MAGNET_DESC_SHORT</v>
      </c>
    </row>
    <row r="25" spans="4:13">
      <c r="D25" s="480" t="s">
        <v>4</v>
      </c>
      <c r="E25" s="481" t="s">
        <v>892</v>
      </c>
      <c r="F25" s="482" t="s">
        <v>892</v>
      </c>
      <c r="G25" s="483">
        <v>5</v>
      </c>
      <c r="H25" s="483"/>
      <c r="I25" s="490" t="s">
        <v>934</v>
      </c>
      <c r="J25" s="319" t="s">
        <v>1283</v>
      </c>
      <c r="K25" s="484" t="str">
        <f>CONCATENATE("TID_POWERUP_",UPPER(powerUpsDefinitions[[#This Row],['[sku']]]),"_NAME")</f>
        <v>TID_POWERUP_MORE_XP_NAME</v>
      </c>
      <c r="L25" s="485" t="str">
        <f>CONCATENATE("TID_POWERUP_",UPPER(powerUpsDefinitions[[#This Row],['[sku']]]),"_DESC")</f>
        <v>TID_POWERUP_MORE_XP_DESC</v>
      </c>
      <c r="M25" s="494" t="str">
        <f>CONCATENATE(powerUpsDefinitions[[#This Row],['[tidDesc']]],"_SHORT")</f>
        <v>TID_POWERUP_MORE_XP_DESC_SHORT</v>
      </c>
    </row>
    <row r="26" spans="4:13">
      <c r="D26" s="480" t="s">
        <v>4</v>
      </c>
      <c r="E26" s="481" t="s">
        <v>825</v>
      </c>
      <c r="F26" s="482" t="s">
        <v>825</v>
      </c>
      <c r="G26" s="483">
        <v>1</v>
      </c>
      <c r="H26" s="483"/>
      <c r="I26" s="319" t="str">
        <f>CONCATENATE("icon_",powerUpsDefinitions[[#This Row],['[sku']]])</f>
        <v>icon_phoenix</v>
      </c>
      <c r="J26" s="319" t="s">
        <v>1279</v>
      </c>
      <c r="K26" s="484" t="str">
        <f>CONCATENATE("TID_POWERUP_",UPPER(powerUpsDefinitions[[#This Row],['[sku']]]),"_NAME")</f>
        <v>TID_POWERUP_PHOENIX_NAME</v>
      </c>
      <c r="L26" s="485" t="str">
        <f>CONCATENATE("TID_POWERUP_",UPPER(powerUpsDefinitions[[#This Row],['[sku']]]),"_DESC")</f>
        <v>TID_POWERUP_PHOENIX_DESC</v>
      </c>
      <c r="M26" s="485" t="str">
        <f>CONCATENATE(powerUpsDefinitions[[#This Row],['[tidDesc']]],"_SHORT")</f>
        <v>TID_POWERUP_PHOENIX_DESC_SHORT</v>
      </c>
    </row>
    <row r="27" spans="4:13">
      <c r="D27" s="480" t="s">
        <v>4</v>
      </c>
      <c r="E27" s="481" t="s">
        <v>813</v>
      </c>
      <c r="F27" s="482" t="s">
        <v>813</v>
      </c>
      <c r="G27" s="483">
        <v>15</v>
      </c>
      <c r="H27" s="483"/>
      <c r="I27" s="319" t="str">
        <f>CONCATENATE("icon_",powerUpsDefinitions[[#This Row],['[sku']]])</f>
        <v>icon_reduce_life_drain</v>
      </c>
      <c r="J27" s="319" t="s">
        <v>884</v>
      </c>
      <c r="K27" s="484" t="str">
        <f>CONCATENATE("TID_POWERUP_",UPPER(powerUpsDefinitions[[#This Row],['[sku']]]),"_NAME")</f>
        <v>TID_POWERUP_REDUCE_LIFE_DRAIN_NAME</v>
      </c>
      <c r="L27" s="485" t="str">
        <f>CONCATENATE("TID_POWERUP_",UPPER(powerUpsDefinitions[[#This Row],['[sku']]]),"_DESC")</f>
        <v>TID_POWERUP_REDUCE_LIFE_DRAIN_DESC</v>
      </c>
      <c r="M27" s="485" t="str">
        <f>CONCATENATE(powerUpsDefinitions[[#This Row],['[tidDesc']]],"_SHORT")</f>
        <v>TID_POWERUP_REDUCE_LIFE_DRAIN_DESC_SHORT</v>
      </c>
    </row>
    <row r="28" spans="4:13">
      <c r="D28" s="480" t="s">
        <v>4</v>
      </c>
      <c r="E28" s="481" t="s">
        <v>291</v>
      </c>
      <c r="F28" s="482" t="s">
        <v>817</v>
      </c>
      <c r="G28" s="483">
        <v>20</v>
      </c>
      <c r="H28" s="483"/>
      <c r="I28" s="319" t="str">
        <f>CONCATENATE("icon_",powerUpsDefinitions[[#This Row],['[sku']]])</f>
        <v>icon_score</v>
      </c>
      <c r="J28" s="319" t="s">
        <v>1283</v>
      </c>
      <c r="K28" s="484" t="str">
        <f>CONCATENATE("TID_POWERUP_",UPPER(powerUpsDefinitions[[#This Row],['[sku']]]),"_NAME")</f>
        <v>TID_POWERUP_SCORE_NAME</v>
      </c>
      <c r="L28" s="485" t="str">
        <f>CONCATENATE("TID_POWERUP_",UPPER(powerUpsDefinitions[[#This Row],['[sku']]]),"_DESC")</f>
        <v>TID_POWERUP_SCORE_DESC</v>
      </c>
      <c r="M28" s="485" t="str">
        <f>CONCATENATE(powerUpsDefinitions[[#This Row],['[tidDesc']]],"_SHORT")</f>
        <v>TID_POWERUP_SCORE_DESC_SHORT</v>
      </c>
    </row>
    <row r="29" spans="4:13">
      <c r="D29" s="480" t="s">
        <v>4</v>
      </c>
      <c r="E29" s="481" t="s">
        <v>814</v>
      </c>
      <c r="F29" s="482" t="s">
        <v>815</v>
      </c>
      <c r="G29" s="483">
        <v>10</v>
      </c>
      <c r="H29" s="483"/>
      <c r="I29" s="319" t="str">
        <f>CONCATENATE("icon_",powerUpsDefinitions[[#This Row],['[sku']]])</f>
        <v>icon_speed</v>
      </c>
      <c r="J29" s="319" t="s">
        <v>1284</v>
      </c>
      <c r="K29" s="484" t="str">
        <f>CONCATENATE("TID_POWERUP_",UPPER(powerUpsDefinitions[[#This Row],['[sku']]]),"_NAME")</f>
        <v>TID_POWERUP_SPEED_NAME</v>
      </c>
      <c r="L29" s="485" t="str">
        <f>CONCATENATE("TID_POWERUP_",UPPER(powerUpsDefinitions[[#This Row],['[sku']]]),"_DESC")</f>
        <v>TID_POWERUP_SPEED_DESC</v>
      </c>
      <c r="M29" s="485" t="str">
        <f>CONCATENATE(powerUpsDefinitions[[#This Row],['[tidDesc']]],"_SHORT")</f>
        <v>TID_POWERUP_SPEED_DESC_SHORT</v>
      </c>
    </row>
    <row r="30" spans="4:13">
      <c r="D30" s="495" t="s">
        <v>4</v>
      </c>
      <c r="E30" s="500" t="s">
        <v>890</v>
      </c>
      <c r="F30" s="501" t="s">
        <v>890</v>
      </c>
      <c r="G30" s="496">
        <v>100</v>
      </c>
      <c r="H30" s="496"/>
      <c r="I30" s="490" t="s">
        <v>918</v>
      </c>
      <c r="J30" s="490" t="s">
        <v>885</v>
      </c>
      <c r="K30" s="497" t="str">
        <f>CONCATENATE("TID_POWERUP_",UPPER(powerUpsDefinitions[[#This Row],['[sku']]]),"_NAME")</f>
        <v>TID_POWERUP_VACUUM_NAME</v>
      </c>
      <c r="L30" s="498" t="str">
        <f>CONCATENATE("TID_POWERUP_",UPPER(powerUpsDefinitions[[#This Row],['[sku']]]),"_DESC")</f>
        <v>TID_POWERUP_VACUUM_DESC</v>
      </c>
      <c r="M30" s="499" t="str">
        <f>CONCATENATE(powerUpsDefinitions[[#This Row],['[tidDesc']]],"_SHORT")</f>
        <v>TID_POWERUP_VACUUM_DESC_SHORT</v>
      </c>
    </row>
    <row r="31" spans="4:13">
      <c r="D31" s="495" t="s">
        <v>4</v>
      </c>
      <c r="E31" s="481" t="s">
        <v>962</v>
      </c>
      <c r="F31" s="482" t="s">
        <v>962</v>
      </c>
      <c r="G31" s="496">
        <v>0</v>
      </c>
      <c r="H31" s="496"/>
      <c r="I31" s="490" t="s">
        <v>963</v>
      </c>
      <c r="J31" s="490" t="s">
        <v>1279</v>
      </c>
      <c r="K31" s="497" t="str">
        <f>CONCATENATE("TID_POWERUP_",UPPER(powerUpsDefinitions[[#This Row],['[sku']]]),"_NAME")</f>
        <v>TID_POWERUP_DOG_NAME</v>
      </c>
      <c r="L31" s="498" t="str">
        <f>CONCATENATE("TID_POWERUP_",UPPER(powerUpsDefinitions[[#This Row],['[sku']]]),"_DESC")</f>
        <v>TID_POWERUP_DOG_DESC</v>
      </c>
      <c r="M31" s="499" t="str">
        <f>CONCATENATE(powerUpsDefinitions[[#This Row],['[tidDesc']]],"_SHORT")</f>
        <v>TID_POWERUP_DOG_DESC_SHORT</v>
      </c>
    </row>
    <row r="32" spans="4:13" s="67" customFormat="1">
      <c r="D32" s="480" t="s">
        <v>4</v>
      </c>
      <c r="E32" s="481" t="s">
        <v>1231</v>
      </c>
      <c r="F32" s="482" t="s">
        <v>1231</v>
      </c>
      <c r="G32" s="483">
        <v>0</v>
      </c>
      <c r="H32" s="483"/>
      <c r="I32" s="490" t="s">
        <v>1473</v>
      </c>
      <c r="J32" s="319" t="s">
        <v>1279</v>
      </c>
      <c r="K32" s="484" t="str">
        <f>CONCATENATE("TID_POWERUP_",UPPER(powerUpsDefinitions[[#This Row],['[sku']]]),"_NAME")</f>
        <v>TID_POWERUP_BOMB_NAME</v>
      </c>
      <c r="L32" s="485" t="str">
        <f>CONCATENATE("TID_POWERUP_",UPPER(powerUpsDefinitions[[#This Row],['[sku']]]),"_DESC")</f>
        <v>TID_POWERUP_BOMB_DESC</v>
      </c>
      <c r="M32" s="494" t="str">
        <f>CONCATENATE(powerUpsDefinitions[[#This Row],['[tidDesc']]],"_SHORT")</f>
        <v>TID_POWERUP_BOMB_DESC_SHORT</v>
      </c>
    </row>
    <row r="33" spans="1:16384" s="67" customFormat="1">
      <c r="D33" s="480" t="s">
        <v>4</v>
      </c>
      <c r="E33" s="481" t="s">
        <v>1328</v>
      </c>
      <c r="F33" s="482" t="s">
        <v>1328</v>
      </c>
      <c r="G33" s="483" t="s">
        <v>1030</v>
      </c>
      <c r="H33" s="483"/>
      <c r="I33" s="490" t="s">
        <v>963</v>
      </c>
      <c r="J33" s="319" t="s">
        <v>884</v>
      </c>
      <c r="K33" s="484" t="str">
        <f>CONCATENATE("TID_POWERUP_",UPPER(powerUpsDefinitions[[#This Row],['[sku']]]),"_NAME")</f>
        <v>TID_POWERUP_IMMUNE_TRASH_NAME</v>
      </c>
      <c r="L33" s="485" t="str">
        <f>CONCATENATE("TID_POWERUP_",UPPER(powerUpsDefinitions[[#This Row],['[sku']]]),"_DESC")</f>
        <v>TID_POWERUP_IMMUNE_TRASH_DESC</v>
      </c>
      <c r="M33" s="494" t="str">
        <f>CONCATENATE(powerUpsDefinitions[[#This Row],['[tidDesc']]],"_SHORT")</f>
        <v>TID_POWERUP_IMMUNE_TRASH_DESC_SHORT</v>
      </c>
    </row>
    <row r="34" spans="1:16384" s="67" customFormat="1" ht="30">
      <c r="D34" s="502" t="s">
        <v>4</v>
      </c>
      <c r="E34" s="503" t="s">
        <v>1450</v>
      </c>
      <c r="F34" s="504" t="s">
        <v>1337</v>
      </c>
      <c r="G34" s="327" t="s">
        <v>1334</v>
      </c>
      <c r="H34" s="327">
        <v>10</v>
      </c>
      <c r="I34" s="505" t="s">
        <v>1452</v>
      </c>
      <c r="J34" s="506" t="s">
        <v>885</v>
      </c>
      <c r="K34" s="507" t="str">
        <f>CONCATENATE("TID_POWERUP_",UPPER(powerUpsDefinitions[[#This Row],['[sku']]]),"_NAME")</f>
        <v>TID_POWERUP_PREY_HP_BOOST_HUMANS_NAME</v>
      </c>
      <c r="L34" s="508" t="str">
        <f>CONCATENATE("TID_POWERUP_",UPPER(powerUpsDefinitions[[#This Row],['[sku']]]),"_DESC")</f>
        <v>TID_POWERUP_PREY_HP_BOOST_HUMANS_DESC</v>
      </c>
      <c r="M34" s="509" t="str">
        <f>CONCATENATE(powerUpsDefinitions[[#This Row],['[tidDesc']]],"_SHORT")</f>
        <v>TID_POWERUP_PREY_HP_BOOST_HUMANS_DESC_SHORT</v>
      </c>
    </row>
    <row r="35" spans="1:16384" s="67" customFormat="1">
      <c r="D35" s="480" t="s">
        <v>4</v>
      </c>
      <c r="E35" s="481" t="s">
        <v>1330</v>
      </c>
      <c r="F35" s="504" t="s">
        <v>1337</v>
      </c>
      <c r="G35" s="327" t="s">
        <v>1119</v>
      </c>
      <c r="H35" s="327">
        <v>10</v>
      </c>
      <c r="I35" s="490" t="s">
        <v>1452</v>
      </c>
      <c r="J35" s="319" t="s">
        <v>885</v>
      </c>
      <c r="K35" s="484" t="str">
        <f>CONCATENATE("TID_POWERUP_",UPPER(powerUpsDefinitions[[#This Row],['[sku']]]),"_NAME")</f>
        <v>TID_POWERUP_PREY_HP_BOOST_DRAGON_NAME</v>
      </c>
      <c r="L35" s="485" t="str">
        <f>CONCATENATE("TID_POWERUP_",UPPER(powerUpsDefinitions[[#This Row],['[sku']]]),"_DESC")</f>
        <v>TID_POWERUP_PREY_HP_BOOST_DRAGON_DESC</v>
      </c>
      <c r="M35" s="494" t="str">
        <f>CONCATENATE(powerUpsDefinitions[[#This Row],['[tidDesc']]],"_SHORT")</f>
        <v>TID_POWERUP_PREY_HP_BOOST_DRAGON_DESC_SHORT</v>
      </c>
    </row>
    <row r="36" spans="1:16384" s="67" customFormat="1">
      <c r="D36" s="480" t="s">
        <v>4</v>
      </c>
      <c r="E36" s="481" t="s">
        <v>1331</v>
      </c>
      <c r="F36" s="504" t="s">
        <v>1337</v>
      </c>
      <c r="G36" s="327" t="s">
        <v>1335</v>
      </c>
      <c r="H36" s="327">
        <v>10</v>
      </c>
      <c r="I36" s="490" t="s">
        <v>1452</v>
      </c>
      <c r="J36" s="319" t="s">
        <v>885</v>
      </c>
      <c r="K36" s="484" t="str">
        <f>CONCATENATE("TID_POWERUP_",UPPER(powerUpsDefinitions[[#This Row],['[sku']]]),"_NAME")</f>
        <v>TID_POWERUP_PREY_HP_BOOST_SPIDER_NAME</v>
      </c>
      <c r="L36" s="485" t="str">
        <f>CONCATENATE("TID_POWERUP_",UPPER(powerUpsDefinitions[[#This Row],['[sku']]]),"_DESC")</f>
        <v>TID_POWERUP_PREY_HP_BOOST_SPIDER_DESC</v>
      </c>
      <c r="M36" s="494" t="str">
        <f>CONCATENATE(powerUpsDefinitions[[#This Row],['[tidDesc']]],"_SHORT")</f>
        <v>TID_POWERUP_PREY_HP_BOOST_SPIDER_DESC_SHORT</v>
      </c>
    </row>
    <row r="37" spans="1:16384" s="67" customFormat="1">
      <c r="D37" s="480" t="s">
        <v>4</v>
      </c>
      <c r="E37" s="481" t="s">
        <v>1332</v>
      </c>
      <c r="F37" s="504" t="s">
        <v>1337</v>
      </c>
      <c r="G37" s="483" t="s">
        <v>1336</v>
      </c>
      <c r="H37" s="327">
        <v>10</v>
      </c>
      <c r="I37" s="490" t="s">
        <v>1452</v>
      </c>
      <c r="J37" s="319" t="s">
        <v>885</v>
      </c>
      <c r="K37" s="484" t="str">
        <f>CONCATENATE("TID_POWERUP_",UPPER(powerUpsDefinitions[[#This Row],['[sku']]]),"_NAME")</f>
        <v>TID_POWERUP_PREY_HP_BOOST_GOBLIN_NAME</v>
      </c>
      <c r="L37" s="485" t="str">
        <f>CONCATENATE("TID_POWERUP_",UPPER(powerUpsDefinitions[[#This Row],['[sku']]]),"_DESC")</f>
        <v>TID_POWERUP_PREY_HP_BOOST_GOBLIN_DESC</v>
      </c>
      <c r="M37" s="494" t="str">
        <f>CONCATENATE(powerUpsDefinitions[[#This Row],['[tidDesc']]],"_SHORT")</f>
        <v>TID_POWERUP_PREY_HP_BOOST_GOBLIN_DESC_SHORT</v>
      </c>
    </row>
    <row r="38" spans="1:16384" s="67" customFormat="1">
      <c r="D38" s="480" t="s">
        <v>4</v>
      </c>
      <c r="E38" s="481" t="s">
        <v>1329</v>
      </c>
      <c r="F38" s="482" t="s">
        <v>1397</v>
      </c>
      <c r="G38" s="483"/>
      <c r="H38" s="483"/>
      <c r="I38" s="490" t="s">
        <v>1472</v>
      </c>
      <c r="J38" s="319" t="s">
        <v>884</v>
      </c>
      <c r="K38" s="484" t="str">
        <f>CONCATENATE("TID_POWERUP_",UPPER(powerUpsDefinitions[[#This Row],['[sku']]]),"_NAME")</f>
        <v>TID_POWERUP_ALCOHOL_RESISTANCE _NAME</v>
      </c>
      <c r="L38" s="485" t="str">
        <f>CONCATENATE("TID_POWERUP_",UPPER(powerUpsDefinitions[[#This Row],['[sku']]]),"_DESC")</f>
        <v>TID_POWERUP_ALCOHOL_RESISTANCE _DESC</v>
      </c>
      <c r="M38" s="494" t="str">
        <f>CONCATENATE(powerUpsDefinitions[[#This Row],['[tidDesc']]],"_SHORT")</f>
        <v>TID_POWERUP_ALCOHOL_RESISTANCE _DESC_SHORT</v>
      </c>
    </row>
    <row r="39" spans="1:16384" s="67" customFormat="1">
      <c r="D39" s="480" t="s">
        <v>4</v>
      </c>
      <c r="E39" s="481" t="s">
        <v>1333</v>
      </c>
      <c r="F39" s="482" t="s">
        <v>1333</v>
      </c>
      <c r="G39" s="483"/>
      <c r="H39" s="483"/>
      <c r="I39" s="490" t="s">
        <v>1474</v>
      </c>
      <c r="J39" s="319" t="s">
        <v>884</v>
      </c>
      <c r="K39" s="484" t="str">
        <f>CONCATENATE("TID_POWERUP_",UPPER(powerUpsDefinitions[[#This Row],['[sku']]]),"_NAME")</f>
        <v>TID_POWERUP_CAGE_BREAKER_NAME</v>
      </c>
      <c r="L39" s="485" t="str">
        <f>CONCATENATE("TID_POWERUP_",UPPER(powerUpsDefinitions[[#This Row],['[sku']]]),"_DESC")</f>
        <v>TID_POWERUP_CAGE_BREAKER_DESC</v>
      </c>
      <c r="M39" s="494" t="str">
        <f>CONCATENATE(powerUpsDefinitions[[#This Row],['[tidDesc']]],"_SHORT")</f>
        <v>TID_POWERUP_CAGE_BREAKER_DESC_SHORT</v>
      </c>
    </row>
    <row r="40" spans="1:16384" s="67" customFormat="1">
      <c r="D40" s="480" t="s">
        <v>4</v>
      </c>
      <c r="E40" s="481" t="s">
        <v>1390</v>
      </c>
      <c r="F40" s="482" t="s">
        <v>1390</v>
      </c>
      <c r="G40" s="483"/>
      <c r="H40" s="483"/>
      <c r="I40" s="490" t="s">
        <v>963</v>
      </c>
      <c r="J40" s="490" t="s">
        <v>1279</v>
      </c>
      <c r="K40" s="484" t="str">
        <f>CONCATENATE("TID_POWERUP_",UPPER(powerUpsDefinitions[[#This Row],['[sku']]]),"_NAME")</f>
        <v>TID_POWERUP_STUN_NAME</v>
      </c>
      <c r="L40" s="485" t="str">
        <f>CONCATENATE("TID_POWERUP_",UPPER(powerUpsDefinitions[[#This Row],['[sku']]]),"_DESC")</f>
        <v>TID_POWERUP_STUN_DESC</v>
      </c>
      <c r="M40" s="494" t="str">
        <f>CONCATENATE(powerUpsDefinitions[[#This Row],['[tidDesc']]],"_SHORT")</f>
        <v>TID_POWERUP_STUN_DESC_SHORT</v>
      </c>
    </row>
    <row r="41" spans="1:16384" s="67" customFormat="1">
      <c r="D41" s="480" t="s">
        <v>4</v>
      </c>
      <c r="E41" s="481" t="s">
        <v>1442</v>
      </c>
      <c r="F41" s="482" t="s">
        <v>1442</v>
      </c>
      <c r="G41" s="483">
        <v>100</v>
      </c>
      <c r="H41" s="483"/>
      <c r="I41" s="490" t="s">
        <v>1443</v>
      </c>
      <c r="J41" s="490" t="s">
        <v>1284</v>
      </c>
      <c r="K41" s="484" t="str">
        <f>CONCATENATE("TID_POWERUP_",UPPER(powerUpsDefinitions[[#This Row],['[sku']]]),"_NAME")</f>
        <v>TID_POWERUP_FASTER_BOOST_NAME</v>
      </c>
      <c r="L41" s="485" t="str">
        <f>CONCATENATE("TID_POWERUP_",UPPER(powerUpsDefinitions[[#This Row],['[sku']]]),"_DESC")</f>
        <v>TID_POWERUP_FASTER_BOOST_DESC</v>
      </c>
      <c r="M41" s="494" t="str">
        <f>CONCATENATE(powerUpsDefinitions[[#This Row],['[tidDesc']]],"_SHORT")</f>
        <v>TID_POWERUP_FASTER_BOOST_DESC_SHORT</v>
      </c>
    </row>
    <row r="42" spans="1:16384" s="67" customFormat="1">
      <c r="D42" s="480" t="s">
        <v>4</v>
      </c>
      <c r="E42" s="481" t="s">
        <v>1444</v>
      </c>
      <c r="F42" s="482" t="s">
        <v>1444</v>
      </c>
      <c r="G42" s="483"/>
      <c r="H42" s="483"/>
      <c r="I42" s="490" t="s">
        <v>1443</v>
      </c>
      <c r="J42" s="490" t="s">
        <v>1284</v>
      </c>
      <c r="K42" s="484" t="str">
        <f>CONCATENATE("TID_POWERUP_",UPPER(powerUpsDefinitions[[#This Row],['[sku']]]),"_NAME")</f>
        <v>TID_POWERUP_UNLIMITED_BOOST_NAME</v>
      </c>
      <c r="L42" s="485" t="str">
        <f>CONCATENATE("TID_POWERUP_",UPPER(powerUpsDefinitions[[#This Row],['[sku']]]),"_DESC")</f>
        <v>TID_POWERUP_UNLIMITED_BOOST_DESC</v>
      </c>
      <c r="M42" s="494" t="str">
        <f>CONCATENATE(powerUpsDefinitions[[#This Row],['[tidDesc']]],"_SHORT")</f>
        <v>TID_POWERUP_UNLIMITED_BOOST_DESC_SHORT</v>
      </c>
    </row>
    <row r="43" spans="1:16384" s="67" customFormat="1">
      <c r="D43" s="480" t="s">
        <v>4</v>
      </c>
      <c r="E43" s="481" t="s">
        <v>1448</v>
      </c>
      <c r="F43" s="482" t="s">
        <v>1446</v>
      </c>
      <c r="G43" s="483"/>
      <c r="H43" s="483"/>
      <c r="I43" s="490" t="s">
        <v>963</v>
      </c>
      <c r="J43" s="490" t="s">
        <v>1279</v>
      </c>
      <c r="K43" s="484" t="str">
        <f>CONCATENATE("TID_POWERUP_",UPPER(powerUpsDefinitions[[#This Row],['[sku']]]),"_NAME")</f>
        <v>TID_POWERUP_FINDBONUSCHESTS_NAME</v>
      </c>
      <c r="L43" s="485" t="str">
        <f>CONCATENATE("TID_POWERUP_",UPPER(powerUpsDefinitions[[#This Row],['[sku']]]),"_DESC")</f>
        <v>TID_POWERUP_FINDBONUSCHESTS_DESC</v>
      </c>
      <c r="M43" s="494" t="str">
        <f>CONCATENATE(powerUpsDefinitions[[#This Row],['[tidDesc']]],"_SHORT")</f>
        <v>TID_POWERUP_FINDBONUSCHESTS_DESC_SHORT</v>
      </c>
    </row>
    <row r="44" spans="1:16384" s="67" customFormat="1">
      <c r="D44" s="480" t="s">
        <v>4</v>
      </c>
      <c r="E44" s="481" t="s">
        <v>1447</v>
      </c>
      <c r="F44" s="482" t="s">
        <v>1446</v>
      </c>
      <c r="G44" s="483"/>
      <c r="H44" s="483"/>
      <c r="I44" s="490" t="s">
        <v>963</v>
      </c>
      <c r="J44" s="490" t="s">
        <v>1279</v>
      </c>
      <c r="K44" s="484" t="str">
        <f>CONCATENATE("TID_POWERUP_",UPPER(powerUpsDefinitions[[#This Row],['[sku']]]),"_NAME")</f>
        <v>TID_POWERUP_FINDBONUSLETTERS_NAME</v>
      </c>
      <c r="L44" s="485" t="str">
        <f>CONCATENATE("TID_POWERUP_",UPPER(powerUpsDefinitions[[#This Row],['[sku']]]),"_DESC")</f>
        <v>TID_POWERUP_FINDBONUSLETTERS_DESC</v>
      </c>
      <c r="M44" s="494" t="str">
        <f>CONCATENATE(powerUpsDefinitions[[#This Row],['[tidDesc']]],"_SHORT")</f>
        <v>TID_POWERUP_FINDBONUSLETTERS_DESC_SHORT</v>
      </c>
    </row>
    <row r="45" spans="1:16384" s="67" customFormat="1">
      <c r="D45" s="480" t="s">
        <v>4</v>
      </c>
      <c r="E45" s="481" t="s">
        <v>1449</v>
      </c>
      <c r="F45" s="482" t="s">
        <v>1446</v>
      </c>
      <c r="G45" s="483"/>
      <c r="H45" s="483"/>
      <c r="I45" s="490" t="s">
        <v>963</v>
      </c>
      <c r="J45" s="490" t="s">
        <v>1279</v>
      </c>
      <c r="K45" s="484" t="str">
        <f>CONCATENATE("TID_POWERUP_",UPPER(powerUpsDefinitions[[#This Row],['[sku']]]),"_NAME")</f>
        <v>TID_POWERUP_FINDBONUSEGGS_NAME</v>
      </c>
      <c r="L45" s="485" t="str">
        <f>CONCATENATE("TID_POWERUP_",UPPER(powerUpsDefinitions[[#This Row],['[sku']]]),"_DESC")</f>
        <v>TID_POWERUP_FINDBONUSEGGS_DESC</v>
      </c>
      <c r="M45" s="494" t="str">
        <f>CONCATENATE(powerUpsDefinitions[[#This Row],['[tidDesc']]],"_SHORT")</f>
        <v>TID_POWERUP_FINDBONUSEGGS_DESC_SHORT</v>
      </c>
    </row>
    <row r="46" spans="1:16384" s="67" customFormat="1">
      <c r="D46" s="510" t="s">
        <v>4</v>
      </c>
      <c r="E46" s="491" t="s">
        <v>1451</v>
      </c>
      <c r="F46" s="492" t="s">
        <v>1535</v>
      </c>
      <c r="G46" s="493" t="s">
        <v>1119</v>
      </c>
      <c r="H46" s="493">
        <v>10</v>
      </c>
      <c r="I46" s="511" t="str">
        <f>CONCATENATE("icon_",powerUpsDefinitions[[#This Row],['[sku']]])</f>
        <v>icon_lower_damage_dragon</v>
      </c>
      <c r="J46" s="511" t="s">
        <v>884</v>
      </c>
      <c r="K46" s="512" t="str">
        <f>CONCATENATE("TID_POWERUP_",UPPER(powerUpsDefinitions[[#This Row],['[sku']]]),"_NAME")</f>
        <v>TID_POWERUP_LOWER_DAMAGE_DRAGON_NAME</v>
      </c>
      <c r="L46" s="513" t="str">
        <f>CONCATENATE("TID_POWERUP_",UPPER(powerUpsDefinitions[[#This Row],['[sku']]]),"_DESC")</f>
        <v>TID_POWERUP_LOWER_DAMAGE_DRAGON_DESC</v>
      </c>
      <c r="M46" s="514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955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956</v>
      </c>
      <c r="H4" s="6">
        <v>200</v>
      </c>
    </row>
    <row r="5" spans="2:25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939</v>
      </c>
      <c r="G5" s="145" t="s">
        <v>547</v>
      </c>
      <c r="H5" s="264" t="s">
        <v>958</v>
      </c>
      <c r="I5" s="159" t="s">
        <v>944</v>
      </c>
      <c r="J5" s="159" t="s">
        <v>496</v>
      </c>
      <c r="K5" s="264" t="s">
        <v>957</v>
      </c>
      <c r="L5" s="159" t="s">
        <v>940</v>
      </c>
      <c r="M5" s="146" t="s">
        <v>23</v>
      </c>
      <c r="N5" s="265" t="s">
        <v>622</v>
      </c>
      <c r="O5" s="265" t="s">
        <v>964</v>
      </c>
      <c r="P5" s="265" t="s">
        <v>965</v>
      </c>
      <c r="Q5" s="265" t="s">
        <v>966</v>
      </c>
      <c r="R5" s="265" t="s">
        <v>1479</v>
      </c>
    </row>
    <row r="6" spans="2:25">
      <c r="B6" s="432" t="s">
        <v>4</v>
      </c>
      <c r="C6" s="553" t="s">
        <v>938</v>
      </c>
      <c r="D6" s="553" t="s">
        <v>943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1060</v>
      </c>
      <c r="N6" s="556"/>
      <c r="O6" s="518" t="s">
        <v>967</v>
      </c>
      <c r="P6" s="556"/>
      <c r="Q6" s="518" t="s">
        <v>967</v>
      </c>
      <c r="R6" s="557" t="s">
        <v>917</v>
      </c>
    </row>
    <row r="7" spans="2:25">
      <c r="B7" s="432" t="s">
        <v>4</v>
      </c>
      <c r="C7" s="553" t="s">
        <v>941</v>
      </c>
      <c r="D7" s="558" t="s">
        <v>943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1061</v>
      </c>
      <c r="N7" s="556"/>
      <c r="O7" s="518" t="s">
        <v>968</v>
      </c>
      <c r="P7" s="556"/>
      <c r="Q7" s="518" t="s">
        <v>968</v>
      </c>
      <c r="R7" s="557" t="s">
        <v>917</v>
      </c>
    </row>
    <row r="8" spans="2:25">
      <c r="B8" s="432" t="s">
        <v>4</v>
      </c>
      <c r="C8" s="553" t="s">
        <v>942</v>
      </c>
      <c r="D8" s="558" t="s">
        <v>943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1062</v>
      </c>
      <c r="N8" s="364"/>
      <c r="O8" s="518" t="s">
        <v>969</v>
      </c>
      <c r="P8" s="364"/>
      <c r="Q8" s="368" t="s">
        <v>969</v>
      </c>
      <c r="R8" s="557" t="s">
        <v>917</v>
      </c>
    </row>
    <row r="9" spans="2:25">
      <c r="B9" s="456" t="s">
        <v>4</v>
      </c>
      <c r="C9" s="559" t="s">
        <v>945</v>
      </c>
      <c r="D9" s="558" t="s">
        <v>943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1063</v>
      </c>
      <c r="N9" s="561"/>
      <c r="O9" s="518" t="s">
        <v>970</v>
      </c>
      <c r="P9" s="561"/>
      <c r="Q9" s="562" t="s">
        <v>970</v>
      </c>
      <c r="R9" s="557" t="s">
        <v>917</v>
      </c>
    </row>
    <row r="10" spans="2:25">
      <c r="B10" s="456" t="s">
        <v>4</v>
      </c>
      <c r="C10" s="559" t="s">
        <v>951</v>
      </c>
      <c r="D10" s="558" t="s">
        <v>943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1064</v>
      </c>
      <c r="N10" s="561"/>
      <c r="O10" s="518" t="s">
        <v>971</v>
      </c>
      <c r="P10" s="561"/>
      <c r="Q10" s="562" t="s">
        <v>971</v>
      </c>
      <c r="R10" s="557" t="s">
        <v>917</v>
      </c>
    </row>
    <row r="11" spans="2:25" ht="15.75" thickBot="1">
      <c r="B11" s="456" t="s">
        <v>4</v>
      </c>
      <c r="C11" s="559" t="s">
        <v>952</v>
      </c>
      <c r="D11" s="558" t="s">
        <v>943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1065</v>
      </c>
      <c r="N11" s="561"/>
      <c r="O11" s="518" t="s">
        <v>972</v>
      </c>
      <c r="P11" s="561"/>
      <c r="Q11" s="562" t="s">
        <v>972</v>
      </c>
      <c r="R11" s="562" t="s">
        <v>917</v>
      </c>
    </row>
    <row r="12" spans="2:25">
      <c r="B12" s="564" t="s">
        <v>4</v>
      </c>
      <c r="C12" s="565" t="s">
        <v>954</v>
      </c>
      <c r="D12" s="566" t="s">
        <v>950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1066</v>
      </c>
      <c r="N12" s="574"/>
      <c r="O12" s="574"/>
      <c r="P12" s="574"/>
      <c r="Q12" s="574"/>
      <c r="R12" s="583" t="s">
        <v>917</v>
      </c>
    </row>
    <row r="13" spans="2:25">
      <c r="B13" s="432" t="s">
        <v>4</v>
      </c>
      <c r="C13" s="553" t="s">
        <v>946</v>
      </c>
      <c r="D13" s="558" t="s">
        <v>950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1067</v>
      </c>
      <c r="N13" s="364"/>
      <c r="O13" s="364"/>
      <c r="P13" s="364"/>
      <c r="Q13" s="364"/>
      <c r="R13" s="557" t="s">
        <v>917</v>
      </c>
    </row>
    <row r="14" spans="2:25">
      <c r="B14" s="432" t="s">
        <v>4</v>
      </c>
      <c r="C14" s="553" t="s">
        <v>947</v>
      </c>
      <c r="D14" s="558" t="s">
        <v>950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1068</v>
      </c>
      <c r="N14" s="364"/>
      <c r="O14" s="364"/>
      <c r="P14" s="364"/>
      <c r="Q14" s="364"/>
      <c r="R14" s="557" t="s">
        <v>917</v>
      </c>
    </row>
    <row r="15" spans="2:25">
      <c r="B15" s="432" t="s">
        <v>4</v>
      </c>
      <c r="C15" s="553" t="s">
        <v>948</v>
      </c>
      <c r="D15" s="558" t="s">
        <v>950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1069</v>
      </c>
      <c r="N15" s="364"/>
      <c r="O15" s="364"/>
      <c r="P15" s="364"/>
      <c r="Q15" s="364"/>
      <c r="R15" s="557" t="s">
        <v>917</v>
      </c>
    </row>
    <row r="16" spans="2:25">
      <c r="B16" s="432" t="s">
        <v>4</v>
      </c>
      <c r="C16" s="553" t="s">
        <v>949</v>
      </c>
      <c r="D16" s="558" t="s">
        <v>950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1070</v>
      </c>
      <c r="N16" s="364"/>
      <c r="O16" s="364"/>
      <c r="P16" s="364"/>
      <c r="Q16" s="364"/>
      <c r="R16" s="557" t="s">
        <v>917</v>
      </c>
    </row>
    <row r="17" spans="2:18" ht="15.75" thickBot="1">
      <c r="B17" s="432" t="s">
        <v>4</v>
      </c>
      <c r="C17" s="553" t="s">
        <v>953</v>
      </c>
      <c r="D17" s="558" t="s">
        <v>950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1071</v>
      </c>
      <c r="N17" s="364"/>
      <c r="O17" s="364"/>
      <c r="P17" s="364"/>
      <c r="Q17" s="364"/>
      <c r="R17" s="557" t="s">
        <v>917</v>
      </c>
    </row>
    <row r="18" spans="2:18">
      <c r="B18" s="564" t="s">
        <v>4</v>
      </c>
      <c r="C18" s="565" t="s">
        <v>1537</v>
      </c>
      <c r="D18" s="566" t="s">
        <v>1536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1540</v>
      </c>
      <c r="N18" s="574"/>
      <c r="O18" s="574"/>
      <c r="P18" s="574"/>
      <c r="Q18" s="574"/>
      <c r="R18" s="583" t="s">
        <v>917</v>
      </c>
    </row>
    <row r="19" spans="2:18">
      <c r="B19" s="432" t="s">
        <v>4</v>
      </c>
      <c r="C19" s="558" t="s">
        <v>1538</v>
      </c>
      <c r="D19" s="558" t="s">
        <v>1536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1541</v>
      </c>
      <c r="N19" s="364"/>
      <c r="O19" s="364"/>
      <c r="P19" s="364"/>
      <c r="Q19" s="364"/>
      <c r="R19" s="557" t="s">
        <v>917</v>
      </c>
    </row>
    <row r="20" spans="2:18">
      <c r="B20" s="432" t="s">
        <v>4</v>
      </c>
      <c r="C20" s="553" t="s">
        <v>1539</v>
      </c>
      <c r="D20" s="558" t="s">
        <v>1536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1542</v>
      </c>
      <c r="N20" s="364"/>
      <c r="O20" s="364"/>
      <c r="P20" s="364"/>
      <c r="Q20" s="364"/>
      <c r="R20" s="557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1055</v>
      </c>
      <c r="E35" s="267" t="s">
        <v>1056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1082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2017-08-23T08:28:22Z</dcterms:modified>
</cp:coreProperties>
</file>