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7485" windowHeight="19845"/>
  </bookViews>
  <sheets>
    <sheet name="dragons" sheetId="9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0" i="9" l="1"/>
  <c r="Z29" i="9" l="1"/>
  <c r="Z28" i="9"/>
  <c r="Z27" i="9"/>
  <c r="Z26" i="9"/>
  <c r="Z25" i="9"/>
  <c r="Z24" i="9"/>
  <c r="Z23" i="9"/>
  <c r="Z22" i="9"/>
  <c r="Z21" i="9"/>
  <c r="Z20" i="9"/>
  <c r="Z19" i="9"/>
  <c r="Z18" i="9"/>
  <c r="Z17" i="9"/>
  <c r="Z16" i="9"/>
</calcChain>
</file>

<file path=xl/sharedStrings.xml><?xml version="1.0" encoding="utf-8"?>
<sst xmlns="http://schemas.openxmlformats.org/spreadsheetml/2006/main" count="449" uniqueCount="264">
  <si>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</si>
  <si>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</si>
  <si>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</si>
  <si>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</si>
  <si>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</si>
  <si>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</si>
  <si>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</si>
  <si>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</si>
  <si>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</si>
  <si>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</si>
  <si>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</si>
  <si>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</si>
  <si>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</si>
  <si>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</si>
  <si>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</si>
  <si>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</si>
  <si>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</si>
  <si>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</si>
  <si>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</si>
  <si>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</si>
  <si>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</si>
  <si>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</si>
  <si>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</si>
  <si>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</si>
  <si>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</si>
  <si>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</si>
  <si>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</si>
  <si>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</si>
  <si>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</si>
  <si>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</si>
  <si>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</si>
  <si>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</si>
  <si>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</si>
  <si>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</si>
  <si>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</si>
  <si>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</si>
  <si>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</si>
  <si>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</si>
  <si>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</si>
  <si>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</si>
  <si>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</si>
  <si>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</si>
  <si>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</si>
  <si>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</si>
  <si>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</si>
  <si>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</si>
  <si>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</si>
  <si>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</si>
  <si>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</si>
  <si>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</si>
  <si>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</si>
  <si>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</si>
  <si>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</si>
  <si>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</si>
  <si>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</si>
  <si>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</si>
  <si>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</si>
  <si>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</si>
  <si>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</si>
  <si>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</si>
  <si>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</si>
  <si>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</si>
  <si>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</si>
  <si>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</si>
  <si>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</si>
  <si>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</si>
  <si>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</si>
  <si>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</si>
  <si>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</si>
  <si>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</si>
  <si>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</si>
  <si>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</si>
  <si>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</si>
  <si>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</si>
  <si>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</si>
  <si>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</si>
  <si>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</si>
  <si>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</si>
  <si>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</si>
  <si>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</si>
  <si>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</si>
  <si>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</si>
  <si>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</si>
  <si>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</si>
  <si>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</si>
  <si>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</si>
  <si>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</si>
  <si>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</si>
  <si>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</si>
  <si>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</si>
  <si>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</si>
  <si>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</si>
  <si>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</si>
  <si>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</si>
  <si>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</si>
  <si>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</si>
  <si>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</si>
  <si>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</si>
  <si>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</si>
  <si>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</si>
  <si>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</si>
  <si>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</si>
  <si>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</si>
  <si>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</si>
  <si>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</si>
  <si>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</si>
  <si>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</si>
  <si>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</si>
  <si>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</si>
  <si>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</si>
  <si>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</si>
  <si>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</si>
  <si>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</si>
  <si>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</si>
  <si>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</si>
  <si>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</si>
  <si>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</si>
  <si>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</si>
  <si>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</si>
  <si>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</si>
  <si>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</si>
  <si>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</si>
  <si>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</si>
  <si>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</si>
  <si>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</si>
  <si>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</si>
  <si>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</si>
  <si>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</si>
  <si>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</si>
  <si>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</si>
  <si>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</si>
  <si>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</si>
  <si>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</si>
  <si>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</si>
  <si>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</si>
  <si>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</si>
  <si>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</si>
  <si>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</si>
  <si>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</si>
  <si>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</si>
  <si>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</si>
  <si>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</si>
  <si>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</si>
  <si>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</si>
  <si>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</si>
  <si>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</si>
  <si>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</si>
  <si>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</si>
  <si>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</si>
  <si>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</si>
  <si>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</si>
  <si>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</si>
  <si>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</si>
  <si>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</si>
  <si>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</si>
  <si>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</si>
  <si>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</si>
  <si>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</si>
  <si>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</si>
  <si>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</si>
  <si>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</si>
  <si>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</si>
  <si>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</si>
  <si>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</si>
  <si>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</si>
  <si>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</si>
  <si>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</si>
  <si>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</si>
  <si>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</si>
  <si>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</si>
  <si>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</si>
  <si>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</si>
  <si>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</si>
  <si>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</si>
  <si>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</si>
  <si>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</si>
  <si>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</si>
  <si>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</si>
  <si>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</si>
  <si>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</si>
  <si>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</si>
  <si>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</si>
  <si>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</si>
  <si>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</si>
  <si>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</si>
  <si>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</si>
  <si>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</si>
  <si>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</si>
  <si>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</si>
  <si>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</si>
  <si>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</si>
  <si>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</si>
  <si>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</si>
  <si>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</si>
  <si>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</si>
  <si>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</si>
  <si>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</si>
  <si>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</si>
  <si>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</si>
  <si>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</si>
  <si>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</si>
  <si>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</si>
  <si>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</si>
  <si>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</si>
  <si>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</si>
  <si>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</si>
  <si>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</si>
  <si>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</si>
  <si>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</si>
  <si>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</si>
  <si>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</si>
  <si>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</si>
  <si>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</si>
  <si>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</si>
  <si>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</si>
  <si>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</si>
  <si>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</si>
  <si>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</si>
  <si>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</si>
  <si>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</si>
  <si>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</si>
  <si>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</si>
  <si>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</si>
  <si>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</si>
  <si>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</si>
  <si>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</si>
  <si>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</si>
  <si>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[anniversaryCakeSlices]</t>
  </si>
  <si>
    <t>tier_6</t>
  </si>
  <si>
    <t>icon_special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</si>
  <si>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</si>
  <si>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</si>
  <si>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</si>
  <si>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</si>
  <si>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</si>
  <si>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</si>
  <si>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</si>
  <si>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</si>
  <si>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</si>
  <si>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</si>
  <si>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</si>
  <si>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</si>
  <si>
    <t>[dragonSku]</t>
  </si>
  <si>
    <t>dragon_baby_progression</t>
  </si>
  <si>
    <t>dragon_crocodile_progression</t>
  </si>
  <si>
    <t>dragon_reptile_progression</t>
  </si>
  <si>
    <t>dragon_fat_progression</t>
  </si>
  <si>
    <t>dragon_bug_progression</t>
  </si>
  <si>
    <t>dragon_chinese_progression</t>
  </si>
  <si>
    <t>dragon_classic_progression</t>
  </si>
  <si>
    <t>dragon_devil_progression</t>
  </si>
  <si>
    <t>dragon_jawfrey_progression</t>
  </si>
  <si>
    <t>dragon_balrog_progression</t>
  </si>
  <si>
    <t>dragon_titan_progression</t>
  </si>
  <si>
    <t>dragon_goldheist_progression</t>
  </si>
  <si>
    <t>dragon_dark_progression</t>
  </si>
  <si>
    <t>dragon_alien_progression</t>
  </si>
  <si>
    <t>dragon_skeleton</t>
  </si>
  <si>
    <t>PF_DragonSkeleton</t>
  </si>
  <si>
    <t>PF_DragonSkeletonMenu</t>
  </si>
  <si>
    <t>PF_DragonSkeletonResults</t>
  </si>
  <si>
    <t>TID_DRAGON_SKELETON_NAME</t>
  </si>
  <si>
    <t>TID_DRAGON_SKELETON_DESC</t>
  </si>
  <si>
    <t>dragon_skeleton_progression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</si>
</sst>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b/>
      <sz val="14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/>
      <diagonal/>
    </border>
  </borders>
  <cellStyleXfs count="1">
    <xf numFmtId="0" fontId="0" fillId="0" borderId="0"/>
  </cellStyleXfs>
  <cellXfs count="251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49" fontId="0" fillId="14" borderId="6" xfId="0" applyNumberForma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49" fontId="0" fillId="14" borderId="6" xfId="0" applyNumberFormat="1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6" xfId="0" applyFont="1" applyFill="1" applyBorder="1" applyAlignment="1">
      <alignment horizontal="center" vertical="center"/>
    </xf>
    <xf numFmtId="0" fontId="0" fillId="16" borderId="6" xfId="0" applyNumberFormat="1" applyFon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5" fillId="18" borderId="20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5" fillId="18" borderId="13" xfId="0" applyFont="1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5" fillId="18" borderId="18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0" fillId="18" borderId="17" xfId="0" applyFont="1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5" fillId="18" borderId="24" xfId="0" applyFont="1" applyFill="1" applyBorder="1" applyAlignment="1">
      <alignment horizontal="center" vertical="center"/>
    </xf>
    <xf numFmtId="0" fontId="5" fillId="18" borderId="25" xfId="0" applyFont="1" applyFill="1" applyBorder="1" applyAlignment="1">
      <alignment horizontal="center" vertical="center"/>
    </xf>
    <xf numFmtId="0" fontId="0" fillId="18" borderId="5" xfId="0" applyFont="1" applyFill="1" applyBorder="1" applyAlignment="1">
      <alignment horizontal="center" vertical="center"/>
    </xf>
    <xf numFmtId="0" fontId="0" fillId="18" borderId="18" xfId="0" applyFont="1" applyFill="1" applyBorder="1" applyAlignment="1">
      <alignment horizontal="center" vertical="center"/>
    </xf>
    <xf numFmtId="0" fontId="0" fillId="18" borderId="13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27" xfId="0" applyFont="1" applyFill="1" applyBorder="1" applyAlignment="1">
      <alignment horizontal="center" vertical="center"/>
    </xf>
    <xf numFmtId="0" fontId="0" fillId="18" borderId="15" xfId="0" applyFont="1" applyFill="1" applyBorder="1" applyAlignment="1">
      <alignment horizontal="center" vertical="center"/>
    </xf>
    <xf numFmtId="0" fontId="5" fillId="18" borderId="23" xfId="0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left" vertical="center"/>
    </xf>
    <xf numFmtId="0" fontId="0" fillId="19" borderId="5" xfId="0" applyFill="1" applyBorder="1" applyAlignment="1">
      <alignment horizontal="left" vertical="center"/>
    </xf>
    <xf numFmtId="0" fontId="8" fillId="19" borderId="5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13" xfId="0" applyFont="1" applyFill="1" applyBorder="1" applyAlignment="1">
      <alignment horizontal="left" vertical="center"/>
    </xf>
    <xf numFmtId="0" fontId="0" fillId="19" borderId="5" xfId="0" applyFont="1" applyFill="1" applyBorder="1" applyAlignment="1">
      <alignment horizontal="left" vertical="center"/>
    </xf>
    <xf numFmtId="0" fontId="0" fillId="19" borderId="9" xfId="0" applyFont="1" applyFill="1" applyBorder="1" applyAlignment="1">
      <alignment horizontal="center" vertical="center"/>
    </xf>
    <xf numFmtId="0" fontId="0" fillId="19" borderId="13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0" fillId="17" borderId="14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17" borderId="14" xfId="0" applyNumberFormat="1" applyFill="1" applyBorder="1" applyAlignment="1">
      <alignment horizontal="center" vertical="center"/>
    </xf>
    <xf numFmtId="0" fontId="0" fillId="17" borderId="10" xfId="0" applyNumberFormat="1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3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49" fontId="0" fillId="14" borderId="7" xfId="0" applyNumberForma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49" fontId="0" fillId="14" borderId="5" xfId="0" applyNumberFormat="1" applyFill="1" applyBorder="1" applyAlignment="1">
      <alignment horizontal="center" vertical="center"/>
    </xf>
    <xf numFmtId="0" fontId="0" fillId="14" borderId="5" xfId="0" applyNumberFormat="1" applyFill="1" applyBorder="1" applyAlignment="1">
      <alignment horizontal="center" vertical="center"/>
    </xf>
    <xf numFmtId="0" fontId="0" fillId="14" borderId="19" xfId="0" applyNumberFormat="1" applyFill="1" applyBorder="1" applyAlignment="1">
      <alignment horizontal="center" vertical="center"/>
    </xf>
    <xf numFmtId="49" fontId="0" fillId="14" borderId="7" xfId="0" applyNumberFormat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6" xfId="0" applyNumberFormat="1" applyFill="1" applyBorder="1" applyAlignment="1">
      <alignment horizontal="center" vertical="center"/>
    </xf>
    <xf numFmtId="0" fontId="0" fillId="14" borderId="10" xfId="0" applyNumberFormat="1" applyFill="1" applyBorder="1" applyAlignment="1">
      <alignment horizontal="center" vertical="center"/>
    </xf>
    <xf numFmtId="49" fontId="0" fillId="14" borderId="14" xfId="0" applyNumberFormat="1" applyFill="1" applyBorder="1" applyAlignment="1">
      <alignment horizontal="center" vertical="center"/>
    </xf>
    <xf numFmtId="0" fontId="5" fillId="18" borderId="14" xfId="0" applyNumberFormat="1" applyFont="1" applyFill="1" applyBorder="1" applyAlignment="1">
      <alignment horizontal="center" vertical="center"/>
    </xf>
    <xf numFmtId="0" fontId="0" fillId="18" borderId="10" xfId="0" applyNumberFormat="1" applyFill="1" applyBorder="1" applyAlignment="1">
      <alignment horizontal="center" vertical="center"/>
    </xf>
    <xf numFmtId="0" fontId="0" fillId="18" borderId="30" xfId="0" applyFill="1" applyBorder="1" applyAlignment="1">
      <alignment horizontal="center" vertical="center"/>
    </xf>
    <xf numFmtId="0" fontId="0" fillId="18" borderId="12" xfId="0" applyFont="1" applyFill="1" applyBorder="1" applyAlignment="1">
      <alignment horizontal="center" vertical="center"/>
    </xf>
    <xf numFmtId="0" fontId="0" fillId="18" borderId="16" xfId="0" applyNumberFormat="1" applyFill="1" applyBorder="1" applyAlignment="1">
      <alignment horizontal="center" vertical="center"/>
    </xf>
    <xf numFmtId="0" fontId="5" fillId="18" borderId="10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left" vertical="center"/>
    </xf>
    <xf numFmtId="0" fontId="0" fillId="19" borderId="6" xfId="0" applyFill="1" applyBorder="1" applyAlignment="1">
      <alignment horizontal="left" vertical="center"/>
    </xf>
    <xf numFmtId="0" fontId="8" fillId="19" borderId="6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4" borderId="7" xfId="0" applyNumberFormat="1" applyFill="1" applyBorder="1" applyAlignment="1">
      <alignment horizontal="center" vertical="center"/>
    </xf>
    <xf numFmtId="49" fontId="0" fillId="14" borderId="30" xfId="0" applyNumberFormat="1" applyFill="1" applyBorder="1" applyAlignment="1">
      <alignment horizontal="center" vertical="center"/>
    </xf>
    <xf numFmtId="0" fontId="0" fillId="14" borderId="30" xfId="0" applyNumberFormat="1" applyFill="1" applyBorder="1" applyAlignment="1">
      <alignment horizontal="center" vertical="center"/>
    </xf>
    <xf numFmtId="0" fontId="0" fillId="14" borderId="31" xfId="0" applyNumberFormat="1" applyFill="1" applyBorder="1" applyAlignment="1">
      <alignment horizontal="center" vertical="center"/>
    </xf>
    <xf numFmtId="0" fontId="10" fillId="7" borderId="7" xfId="0" applyFont="1" applyFill="1" applyBorder="1"/>
    <xf numFmtId="0" fontId="11" fillId="4" borderId="3" xfId="0" applyFont="1" applyFill="1" applyBorder="1" applyAlignment="1">
      <alignment textRotation="45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131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chevalier/Desktop/Skeleton/HungryDragonContent_Dragon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gons"/>
      <sheetName val="HungryDragonContent_Dragons2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id="1" name="dragonDefinitions2" displayName="dragonDefinitions2" ref="B15:BT29" totalsRowShown="0" headerRowDxfId="107" dataDxfId="105" headerRowBorderDxfId="106" tableBorderDxfId="104" totalsRowBorderDxfId="103">
  <autoFilter ref="B15:BT29"/>
  <tableColumns count="71">
    <tableColumn id="1" name="{dragonDefinitions}" dataDxfId="102"/>
    <tableColumn id="2" name="[sku]" dataDxfId="101"/>
    <tableColumn id="9" name="[tier]" dataDxfId="100"/>
    <tableColumn id="65" name="[type]" dataDxfId="99"/>
    <tableColumn id="3" name="[order]" dataDxfId="98"/>
    <tableColumn id="40" name="[previousDragonSku]" dataDxfId="97"/>
    <tableColumn id="4" name="[unlockPriceCoins]" dataDxfId="96"/>
    <tableColumn id="5" name="[unlockPricePC]" dataDxfId="95"/>
    <tableColumn id="11" name="[cameraDefaultZoom]" dataDxfId="94"/>
    <tableColumn id="16" name="[cameraFarZoom]" dataDxfId="93"/>
    <tableColumn id="39" name="[defaultSize]" dataDxfId="92"/>
    <tableColumn id="38" name="[cameraFrameWidthModifier]" dataDxfId="91"/>
    <tableColumn id="17" name="[healthMin]" dataDxfId="90"/>
    <tableColumn id="18" name="[healthMax]" dataDxfId="89"/>
    <tableColumn id="21" name="[healthDrain]" dataDxfId="88"/>
    <tableColumn id="52" name="[healthDrainSpacePlus]" dataDxfId="87"/>
    <tableColumn id="32" name="[healthDrainAmpPerSecond]" dataDxfId="86"/>
    <tableColumn id="31" name="[sessionStartHealthDrainTime]" dataDxfId="85"/>
    <tableColumn id="30" name="[sessionStartHealthDrainModifier]" dataDxfId="84"/>
    <tableColumn id="19" name="[scaleMin]" dataDxfId="83"/>
    <tableColumn id="20" name="[scaleMax]" dataDxfId="82"/>
    <tableColumn id="42" name="[speedBase]" dataDxfId="81"/>
    <tableColumn id="22" name="[boostMultiplier]" dataDxfId="80"/>
    <tableColumn id="41" name="[energyBaseMin]" dataDxfId="79"/>
    <tableColumn id="62" name="[energyBaseMax]" dataDxfId="78">
      <calculatedColumnFormula>dragonDefinitions2[[#This Row],['[energyBaseMin']]]+25</calculatedColumnFormula>
    </tableColumn>
    <tableColumn id="23" name="[energyDrain]" dataDxfId="77"/>
    <tableColumn id="24" name="[energyRefillRate]" dataDxfId="76"/>
    <tableColumn id="29" name="[furyBaseDamage]" dataDxfId="75"/>
    <tableColumn id="33" name="[furyBaseLength]" dataDxfId="74"/>
    <tableColumn id="12" name="[furyScoreMultiplier]" dataDxfId="73"/>
    <tableColumn id="26" name="[furyBaseDuration]" dataDxfId="72"/>
    <tableColumn id="25" name="[furyMax]" dataDxfId="71"/>
    <tableColumn id="54" name="[scoreTextThresholdMultiplier]" dataDxfId="70"/>
    <tableColumn id="14" name="[eatSpeedFactorMin]" dataDxfId="69"/>
    <tableColumn id="64" name="[eatSpeedFactorMax]" dataDxfId="68">
      <calculatedColumnFormula>AI17</calculatedColumnFormula>
    </tableColumn>
    <tableColumn id="15" name="[maxAlcohol]" dataDxfId="67"/>
    <tableColumn id="13" name="[alcoholDrain]" dataDxfId="66"/>
    <tableColumn id="6" name="[gamePrefab]" dataDxfId="65"/>
    <tableColumn id="10" name="[menuPrefab]" dataDxfId="64"/>
    <tableColumn id="60" name="[resultsPrefab]" dataDxfId="63"/>
    <tableColumn id="57" name="[shadowFromDragon]" dataDxfId="62"/>
    <tableColumn id="56" name="[revealFromDragon]" dataDxfId="61"/>
    <tableColumn id="71" name="[unlockFromDragon]" dataDxfId="60"/>
    <tableColumn id="49" name="[sizeUpMultiplier]" dataDxfId="59"/>
    <tableColumn id="50" name="[speedUpMultiplier]" dataDxfId="58"/>
    <tableColumn id="51" name="[biteUpMultiplier]" dataDxfId="57"/>
    <tableColumn id="47" name="[invincible]" dataDxfId="56"/>
    <tableColumn id="48" name="[infiniteBoost]" dataDxfId="55"/>
    <tableColumn id="45" name="[eatEverything]" dataDxfId="54"/>
    <tableColumn id="46" name="[modeDuration]" dataDxfId="53"/>
    <tableColumn id="53" name="[petScale]" dataDxfId="52"/>
    <tableColumn id="63" name="[petScaleMenu]" dataDxfId="51"/>
    <tableColumn id="7" name="[tidName]" dataDxfId="50">
      <calculatedColumnFormula>CONCATENATE("TID_",UPPER(dragonDefinitions2[[#This Row],['[sku']]]),"_NAME")</calculatedColumnFormula>
    </tableColumn>
    <tableColumn id="8" name="[tidDesc]" dataDxfId="49">
      <calculatedColumnFormula>CONCATENATE("TID_",UPPER(dragonDefinitions2[[#This Row],['[sku']]]),"_DESC")</calculatedColumnFormula>
    </tableColumn>
    <tableColumn id="27" name="[statsBarRatio]" dataDxfId="48"/>
    <tableColumn id="28" name="[furyBarRatio]" dataDxfId="47"/>
    <tableColumn id="34" name="[forceMin]" dataDxfId="46"/>
    <tableColumn id="61" name="[forceMax]" dataDxfId="45">
      <calculatedColumnFormula>dragonDefinitions2[[#This Row],['[forceMin']]]+50</calculatedColumnFormula>
    </tableColumn>
    <tableColumn id="35" name="[mass]" dataDxfId="44"/>
    <tableColumn id="36" name="[friction]" dataDxfId="43"/>
    <tableColumn id="37" name="[gravityModifier]" dataDxfId="42"/>
    <tableColumn id="43" name="[airGravityModifier]" dataDxfId="41"/>
    <tableColumn id="44" name="[waterGravityModifier]" dataDxfId="40"/>
    <tableColumn id="55" name="[damageAnimationThreshold]" dataDxfId="39"/>
    <tableColumn id="58" name="[dotAnimationThreshold]" dataDxfId="38"/>
    <tableColumn id="67" name="[mummyHealthFactor]" dataDxfId="37"/>
    <tableColumn id="66" name="[mummyDuration]" dataDxfId="36"/>
    <tableColumn id="68" name="[animojiPrefab]" dataDxfId="35"/>
    <tableColumn id="70" name="[energyRequiredToBoost]" dataDxfId="34"/>
    <tableColumn id="69" name="[energyRestartThreshold]" dataDxfId="33"/>
    <tableColumn id="59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dragonTierDefinitions3" displayName="dragonTierDefinitions3" ref="B4:G11" totalsRowShown="0" headerRowDxfId="31" headerRowBorderDxfId="30" tableBorderDxfId="29" totalsRowBorderDxfId="28">
  <autoFilter ref="B4:G11"/>
  <tableColumns count="6">
    <tableColumn id="1" name="{dragonTierDefinitions}" dataDxfId="27"/>
    <tableColumn id="2" name="[sku]"/>
    <tableColumn id="9" name="[order]"/>
    <tableColumn id="10" name="[icon]" dataDxfId="26"/>
    <tableColumn id="3" name="[maxPetEquipped]" dataDxfId="25"/>
    <tableColumn id="7" name="[tidName]" dataDxfId="24">
      <calculatedColumnFormula>CONCATENATE("TID_","DRAGON_",UPPER(dragonTierDefinitions3[[#This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dragonSettings4" displayName="dragonSettings4" ref="B35:J36" totalsRowShown="0" headerRowDxfId="23" headerRowBorderDxfId="22" tableBorderDxfId="21" totalsRowBorderDxfId="20">
  <autoFilter ref="B35:J36"/>
  <tableColumns count="9">
    <tableColumn id="1" name="{dragonSettings}" dataDxfId="19"/>
    <tableColumn id="2" name="[sku]" dataDxfId="18"/>
    <tableColumn id="7" name="[energyRequiredToBoost]"/>
    <tableColumn id="8" name="[superfuryMax]" dataDxfId="17"/>
    <tableColumn id="9" name="[superFuryLengthModifier]" dataDxfId="16"/>
    <tableColumn id="10" name="[superFuryCoinsMultiplier]" dataDxfId="15"/>
    <tableColumn id="11" name="[superFuryDurationModifier]" dataDxfId="14"/>
    <tableColumn id="12" name="[superFuryDamageModifier]" dataDxfId="13"/>
    <tableColumn id="3" name="[anniversaryCakeSlices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dragonSettings225" displayName="dragonSettings225" ref="B47:X61" totalsRowShown="0" headerRowDxfId="11" headerRowBorderDxfId="10" tableBorderDxfId="9" totalsRowBorderDxfId="8">
  <autoFilter ref="B47:X61"/>
  <tableColumns count="23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  <tableColumn id="23" name="[dragonSku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dragonHealthModifiersDefinitions6" displayName="dragonHealthModifiersDefinitions6" ref="B40:F43" totalsRowShown="0" headerRowDxfId="7" headerRowBorderDxfId="6" tableBorderDxfId="5" totalsRowBorderDxfId="4">
  <autoFilter ref="B40:F43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2"/>
  <sheetViews>
    <sheetView tabSelected="1" topLeftCell="A10" workbookViewId="0">
      <selection activeCell="I25" sqref="I25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23" width="10.85546875" bestFit="1" customWidth="1"/>
    <col min="24" max="24" width="19.7109375" customWidth="1"/>
    <col min="25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6.5703125" customWidth="1"/>
  </cols>
  <sheetData>
    <row r="1" spans="2:72" ht="15.75" thickBot="1" x14ac:dyDescent="0.3"/>
    <row r="2" spans="2:72" ht="23.25" x14ac:dyDescent="0.35">
      <c r="B2" s="1" t="s">
        <v>175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174</v>
      </c>
      <c r="C4" s="3" t="s">
        <v>0</v>
      </c>
      <c r="D4" s="6" t="s">
        <v>15</v>
      </c>
      <c r="E4" s="10" t="s">
        <v>1</v>
      </c>
      <c r="F4" s="10" t="s">
        <v>173</v>
      </c>
      <c r="G4" s="5" t="s">
        <v>4</v>
      </c>
    </row>
    <row r="5" spans="2:72" x14ac:dyDescent="0.25">
      <c r="B5" s="11" t="s">
        <v>3</v>
      </c>
      <c r="C5" s="17" t="s">
        <v>113</v>
      </c>
      <c r="D5" s="8">
        <v>0</v>
      </c>
      <c r="E5" s="12" t="s">
        <v>172</v>
      </c>
      <c r="F5" s="12">
        <v>1</v>
      </c>
      <c r="G5" s="13" t="s">
        <v>235</v>
      </c>
    </row>
    <row r="6" spans="2:72" x14ac:dyDescent="0.25">
      <c r="B6" s="11" t="s">
        <v>3</v>
      </c>
      <c r="C6" s="17" t="s">
        <v>99</v>
      </c>
      <c r="D6" s="8">
        <v>1</v>
      </c>
      <c r="E6" s="12" t="s">
        <v>171</v>
      </c>
      <c r="F6" s="12">
        <v>2</v>
      </c>
      <c r="G6" s="13" t="s">
        <v>234</v>
      </c>
    </row>
    <row r="7" spans="2:72" x14ac:dyDescent="0.25">
      <c r="B7" s="14" t="s">
        <v>3</v>
      </c>
      <c r="C7" s="79" t="s">
        <v>85</v>
      </c>
      <c r="D7" s="8">
        <v>2</v>
      </c>
      <c r="E7" s="12" t="s">
        <v>170</v>
      </c>
      <c r="F7" s="15">
        <v>3</v>
      </c>
      <c r="G7" s="80" t="s">
        <v>233</v>
      </c>
    </row>
    <row r="8" spans="2:72" x14ac:dyDescent="0.25">
      <c r="B8" s="14" t="s">
        <v>3</v>
      </c>
      <c r="C8" s="79" t="s">
        <v>76</v>
      </c>
      <c r="D8" s="8">
        <v>3</v>
      </c>
      <c r="E8" s="12" t="s">
        <v>169</v>
      </c>
      <c r="F8" s="12">
        <v>4</v>
      </c>
      <c r="G8" s="78" t="s">
        <v>232</v>
      </c>
    </row>
    <row r="9" spans="2:72" x14ac:dyDescent="0.25">
      <c r="B9" s="14" t="s">
        <v>3</v>
      </c>
      <c r="C9" s="79" t="s">
        <v>71</v>
      </c>
      <c r="D9" s="8">
        <v>4</v>
      </c>
      <c r="E9" s="12" t="s">
        <v>168</v>
      </c>
      <c r="F9" s="12">
        <v>4</v>
      </c>
      <c r="G9" s="78" t="s">
        <v>231</v>
      </c>
    </row>
    <row r="10" spans="2:72" x14ac:dyDescent="0.25">
      <c r="B10" s="14" t="s">
        <v>3</v>
      </c>
      <c r="C10" s="79" t="s">
        <v>218</v>
      </c>
      <c r="D10" s="118">
        <v>5</v>
      </c>
      <c r="E10" s="15" t="s">
        <v>219</v>
      </c>
      <c r="F10" s="15">
        <v>4</v>
      </c>
      <c r="G10" s="117" t="s">
        <v>220</v>
      </c>
    </row>
    <row r="11" spans="2:72" x14ac:dyDescent="0.25">
      <c r="B11" s="248" t="s">
        <v>3</v>
      </c>
      <c r="C11" s="79" t="s">
        <v>228</v>
      </c>
      <c r="D11" s="118">
        <v>6</v>
      </c>
      <c r="E11" s="15" t="s">
        <v>229</v>
      </c>
      <c r="F11" s="15">
        <v>0</v>
      </c>
      <c r="G11" s="117" t="s">
        <v>230</v>
      </c>
    </row>
    <row r="12" spans="2:72" ht="15.75" thickBot="1" x14ac:dyDescent="0.3"/>
    <row r="13" spans="2:72" ht="23.25" x14ac:dyDescent="0.35">
      <c r="B13" s="1" t="s">
        <v>167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166</v>
      </c>
      <c r="P14" s="2" t="s">
        <v>187</v>
      </c>
      <c r="Q14" s="2" t="s">
        <v>165</v>
      </c>
      <c r="W14"/>
      <c r="AA14" s="2" t="s">
        <v>164</v>
      </c>
      <c r="AB14" s="2" t="s">
        <v>164</v>
      </c>
      <c r="AG14" s="2" t="s">
        <v>163</v>
      </c>
      <c r="AO14" s="250"/>
      <c r="AP14" s="250"/>
      <c r="AQ14" s="250"/>
      <c r="AR14" s="250"/>
    </row>
    <row r="15" spans="2:72" ht="163.5" x14ac:dyDescent="0.25">
      <c r="B15" s="59" t="s">
        <v>162</v>
      </c>
      <c r="C15" s="62" t="s">
        <v>0</v>
      </c>
      <c r="D15" s="62" t="s">
        <v>19</v>
      </c>
      <c r="E15" s="62" t="s">
        <v>195</v>
      </c>
      <c r="F15" s="60" t="s">
        <v>15</v>
      </c>
      <c r="G15" s="60" t="s">
        <v>161</v>
      </c>
      <c r="H15" s="77" t="s">
        <v>160</v>
      </c>
      <c r="I15" s="76" t="s">
        <v>159</v>
      </c>
      <c r="J15" s="75" t="s">
        <v>158</v>
      </c>
      <c r="K15" s="74" t="s">
        <v>157</v>
      </c>
      <c r="L15" s="73" t="s">
        <v>156</v>
      </c>
      <c r="M15" s="71" t="s">
        <v>155</v>
      </c>
      <c r="N15" s="69" t="s">
        <v>154</v>
      </c>
      <c r="O15" s="73" t="s">
        <v>153</v>
      </c>
      <c r="P15" s="71" t="s">
        <v>152</v>
      </c>
      <c r="Q15" s="71" t="s">
        <v>151</v>
      </c>
      <c r="R15" s="70" t="s">
        <v>150</v>
      </c>
      <c r="S15" s="70" t="s">
        <v>149</v>
      </c>
      <c r="T15" s="70" t="s">
        <v>148</v>
      </c>
      <c r="U15" s="69" t="s">
        <v>147</v>
      </c>
      <c r="V15" s="71" t="s">
        <v>146</v>
      </c>
      <c r="W15" s="72" t="s">
        <v>145</v>
      </c>
      <c r="X15" s="69" t="s">
        <v>144</v>
      </c>
      <c r="Y15" s="73" t="s">
        <v>183</v>
      </c>
      <c r="Z15" s="73" t="s">
        <v>184</v>
      </c>
      <c r="AA15" s="73" t="s">
        <v>143</v>
      </c>
      <c r="AB15" s="71" t="s">
        <v>142</v>
      </c>
      <c r="AC15" s="72" t="s">
        <v>141</v>
      </c>
      <c r="AD15" s="71" t="s">
        <v>140</v>
      </c>
      <c r="AE15" s="71" t="s">
        <v>139</v>
      </c>
      <c r="AF15" s="71" t="s">
        <v>138</v>
      </c>
      <c r="AG15" s="90" t="s">
        <v>137</v>
      </c>
      <c r="AH15" s="91" t="s">
        <v>136</v>
      </c>
      <c r="AI15" s="91" t="s">
        <v>185</v>
      </c>
      <c r="AJ15" s="95" t="s">
        <v>186</v>
      </c>
      <c r="AK15" s="75" t="s">
        <v>135</v>
      </c>
      <c r="AL15" s="74" t="s">
        <v>134</v>
      </c>
      <c r="AM15" s="68" t="s">
        <v>17</v>
      </c>
      <c r="AN15" s="66" t="s">
        <v>18</v>
      </c>
      <c r="AO15" s="66" t="s">
        <v>133</v>
      </c>
      <c r="AP15" s="88" t="s">
        <v>132</v>
      </c>
      <c r="AQ15" s="88" t="s">
        <v>131</v>
      </c>
      <c r="AR15" s="97" t="s">
        <v>207</v>
      </c>
      <c r="AS15" s="68" t="s">
        <v>130</v>
      </c>
      <c r="AT15" s="67" t="s">
        <v>129</v>
      </c>
      <c r="AU15" s="66" t="s">
        <v>128</v>
      </c>
      <c r="AV15" s="66" t="s">
        <v>127</v>
      </c>
      <c r="AW15" s="66" t="s">
        <v>126</v>
      </c>
      <c r="AX15" s="66" t="s">
        <v>125</v>
      </c>
      <c r="AY15" s="114" t="s">
        <v>124</v>
      </c>
      <c r="AZ15" s="67" t="s">
        <v>123</v>
      </c>
      <c r="BA15" s="97" t="s">
        <v>188</v>
      </c>
      <c r="BB15" s="99" t="s">
        <v>4</v>
      </c>
      <c r="BC15" s="65" t="s">
        <v>16</v>
      </c>
      <c r="BD15" s="64" t="s">
        <v>122</v>
      </c>
      <c r="BE15" s="60" t="s">
        <v>121</v>
      </c>
      <c r="BF15" s="63" t="s">
        <v>181</v>
      </c>
      <c r="BG15" s="59" t="s">
        <v>182</v>
      </c>
      <c r="BH15" s="62" t="s">
        <v>120</v>
      </c>
      <c r="BI15" s="62" t="s">
        <v>119</v>
      </c>
      <c r="BJ15" s="62" t="s">
        <v>118</v>
      </c>
      <c r="BK15" s="59" t="s">
        <v>117</v>
      </c>
      <c r="BL15" s="104" t="s">
        <v>116</v>
      </c>
      <c r="BM15" s="64" t="s">
        <v>115</v>
      </c>
      <c r="BN15" s="60" t="s">
        <v>114</v>
      </c>
      <c r="BO15" s="86" t="s">
        <v>197</v>
      </c>
      <c r="BP15" s="86" t="s">
        <v>198</v>
      </c>
      <c r="BQ15" s="86" t="s">
        <v>199</v>
      </c>
      <c r="BR15" s="86" t="s">
        <v>63</v>
      </c>
      <c r="BS15" s="61" t="s">
        <v>206</v>
      </c>
      <c r="BT15" s="63" t="s">
        <v>2</v>
      </c>
    </row>
    <row r="16" spans="2:72" x14ac:dyDescent="0.25">
      <c r="B16" s="20" t="s">
        <v>3</v>
      </c>
      <c r="C16" s="46" t="s">
        <v>5</v>
      </c>
      <c r="D16" s="46" t="s">
        <v>113</v>
      </c>
      <c r="E16" s="46" t="s">
        <v>196</v>
      </c>
      <c r="F16" s="45">
        <v>0</v>
      </c>
      <c r="G16" s="45"/>
      <c r="H16" s="25">
        <v>0</v>
      </c>
      <c r="I16" s="24">
        <v>0</v>
      </c>
      <c r="J16" s="56">
        <v>35</v>
      </c>
      <c r="K16" s="55">
        <v>45</v>
      </c>
      <c r="L16" s="22">
        <v>1</v>
      </c>
      <c r="M16" s="51">
        <v>-2</v>
      </c>
      <c r="N16" s="50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0">
        <v>30</v>
      </c>
      <c r="T16" s="40">
        <v>0.5</v>
      </c>
      <c r="U16" s="50">
        <v>0.46</v>
      </c>
      <c r="V16" s="26">
        <v>0.71</v>
      </c>
      <c r="W16" s="56">
        <v>14</v>
      </c>
      <c r="X16" s="50">
        <v>2.1</v>
      </c>
      <c r="Y16" s="26">
        <v>100</v>
      </c>
      <c r="Z16" s="26">
        <f>dragonDefinitions2[[#This Row],['[energyBaseMin']]]+25</f>
        <v>125</v>
      </c>
      <c r="AA16" s="26">
        <v>25</v>
      </c>
      <c r="AB16" s="26">
        <v>28</v>
      </c>
      <c r="AC16" s="54">
        <v>250</v>
      </c>
      <c r="AD16" s="40">
        <v>7.5</v>
      </c>
      <c r="AE16" s="26">
        <v>2</v>
      </c>
      <c r="AF16" s="40">
        <v>8</v>
      </c>
      <c r="AG16" s="26">
        <v>3000</v>
      </c>
      <c r="AH16" s="92">
        <v>1</v>
      </c>
      <c r="AI16" s="84">
        <v>0.23</v>
      </c>
      <c r="AJ16" s="53">
        <v>0.19</v>
      </c>
      <c r="AK16" s="120">
        <v>0</v>
      </c>
      <c r="AL16" s="55">
        <v>12</v>
      </c>
      <c r="AM16" s="122" t="s">
        <v>112</v>
      </c>
      <c r="AN16" s="122" t="s">
        <v>111</v>
      </c>
      <c r="AO16" s="122" t="s">
        <v>209</v>
      </c>
      <c r="AP16" s="89"/>
      <c r="AQ16" s="89"/>
      <c r="AR16" s="98"/>
      <c r="AS16" s="36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5">
        <v>25</v>
      </c>
      <c r="AZ16" s="113">
        <v>0.55999999999999994</v>
      </c>
      <c r="BA16" s="98">
        <v>0.6</v>
      </c>
      <c r="BB16" s="100" t="s">
        <v>110</v>
      </c>
      <c r="BC16" s="57" t="s">
        <v>109</v>
      </c>
      <c r="BD16" s="34">
        <v>3.0000000000000001E-3</v>
      </c>
      <c r="BE16" s="33">
        <v>5.0000000000000001E-3</v>
      </c>
      <c r="BF16" s="32">
        <v>175</v>
      </c>
      <c r="BG16" s="82">
        <v>200</v>
      </c>
      <c r="BH16" s="46">
        <v>2</v>
      </c>
      <c r="BI16" s="46">
        <v>9.5</v>
      </c>
      <c r="BJ16" s="46">
        <v>1</v>
      </c>
      <c r="BK16" s="58">
        <v>1.1000000000000001</v>
      </c>
      <c r="BL16" s="105">
        <v>1.75</v>
      </c>
      <c r="BM16" s="108">
        <v>0</v>
      </c>
      <c r="BN16" s="58">
        <v>8</v>
      </c>
      <c r="BO16" s="58">
        <v>0.4</v>
      </c>
      <c r="BP16" s="58">
        <v>25</v>
      </c>
      <c r="BQ16" s="46" t="s">
        <v>200</v>
      </c>
      <c r="BR16" s="46">
        <v>0.2</v>
      </c>
      <c r="BS16" s="106">
        <v>1</v>
      </c>
      <c r="BT16" s="32" t="s">
        <v>5</v>
      </c>
    </row>
    <row r="17" spans="2:72" x14ac:dyDescent="0.25">
      <c r="B17" s="131" t="s">
        <v>3</v>
      </c>
      <c r="C17" s="132" t="s">
        <v>6</v>
      </c>
      <c r="D17" s="132" t="s">
        <v>99</v>
      </c>
      <c r="E17" s="132" t="s">
        <v>196</v>
      </c>
      <c r="F17" s="137">
        <v>1</v>
      </c>
      <c r="G17" s="138" t="s">
        <v>5</v>
      </c>
      <c r="H17" s="141">
        <v>2000</v>
      </c>
      <c r="I17" s="142">
        <v>10</v>
      </c>
      <c r="J17" s="151">
        <v>35</v>
      </c>
      <c r="K17" s="152">
        <v>45</v>
      </c>
      <c r="L17" s="153">
        <v>3</v>
      </c>
      <c r="M17" s="154">
        <v>-2</v>
      </c>
      <c r="N17" s="155">
        <v>95</v>
      </c>
      <c r="O17" s="156">
        <v>145</v>
      </c>
      <c r="P17" s="156">
        <v>1.1499999999999999</v>
      </c>
      <c r="Q17" s="156">
        <v>0</v>
      </c>
      <c r="R17" s="156">
        <v>8.5000000000000006E-3</v>
      </c>
      <c r="S17" s="157">
        <v>30</v>
      </c>
      <c r="T17" s="157">
        <v>0.5</v>
      </c>
      <c r="U17" s="158">
        <v>0.8</v>
      </c>
      <c r="V17" s="159">
        <v>0.95</v>
      </c>
      <c r="W17" s="151">
        <v>16</v>
      </c>
      <c r="X17" s="155">
        <v>1.75</v>
      </c>
      <c r="Y17" s="156">
        <v>100</v>
      </c>
      <c r="Z17" s="156">
        <f>dragonDefinitions2[[#This Row],['[energyBaseMin']]]+25</f>
        <v>125</v>
      </c>
      <c r="AA17" s="156">
        <v>20</v>
      </c>
      <c r="AB17" s="156">
        <v>10</v>
      </c>
      <c r="AC17" s="160">
        <v>275</v>
      </c>
      <c r="AD17" s="157">
        <v>8</v>
      </c>
      <c r="AE17" s="156">
        <v>3</v>
      </c>
      <c r="AF17" s="157">
        <v>9</v>
      </c>
      <c r="AG17" s="156">
        <v>7000</v>
      </c>
      <c r="AH17" s="161">
        <v>2</v>
      </c>
      <c r="AI17" s="162">
        <v>0.19</v>
      </c>
      <c r="AJ17" s="163">
        <v>0.15</v>
      </c>
      <c r="AK17" s="164">
        <v>0</v>
      </c>
      <c r="AL17" s="152">
        <v>12</v>
      </c>
      <c r="AM17" s="185" t="s">
        <v>108</v>
      </c>
      <c r="AN17" s="186" t="s">
        <v>107</v>
      </c>
      <c r="AO17" s="186" t="s">
        <v>210</v>
      </c>
      <c r="AP17" s="187"/>
      <c r="AQ17" s="187"/>
      <c r="AR17" s="188"/>
      <c r="AS17" s="189">
        <v>2.2999999999999998</v>
      </c>
      <c r="AT17" s="190">
        <v>2</v>
      </c>
      <c r="AU17" s="190">
        <v>2</v>
      </c>
      <c r="AV17" s="190" t="b">
        <v>1</v>
      </c>
      <c r="AW17" s="190" t="b">
        <v>1</v>
      </c>
      <c r="AX17" s="190" t="b">
        <v>1</v>
      </c>
      <c r="AY17" s="191">
        <v>25</v>
      </c>
      <c r="AZ17" s="192">
        <v>0.7</v>
      </c>
      <c r="BA17" s="188">
        <v>0.8</v>
      </c>
      <c r="BB17" s="147" t="s">
        <v>106</v>
      </c>
      <c r="BC17" s="148" t="s">
        <v>105</v>
      </c>
      <c r="BD17" s="205">
        <v>2.3E-3</v>
      </c>
      <c r="BE17" s="206">
        <v>5.0000000000000001E-3</v>
      </c>
      <c r="BF17" s="209">
        <v>210</v>
      </c>
      <c r="BG17" s="210">
        <v>235</v>
      </c>
      <c r="BH17" s="132">
        <v>2.1</v>
      </c>
      <c r="BI17" s="132">
        <v>9.5</v>
      </c>
      <c r="BJ17" s="132">
        <v>1.7</v>
      </c>
      <c r="BK17" s="132">
        <v>1.1000000000000001</v>
      </c>
      <c r="BL17" s="211">
        <v>2.1</v>
      </c>
      <c r="BM17" s="209">
        <v>0</v>
      </c>
      <c r="BN17" s="132">
        <v>8</v>
      </c>
      <c r="BO17" s="212">
        <v>0.4</v>
      </c>
      <c r="BP17" s="212">
        <v>25</v>
      </c>
      <c r="BQ17" s="132"/>
      <c r="BR17" s="132">
        <v>0.2</v>
      </c>
      <c r="BS17" s="213">
        <v>1</v>
      </c>
      <c r="BT17" s="209" t="s">
        <v>6</v>
      </c>
    </row>
    <row r="18" spans="2:72" x14ac:dyDescent="0.25">
      <c r="B18" s="133" t="s">
        <v>3</v>
      </c>
      <c r="C18" s="134" t="s">
        <v>7</v>
      </c>
      <c r="D18" s="134" t="s">
        <v>99</v>
      </c>
      <c r="E18" s="132" t="s">
        <v>196</v>
      </c>
      <c r="F18" s="137">
        <v>2</v>
      </c>
      <c r="G18" s="137" t="s">
        <v>6</v>
      </c>
      <c r="H18" s="143">
        <v>11000</v>
      </c>
      <c r="I18" s="144">
        <v>35</v>
      </c>
      <c r="J18" s="165">
        <v>35</v>
      </c>
      <c r="K18" s="166">
        <v>45</v>
      </c>
      <c r="L18" s="153">
        <v>5</v>
      </c>
      <c r="M18" s="154">
        <v>-2</v>
      </c>
      <c r="N18" s="155">
        <v>140</v>
      </c>
      <c r="O18" s="159">
        <v>200</v>
      </c>
      <c r="P18" s="159">
        <v>1.5</v>
      </c>
      <c r="Q18" s="159">
        <v>0</v>
      </c>
      <c r="R18" s="156">
        <v>8.9999999999999993E-3</v>
      </c>
      <c r="S18" s="157">
        <v>30</v>
      </c>
      <c r="T18" s="157">
        <v>0.5</v>
      </c>
      <c r="U18" s="155">
        <v>0.85</v>
      </c>
      <c r="V18" s="156">
        <v>1.1000000000000001</v>
      </c>
      <c r="W18" s="165">
        <v>23.5</v>
      </c>
      <c r="X18" s="155">
        <v>2.0099999999999998</v>
      </c>
      <c r="Y18" s="156">
        <v>100</v>
      </c>
      <c r="Z18" s="156">
        <f>dragonDefinitions2[[#This Row],['[energyBaseMin']]]+25</f>
        <v>125</v>
      </c>
      <c r="AA18" s="156">
        <v>40</v>
      </c>
      <c r="AB18" s="156">
        <v>14</v>
      </c>
      <c r="AC18" s="167">
        <v>300</v>
      </c>
      <c r="AD18" s="157">
        <v>9</v>
      </c>
      <c r="AE18" s="159">
        <v>3</v>
      </c>
      <c r="AF18" s="168">
        <v>9</v>
      </c>
      <c r="AG18" s="156">
        <v>8000</v>
      </c>
      <c r="AH18" s="169">
        <v>2</v>
      </c>
      <c r="AI18" s="170">
        <v>0.15</v>
      </c>
      <c r="AJ18" s="163">
        <v>0.13</v>
      </c>
      <c r="AK18" s="171">
        <v>0</v>
      </c>
      <c r="AL18" s="172">
        <v>12</v>
      </c>
      <c r="AM18" s="185" t="s">
        <v>104</v>
      </c>
      <c r="AN18" s="186" t="s">
        <v>103</v>
      </c>
      <c r="AO18" s="186" t="s">
        <v>102</v>
      </c>
      <c r="AP18" s="187"/>
      <c r="AQ18" s="187"/>
      <c r="AR18" s="188"/>
      <c r="AS18" s="189">
        <v>2.1</v>
      </c>
      <c r="AT18" s="190">
        <v>2</v>
      </c>
      <c r="AU18" s="190">
        <v>2</v>
      </c>
      <c r="AV18" s="190" t="b">
        <v>1</v>
      </c>
      <c r="AW18" s="190" t="b">
        <v>1</v>
      </c>
      <c r="AX18" s="190" t="b">
        <v>1</v>
      </c>
      <c r="AY18" s="191">
        <v>25</v>
      </c>
      <c r="AZ18" s="192">
        <v>0.7</v>
      </c>
      <c r="BA18" s="188">
        <v>0.7</v>
      </c>
      <c r="BB18" s="149" t="s">
        <v>101</v>
      </c>
      <c r="BC18" s="150" t="s">
        <v>100</v>
      </c>
      <c r="BD18" s="205">
        <v>2E-3</v>
      </c>
      <c r="BE18" s="206">
        <v>5.0000000000000001E-3</v>
      </c>
      <c r="BF18" s="209">
        <v>240</v>
      </c>
      <c r="BG18" s="210">
        <v>280</v>
      </c>
      <c r="BH18" s="132">
        <v>2.2000000000000002</v>
      </c>
      <c r="BI18" s="132">
        <v>9.5</v>
      </c>
      <c r="BJ18" s="132">
        <v>1.7</v>
      </c>
      <c r="BK18" s="132">
        <v>0.9</v>
      </c>
      <c r="BL18" s="211">
        <v>2.25</v>
      </c>
      <c r="BM18" s="209">
        <v>0</v>
      </c>
      <c r="BN18" s="132">
        <v>8</v>
      </c>
      <c r="BO18" s="212">
        <v>0.4</v>
      </c>
      <c r="BP18" s="212">
        <v>25</v>
      </c>
      <c r="BQ18" s="132" t="s">
        <v>204</v>
      </c>
      <c r="BR18" s="132">
        <v>0.2</v>
      </c>
      <c r="BS18" s="214">
        <v>1</v>
      </c>
      <c r="BT18" s="215" t="s">
        <v>7</v>
      </c>
    </row>
    <row r="19" spans="2:72" x14ac:dyDescent="0.25">
      <c r="B19" s="28" t="s">
        <v>3</v>
      </c>
      <c r="C19" s="30" t="s">
        <v>8</v>
      </c>
      <c r="D19" s="46" t="s">
        <v>85</v>
      </c>
      <c r="E19" s="46" t="s">
        <v>196</v>
      </c>
      <c r="F19" s="45">
        <v>3</v>
      </c>
      <c r="G19" s="45" t="s">
        <v>7</v>
      </c>
      <c r="H19" s="25">
        <v>35000</v>
      </c>
      <c r="I19" s="24">
        <v>40</v>
      </c>
      <c r="J19" s="56">
        <v>35</v>
      </c>
      <c r="K19" s="55">
        <v>45</v>
      </c>
      <c r="L19" s="22">
        <v>6</v>
      </c>
      <c r="M19" s="51">
        <v>-2</v>
      </c>
      <c r="N19" s="50">
        <v>190</v>
      </c>
      <c r="O19" s="26">
        <v>240</v>
      </c>
      <c r="P19" s="26">
        <v>1.44</v>
      </c>
      <c r="Q19" s="26">
        <v>0</v>
      </c>
      <c r="R19" s="26">
        <v>0.01</v>
      </c>
      <c r="S19" s="40">
        <v>30</v>
      </c>
      <c r="T19" s="40">
        <v>0.6</v>
      </c>
      <c r="U19" s="37">
        <v>0.9</v>
      </c>
      <c r="V19" s="23">
        <v>1.1499999999999999</v>
      </c>
      <c r="W19" s="56">
        <v>19</v>
      </c>
      <c r="X19" s="50">
        <v>1.3</v>
      </c>
      <c r="Y19" s="26">
        <v>100</v>
      </c>
      <c r="Z19" s="26">
        <f>dragonDefinitions2[[#This Row],['[energyBaseMin']]]+25</f>
        <v>125</v>
      </c>
      <c r="AA19" s="26">
        <v>18</v>
      </c>
      <c r="AB19" s="23">
        <v>22</v>
      </c>
      <c r="AC19" s="54">
        <v>325</v>
      </c>
      <c r="AD19" s="40">
        <v>10</v>
      </c>
      <c r="AE19" s="26">
        <v>4</v>
      </c>
      <c r="AF19" s="40">
        <v>9</v>
      </c>
      <c r="AG19" s="26">
        <v>9000</v>
      </c>
      <c r="AH19" s="92">
        <v>2</v>
      </c>
      <c r="AI19" s="84">
        <v>0.13</v>
      </c>
      <c r="AJ19" s="53">
        <v>0.11</v>
      </c>
      <c r="AK19" s="120">
        <v>0</v>
      </c>
      <c r="AL19" s="55">
        <v>12</v>
      </c>
      <c r="AM19" s="123" t="s">
        <v>98</v>
      </c>
      <c r="AN19" s="122" t="s">
        <v>97</v>
      </c>
      <c r="AO19" s="122" t="s">
        <v>211</v>
      </c>
      <c r="AP19" s="89"/>
      <c r="AQ19" s="89"/>
      <c r="AR19" s="98"/>
      <c r="AS19" s="36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5">
        <v>25</v>
      </c>
      <c r="AZ19" s="113">
        <v>0.7</v>
      </c>
      <c r="BA19" s="98">
        <v>0.7</v>
      </c>
      <c r="BB19" s="101" t="s">
        <v>96</v>
      </c>
      <c r="BC19" s="47" t="s">
        <v>95</v>
      </c>
      <c r="BD19" s="34">
        <v>2E-3</v>
      </c>
      <c r="BE19" s="33">
        <v>5.0000000000000001E-3</v>
      </c>
      <c r="BF19" s="32">
        <v>345</v>
      </c>
      <c r="BG19" s="82">
        <v>365</v>
      </c>
      <c r="BH19" s="46">
        <v>5.0999999999999996</v>
      </c>
      <c r="BI19" s="46">
        <v>5</v>
      </c>
      <c r="BJ19" s="46">
        <v>0.5</v>
      </c>
      <c r="BK19" s="46">
        <v>1.2</v>
      </c>
      <c r="BL19" s="106">
        <v>0.77</v>
      </c>
      <c r="BM19" s="32">
        <v>0</v>
      </c>
      <c r="BN19" s="46">
        <v>8</v>
      </c>
      <c r="BO19" s="58">
        <v>0.4</v>
      </c>
      <c r="BP19" s="58">
        <v>25</v>
      </c>
      <c r="BQ19" s="46"/>
      <c r="BR19" s="46">
        <v>0.2</v>
      </c>
      <c r="BS19" s="129">
        <v>1</v>
      </c>
      <c r="BT19" s="128" t="s">
        <v>8</v>
      </c>
    </row>
    <row r="20" spans="2:72" x14ac:dyDescent="0.25">
      <c r="B20" s="28" t="s">
        <v>3</v>
      </c>
      <c r="C20" s="30" t="s">
        <v>9</v>
      </c>
      <c r="D20" s="46" t="s">
        <v>85</v>
      </c>
      <c r="E20" s="46" t="s">
        <v>196</v>
      </c>
      <c r="F20" s="45">
        <v>4</v>
      </c>
      <c r="G20" s="45" t="s">
        <v>8</v>
      </c>
      <c r="H20" s="25">
        <v>88000</v>
      </c>
      <c r="I20" s="24">
        <v>50</v>
      </c>
      <c r="J20" s="56">
        <v>35</v>
      </c>
      <c r="K20" s="55">
        <v>45</v>
      </c>
      <c r="L20" s="22">
        <v>8</v>
      </c>
      <c r="M20" s="51">
        <v>0</v>
      </c>
      <c r="N20" s="50">
        <v>210</v>
      </c>
      <c r="O20" s="26">
        <v>270</v>
      </c>
      <c r="P20" s="26">
        <v>1.7</v>
      </c>
      <c r="Q20" s="26">
        <v>0</v>
      </c>
      <c r="R20" s="26">
        <v>1.2E-2</v>
      </c>
      <c r="S20" s="40">
        <v>30</v>
      </c>
      <c r="T20" s="40">
        <v>0.6</v>
      </c>
      <c r="U20" s="50">
        <v>1</v>
      </c>
      <c r="V20" s="26">
        <v>1.25</v>
      </c>
      <c r="W20" s="56">
        <v>20</v>
      </c>
      <c r="X20" s="50">
        <v>1.4</v>
      </c>
      <c r="Y20" s="26">
        <v>100</v>
      </c>
      <c r="Z20" s="26">
        <f>dragonDefinitions2[[#This Row],['[energyBaseMin']]]+25</f>
        <v>125</v>
      </c>
      <c r="AA20" s="26">
        <v>31</v>
      </c>
      <c r="AB20" s="26">
        <v>34</v>
      </c>
      <c r="AC20" s="54">
        <v>350</v>
      </c>
      <c r="AD20" s="40">
        <v>11</v>
      </c>
      <c r="AE20" s="26">
        <v>4</v>
      </c>
      <c r="AF20" s="40">
        <v>10</v>
      </c>
      <c r="AG20" s="26">
        <v>10000</v>
      </c>
      <c r="AH20" s="92">
        <v>3</v>
      </c>
      <c r="AI20" s="84">
        <v>0.11</v>
      </c>
      <c r="AJ20" s="53">
        <v>0.09</v>
      </c>
      <c r="AK20" s="120">
        <v>0</v>
      </c>
      <c r="AL20" s="55">
        <v>12</v>
      </c>
      <c r="AM20" s="123" t="s">
        <v>94</v>
      </c>
      <c r="AN20" s="122" t="s">
        <v>93</v>
      </c>
      <c r="AO20" s="122" t="s">
        <v>212</v>
      </c>
      <c r="AP20" s="89"/>
      <c r="AQ20" s="89"/>
      <c r="AR20" s="98"/>
      <c r="AS20" s="36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5">
        <v>25</v>
      </c>
      <c r="AZ20" s="113">
        <v>0.7</v>
      </c>
      <c r="BA20" s="98">
        <v>0.6</v>
      </c>
      <c r="BB20" s="101" t="s">
        <v>92</v>
      </c>
      <c r="BC20" s="47" t="s">
        <v>91</v>
      </c>
      <c r="BD20" s="34">
        <v>1.9E-3</v>
      </c>
      <c r="BE20" s="33">
        <v>5.0000000000000001E-3</v>
      </c>
      <c r="BF20" s="32">
        <v>310</v>
      </c>
      <c r="BG20" s="82">
        <v>335</v>
      </c>
      <c r="BH20" s="46">
        <v>2.4</v>
      </c>
      <c r="BI20" s="46">
        <v>9.5</v>
      </c>
      <c r="BJ20" s="46">
        <v>1.7</v>
      </c>
      <c r="BK20" s="46">
        <v>1</v>
      </c>
      <c r="BL20" s="106">
        <v>1.6</v>
      </c>
      <c r="BM20" s="32">
        <v>9</v>
      </c>
      <c r="BN20" s="46">
        <v>8</v>
      </c>
      <c r="BO20" s="58">
        <v>0.4</v>
      </c>
      <c r="BP20" s="58">
        <v>25</v>
      </c>
      <c r="BQ20" s="126" t="s">
        <v>201</v>
      </c>
      <c r="BR20" s="127">
        <v>0.2</v>
      </c>
      <c r="BS20" s="130">
        <v>1</v>
      </c>
      <c r="BT20" s="128" t="s">
        <v>9</v>
      </c>
    </row>
    <row r="21" spans="2:72" x14ac:dyDescent="0.25">
      <c r="B21" s="28" t="s">
        <v>3</v>
      </c>
      <c r="C21" s="30" t="s">
        <v>10</v>
      </c>
      <c r="D21" s="46" t="s">
        <v>85</v>
      </c>
      <c r="E21" s="46" t="s">
        <v>196</v>
      </c>
      <c r="F21" s="45">
        <v>5</v>
      </c>
      <c r="G21" s="45" t="s">
        <v>9</v>
      </c>
      <c r="H21" s="25">
        <v>260000</v>
      </c>
      <c r="I21" s="24">
        <v>80</v>
      </c>
      <c r="J21" s="56">
        <v>35</v>
      </c>
      <c r="K21" s="55">
        <v>45</v>
      </c>
      <c r="L21" s="22">
        <v>10</v>
      </c>
      <c r="M21" s="51">
        <v>0</v>
      </c>
      <c r="N21" s="50">
        <v>250</v>
      </c>
      <c r="O21" s="23">
        <v>310</v>
      </c>
      <c r="P21" s="23">
        <v>1.9</v>
      </c>
      <c r="Q21" s="23">
        <v>0</v>
      </c>
      <c r="R21" s="26">
        <v>1.2E-2</v>
      </c>
      <c r="S21" s="40">
        <v>30</v>
      </c>
      <c r="T21" s="40">
        <v>0.6</v>
      </c>
      <c r="U21" s="50">
        <v>1.05</v>
      </c>
      <c r="V21" s="26">
        <v>1.3</v>
      </c>
      <c r="W21" s="56">
        <v>21</v>
      </c>
      <c r="X21" s="50">
        <v>2.0099999999999998</v>
      </c>
      <c r="Y21" s="26">
        <v>100</v>
      </c>
      <c r="Z21" s="26">
        <f>dragonDefinitions2[[#This Row],['[energyBaseMin']]]+25</f>
        <v>125</v>
      </c>
      <c r="AA21" s="26">
        <v>50</v>
      </c>
      <c r="AB21" s="26">
        <v>14</v>
      </c>
      <c r="AC21" s="54">
        <v>375</v>
      </c>
      <c r="AD21" s="40">
        <v>11</v>
      </c>
      <c r="AE21" s="26">
        <v>4</v>
      </c>
      <c r="AF21" s="40">
        <v>10</v>
      </c>
      <c r="AG21" s="26">
        <v>10000</v>
      </c>
      <c r="AH21" s="92">
        <v>3</v>
      </c>
      <c r="AI21" s="84">
        <v>0.09</v>
      </c>
      <c r="AJ21" s="53">
        <v>0.08</v>
      </c>
      <c r="AK21" s="120">
        <v>0</v>
      </c>
      <c r="AL21" s="55">
        <v>12</v>
      </c>
      <c r="AM21" s="123" t="s">
        <v>90</v>
      </c>
      <c r="AN21" s="122" t="s">
        <v>89</v>
      </c>
      <c r="AO21" s="122" t="s">
        <v>88</v>
      </c>
      <c r="AP21" s="89"/>
      <c r="AQ21" s="89"/>
      <c r="AR21" s="98"/>
      <c r="AS21" s="36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5">
        <v>25</v>
      </c>
      <c r="AZ21" s="113">
        <v>0.7</v>
      </c>
      <c r="BA21" s="98">
        <v>0.5</v>
      </c>
      <c r="BB21" s="101" t="s">
        <v>87</v>
      </c>
      <c r="BC21" s="47" t="s">
        <v>86</v>
      </c>
      <c r="BD21" s="34">
        <v>1.8E-3</v>
      </c>
      <c r="BE21" s="33">
        <v>5.0000000000000001E-3</v>
      </c>
      <c r="BF21" s="32">
        <v>322</v>
      </c>
      <c r="BG21" s="82">
        <v>347</v>
      </c>
      <c r="BH21" s="46">
        <v>2.5</v>
      </c>
      <c r="BI21" s="46">
        <v>9.5</v>
      </c>
      <c r="BJ21" s="46">
        <v>1.7</v>
      </c>
      <c r="BK21" s="46">
        <v>0.5</v>
      </c>
      <c r="BL21" s="106">
        <v>1.7</v>
      </c>
      <c r="BM21" s="32">
        <v>9</v>
      </c>
      <c r="BN21" s="46">
        <v>8</v>
      </c>
      <c r="BO21" s="58">
        <v>0.4</v>
      </c>
      <c r="BP21" s="58">
        <v>25</v>
      </c>
      <c r="BQ21" s="46" t="s">
        <v>208</v>
      </c>
      <c r="BR21" s="46">
        <v>0.2</v>
      </c>
      <c r="BS21" s="129">
        <v>1</v>
      </c>
      <c r="BT21" s="128" t="s">
        <v>10</v>
      </c>
    </row>
    <row r="22" spans="2:72" x14ac:dyDescent="0.25">
      <c r="B22" s="133" t="s">
        <v>3</v>
      </c>
      <c r="C22" s="134" t="s">
        <v>11</v>
      </c>
      <c r="D22" s="132" t="s">
        <v>76</v>
      </c>
      <c r="E22" s="132" t="s">
        <v>196</v>
      </c>
      <c r="F22" s="137">
        <v>6</v>
      </c>
      <c r="G22" s="138" t="s">
        <v>10</v>
      </c>
      <c r="H22" s="141">
        <v>480000</v>
      </c>
      <c r="I22" s="142">
        <v>100</v>
      </c>
      <c r="J22" s="151">
        <v>35</v>
      </c>
      <c r="K22" s="152">
        <v>45</v>
      </c>
      <c r="L22" s="153">
        <v>12.5</v>
      </c>
      <c r="M22" s="154">
        <v>0</v>
      </c>
      <c r="N22" s="155">
        <v>290</v>
      </c>
      <c r="O22" s="156">
        <v>350</v>
      </c>
      <c r="P22" s="156">
        <v>2.1</v>
      </c>
      <c r="Q22" s="156">
        <v>0</v>
      </c>
      <c r="R22" s="156">
        <v>1.2999999999999999E-2</v>
      </c>
      <c r="S22" s="157">
        <v>25</v>
      </c>
      <c r="T22" s="157">
        <v>0.6</v>
      </c>
      <c r="U22" s="155">
        <v>1.35</v>
      </c>
      <c r="V22" s="156">
        <v>1.55</v>
      </c>
      <c r="W22" s="151">
        <v>23.5</v>
      </c>
      <c r="X22" s="155">
        <v>1.5</v>
      </c>
      <c r="Y22" s="156">
        <v>100</v>
      </c>
      <c r="Z22" s="156">
        <f>dragonDefinitions2[[#This Row],['[energyBaseMin']]]+25</f>
        <v>125</v>
      </c>
      <c r="AA22" s="156">
        <v>29</v>
      </c>
      <c r="AB22" s="156">
        <v>17</v>
      </c>
      <c r="AC22" s="160">
        <v>400</v>
      </c>
      <c r="AD22" s="157">
        <v>11</v>
      </c>
      <c r="AE22" s="156">
        <v>5</v>
      </c>
      <c r="AF22" s="157">
        <v>10</v>
      </c>
      <c r="AG22" s="156">
        <v>10000</v>
      </c>
      <c r="AH22" s="161">
        <v>3</v>
      </c>
      <c r="AI22" s="162">
        <v>0.08</v>
      </c>
      <c r="AJ22" s="163">
        <v>7.0000000000000007E-2</v>
      </c>
      <c r="AK22" s="164">
        <v>0</v>
      </c>
      <c r="AL22" s="152">
        <v>12</v>
      </c>
      <c r="AM22" s="185" t="s">
        <v>84</v>
      </c>
      <c r="AN22" s="186" t="s">
        <v>83</v>
      </c>
      <c r="AO22" s="186" t="s">
        <v>213</v>
      </c>
      <c r="AP22" s="187"/>
      <c r="AQ22" s="187"/>
      <c r="AR22" s="188"/>
      <c r="AS22" s="189">
        <v>1.6</v>
      </c>
      <c r="AT22" s="190">
        <v>2</v>
      </c>
      <c r="AU22" s="190">
        <v>2</v>
      </c>
      <c r="AV22" s="190" t="b">
        <v>1</v>
      </c>
      <c r="AW22" s="190" t="b">
        <v>1</v>
      </c>
      <c r="AX22" s="190" t="b">
        <v>1</v>
      </c>
      <c r="AY22" s="191">
        <v>25</v>
      </c>
      <c r="AZ22" s="192">
        <v>0.7</v>
      </c>
      <c r="BA22" s="188">
        <v>0.5</v>
      </c>
      <c r="BB22" s="149" t="s">
        <v>82</v>
      </c>
      <c r="BC22" s="150" t="s">
        <v>81</v>
      </c>
      <c r="BD22" s="205">
        <v>1.6999999999999999E-3</v>
      </c>
      <c r="BE22" s="206">
        <v>5.0000000000000001E-3</v>
      </c>
      <c r="BF22" s="209">
        <v>343</v>
      </c>
      <c r="BG22" s="210">
        <v>372</v>
      </c>
      <c r="BH22" s="132">
        <v>2.6</v>
      </c>
      <c r="BI22" s="132">
        <v>9.5</v>
      </c>
      <c r="BJ22" s="132">
        <v>1.7</v>
      </c>
      <c r="BK22" s="132">
        <v>0.5</v>
      </c>
      <c r="BL22" s="211">
        <v>0.9</v>
      </c>
      <c r="BM22" s="209">
        <v>9</v>
      </c>
      <c r="BN22" s="132">
        <v>8</v>
      </c>
      <c r="BO22" s="212">
        <v>0.4</v>
      </c>
      <c r="BP22" s="212">
        <v>25</v>
      </c>
      <c r="BQ22" s="219" t="s">
        <v>202</v>
      </c>
      <c r="BR22" s="220">
        <v>0.2</v>
      </c>
      <c r="BS22" s="221">
        <v>1</v>
      </c>
      <c r="BT22" s="215" t="s">
        <v>11</v>
      </c>
    </row>
    <row r="23" spans="2:72" x14ac:dyDescent="0.25">
      <c r="B23" s="133" t="s">
        <v>3</v>
      </c>
      <c r="C23" s="134" t="s">
        <v>12</v>
      </c>
      <c r="D23" s="134" t="s">
        <v>76</v>
      </c>
      <c r="E23" s="132" t="s">
        <v>196</v>
      </c>
      <c r="F23" s="137">
        <v>7</v>
      </c>
      <c r="G23" s="138" t="s">
        <v>11</v>
      </c>
      <c r="H23" s="143">
        <v>530000</v>
      </c>
      <c r="I23" s="144">
        <v>100</v>
      </c>
      <c r="J23" s="165">
        <v>35</v>
      </c>
      <c r="K23" s="166">
        <v>45</v>
      </c>
      <c r="L23" s="153">
        <v>17</v>
      </c>
      <c r="M23" s="154">
        <v>0</v>
      </c>
      <c r="N23" s="155">
        <v>330</v>
      </c>
      <c r="O23" s="156">
        <v>400</v>
      </c>
      <c r="P23" s="156">
        <v>2.2999999999999998</v>
      </c>
      <c r="Q23" s="156">
        <v>0</v>
      </c>
      <c r="R23" s="156">
        <v>1.4E-2</v>
      </c>
      <c r="S23" s="157">
        <v>25</v>
      </c>
      <c r="T23" s="157">
        <v>0.7</v>
      </c>
      <c r="U23" s="155">
        <v>1.44</v>
      </c>
      <c r="V23" s="156">
        <v>1.64</v>
      </c>
      <c r="W23" s="165">
        <v>25</v>
      </c>
      <c r="X23" s="155">
        <v>1.4</v>
      </c>
      <c r="Y23" s="156">
        <v>100</v>
      </c>
      <c r="Z23" s="156">
        <f>dragonDefinitions2[[#This Row],['[energyBaseMin']]]+25</f>
        <v>125</v>
      </c>
      <c r="AA23" s="156">
        <v>20</v>
      </c>
      <c r="AB23" s="156">
        <v>18</v>
      </c>
      <c r="AC23" s="167">
        <v>425</v>
      </c>
      <c r="AD23" s="157">
        <v>11.5</v>
      </c>
      <c r="AE23" s="159">
        <v>5</v>
      </c>
      <c r="AF23" s="168">
        <v>10</v>
      </c>
      <c r="AG23" s="156">
        <v>16000</v>
      </c>
      <c r="AH23" s="169">
        <v>4</v>
      </c>
      <c r="AI23" s="170">
        <v>7.0000000000000007E-2</v>
      </c>
      <c r="AJ23" s="163">
        <v>0.06</v>
      </c>
      <c r="AK23" s="171">
        <v>0</v>
      </c>
      <c r="AL23" s="172">
        <v>12</v>
      </c>
      <c r="AM23" s="185" t="s">
        <v>80</v>
      </c>
      <c r="AN23" s="186" t="s">
        <v>79</v>
      </c>
      <c r="AO23" s="186" t="s">
        <v>214</v>
      </c>
      <c r="AP23" s="187"/>
      <c r="AQ23" s="187"/>
      <c r="AR23" s="200" t="s">
        <v>11</v>
      </c>
      <c r="AS23" s="189">
        <v>1.4</v>
      </c>
      <c r="AT23" s="190">
        <v>2</v>
      </c>
      <c r="AU23" s="190">
        <v>2</v>
      </c>
      <c r="AV23" s="190" t="b">
        <v>1</v>
      </c>
      <c r="AW23" s="190" t="b">
        <v>1</v>
      </c>
      <c r="AX23" s="190" t="b">
        <v>1</v>
      </c>
      <c r="AY23" s="191">
        <v>25</v>
      </c>
      <c r="AZ23" s="192">
        <v>0.7</v>
      </c>
      <c r="BA23" s="188">
        <v>0.5</v>
      </c>
      <c r="BB23" s="149" t="s">
        <v>78</v>
      </c>
      <c r="BC23" s="150" t="s">
        <v>77</v>
      </c>
      <c r="BD23" s="205">
        <v>1.6000000000000001E-3</v>
      </c>
      <c r="BE23" s="206">
        <v>5.0000000000000001E-3</v>
      </c>
      <c r="BF23" s="209">
        <v>435</v>
      </c>
      <c r="BG23" s="210">
        <v>465</v>
      </c>
      <c r="BH23" s="132">
        <v>3.2</v>
      </c>
      <c r="BI23" s="132">
        <v>9.5</v>
      </c>
      <c r="BJ23" s="132">
        <v>1.7</v>
      </c>
      <c r="BK23" s="132">
        <v>0.5</v>
      </c>
      <c r="BL23" s="211">
        <v>1.2</v>
      </c>
      <c r="BM23" s="209">
        <v>45</v>
      </c>
      <c r="BN23" s="132">
        <v>15</v>
      </c>
      <c r="BO23" s="212">
        <v>0.4</v>
      </c>
      <c r="BP23" s="212">
        <v>25</v>
      </c>
      <c r="BQ23" s="132"/>
      <c r="BR23" s="132">
        <v>0.2</v>
      </c>
      <c r="BS23" s="214">
        <v>1</v>
      </c>
      <c r="BT23" s="215" t="s">
        <v>12</v>
      </c>
    </row>
    <row r="24" spans="2:72" x14ac:dyDescent="0.25">
      <c r="B24" s="133" t="s">
        <v>3</v>
      </c>
      <c r="C24" s="136" t="s">
        <v>176</v>
      </c>
      <c r="D24" s="136" t="s">
        <v>76</v>
      </c>
      <c r="E24" s="132" t="s">
        <v>196</v>
      </c>
      <c r="F24" s="139">
        <v>8</v>
      </c>
      <c r="G24" s="140" t="s">
        <v>12</v>
      </c>
      <c r="H24" s="145">
        <v>550000</v>
      </c>
      <c r="I24" s="146">
        <v>100</v>
      </c>
      <c r="J24" s="165">
        <v>35</v>
      </c>
      <c r="K24" s="166">
        <v>45</v>
      </c>
      <c r="L24" s="173">
        <v>25</v>
      </c>
      <c r="M24" s="174">
        <v>0</v>
      </c>
      <c r="N24" s="175">
        <v>360</v>
      </c>
      <c r="O24" s="157">
        <v>430</v>
      </c>
      <c r="P24" s="157">
        <v>2.2999999999999998</v>
      </c>
      <c r="Q24" s="157">
        <v>0</v>
      </c>
      <c r="R24" s="157">
        <v>1.4E-2</v>
      </c>
      <c r="S24" s="157">
        <v>25</v>
      </c>
      <c r="T24" s="157">
        <v>0.7</v>
      </c>
      <c r="U24" s="175">
        <v>1.6</v>
      </c>
      <c r="V24" s="157">
        <v>1.85</v>
      </c>
      <c r="W24" s="165">
        <v>25</v>
      </c>
      <c r="X24" s="175">
        <v>1.8</v>
      </c>
      <c r="Y24" s="157">
        <v>100</v>
      </c>
      <c r="Z24" s="157">
        <f>dragonDefinitions2[[#This Row],['[energyBaseMin']]]+25</f>
        <v>125</v>
      </c>
      <c r="AA24" s="157">
        <v>40</v>
      </c>
      <c r="AB24" s="157">
        <v>14</v>
      </c>
      <c r="AC24" s="167">
        <v>425</v>
      </c>
      <c r="AD24" s="157">
        <v>11.5</v>
      </c>
      <c r="AE24" s="177">
        <v>5</v>
      </c>
      <c r="AF24" s="168">
        <v>10</v>
      </c>
      <c r="AG24" s="157">
        <v>20000</v>
      </c>
      <c r="AH24" s="178">
        <v>4</v>
      </c>
      <c r="AI24" s="179">
        <v>0.06</v>
      </c>
      <c r="AJ24" s="176">
        <v>0.05</v>
      </c>
      <c r="AK24" s="171">
        <v>0</v>
      </c>
      <c r="AL24" s="172">
        <v>12</v>
      </c>
      <c r="AM24" s="193" t="s">
        <v>177</v>
      </c>
      <c r="AN24" s="194" t="s">
        <v>178</v>
      </c>
      <c r="AO24" s="194" t="s">
        <v>215</v>
      </c>
      <c r="AP24" s="187"/>
      <c r="AQ24" s="187"/>
      <c r="AR24" s="200" t="s">
        <v>11</v>
      </c>
      <c r="AS24" s="196">
        <v>1.3</v>
      </c>
      <c r="AT24" s="197">
        <v>2</v>
      </c>
      <c r="AU24" s="197">
        <v>2</v>
      </c>
      <c r="AV24" s="197" t="b">
        <v>1</v>
      </c>
      <c r="AW24" s="197" t="b">
        <v>1</v>
      </c>
      <c r="AX24" s="197" t="b">
        <v>1</v>
      </c>
      <c r="AY24" s="198">
        <v>25</v>
      </c>
      <c r="AZ24" s="199">
        <v>0.7</v>
      </c>
      <c r="BA24" s="195">
        <v>0.5</v>
      </c>
      <c r="BB24" s="201" t="s">
        <v>179</v>
      </c>
      <c r="BC24" s="202" t="s">
        <v>180</v>
      </c>
      <c r="BD24" s="207">
        <v>1.6000000000000001E-3</v>
      </c>
      <c r="BE24" s="208">
        <v>5.0000000000000001E-3</v>
      </c>
      <c r="BF24" s="216">
        <v>450</v>
      </c>
      <c r="BG24" s="217">
        <v>505</v>
      </c>
      <c r="BH24" s="135">
        <v>3.4</v>
      </c>
      <c r="BI24" s="135">
        <v>9.5</v>
      </c>
      <c r="BJ24" s="135">
        <v>1.7</v>
      </c>
      <c r="BK24" s="135">
        <v>0.6</v>
      </c>
      <c r="BL24" s="218">
        <v>1</v>
      </c>
      <c r="BM24" s="216">
        <v>45</v>
      </c>
      <c r="BN24" s="135">
        <v>15</v>
      </c>
      <c r="BO24" s="212">
        <v>0.4</v>
      </c>
      <c r="BP24" s="212">
        <v>25</v>
      </c>
      <c r="BQ24" s="132"/>
      <c r="BR24" s="132">
        <v>0.2</v>
      </c>
      <c r="BS24" s="214">
        <v>1</v>
      </c>
      <c r="BT24" s="222" t="s">
        <v>176</v>
      </c>
    </row>
    <row r="25" spans="2:72" x14ac:dyDescent="0.25">
      <c r="B25" s="28" t="s">
        <v>3</v>
      </c>
      <c r="C25" s="30" t="s">
        <v>13</v>
      </c>
      <c r="D25" s="30" t="s">
        <v>71</v>
      </c>
      <c r="E25" s="46" t="s">
        <v>196</v>
      </c>
      <c r="F25" s="45">
        <v>9</v>
      </c>
      <c r="G25" s="44" t="s">
        <v>176</v>
      </c>
      <c r="H25" s="27">
        <v>560000</v>
      </c>
      <c r="I25" s="43">
        <v>250</v>
      </c>
      <c r="J25" s="42">
        <v>35</v>
      </c>
      <c r="K25" s="52">
        <v>45</v>
      </c>
      <c r="L25" s="22">
        <v>10</v>
      </c>
      <c r="M25" s="51">
        <v>0</v>
      </c>
      <c r="N25" s="50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0">
        <v>25</v>
      </c>
      <c r="T25" s="40">
        <v>0.7</v>
      </c>
      <c r="U25" s="37">
        <v>1.27</v>
      </c>
      <c r="V25" s="23">
        <v>1.47</v>
      </c>
      <c r="W25" s="42">
        <v>28</v>
      </c>
      <c r="X25" s="50">
        <v>1.6</v>
      </c>
      <c r="Y25" s="26">
        <v>100</v>
      </c>
      <c r="Z25" s="26">
        <f>dragonDefinitions2[[#This Row],['[energyBaseMin']]]+25</f>
        <v>125</v>
      </c>
      <c r="AA25" s="26">
        <v>50</v>
      </c>
      <c r="AB25" s="23">
        <v>34</v>
      </c>
      <c r="AC25" s="39">
        <v>450</v>
      </c>
      <c r="AD25" s="40">
        <v>11.5</v>
      </c>
      <c r="AE25" s="23">
        <v>6</v>
      </c>
      <c r="AF25" s="49">
        <v>10</v>
      </c>
      <c r="AG25" s="26">
        <v>52000</v>
      </c>
      <c r="AH25" s="93">
        <v>4</v>
      </c>
      <c r="AI25" s="85">
        <v>0.06</v>
      </c>
      <c r="AJ25" s="53">
        <v>0.05</v>
      </c>
      <c r="AK25" s="121">
        <v>0</v>
      </c>
      <c r="AL25" s="116">
        <v>12</v>
      </c>
      <c r="AM25" s="123" t="s">
        <v>75</v>
      </c>
      <c r="AN25" s="122" t="s">
        <v>74</v>
      </c>
      <c r="AO25" s="122" t="s">
        <v>216</v>
      </c>
      <c r="AP25" s="89"/>
      <c r="AQ25" s="89"/>
      <c r="AR25" s="112" t="s">
        <v>11</v>
      </c>
      <c r="AS25" s="36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5">
        <v>25</v>
      </c>
      <c r="AZ25" s="113">
        <v>0.7</v>
      </c>
      <c r="BA25" s="98">
        <v>0.4</v>
      </c>
      <c r="BB25" s="101" t="s">
        <v>73</v>
      </c>
      <c r="BC25" s="47" t="s">
        <v>72</v>
      </c>
      <c r="BD25" s="34">
        <v>1.6000000000000001E-3</v>
      </c>
      <c r="BE25" s="33">
        <v>5.0000000000000001E-3</v>
      </c>
      <c r="BF25" s="32">
        <v>540</v>
      </c>
      <c r="BG25" s="82">
        <v>590</v>
      </c>
      <c r="BH25" s="46">
        <v>3.9</v>
      </c>
      <c r="BI25" s="46">
        <v>9.5</v>
      </c>
      <c r="BJ25" s="46">
        <v>1.7</v>
      </c>
      <c r="BK25" s="46">
        <v>0.3</v>
      </c>
      <c r="BL25" s="106">
        <v>0.4</v>
      </c>
      <c r="BM25" s="32">
        <v>45</v>
      </c>
      <c r="BN25" s="46">
        <v>15</v>
      </c>
      <c r="BO25" s="58">
        <v>0.4</v>
      </c>
      <c r="BP25" s="58">
        <v>25</v>
      </c>
      <c r="BQ25" s="46"/>
      <c r="BR25" s="46">
        <v>0.2</v>
      </c>
      <c r="BS25" s="129">
        <v>1</v>
      </c>
      <c r="BT25" s="128" t="s">
        <v>13</v>
      </c>
    </row>
    <row r="26" spans="2:72" x14ac:dyDescent="0.25">
      <c r="B26" s="28" t="s">
        <v>3</v>
      </c>
      <c r="C26" s="30" t="s">
        <v>14</v>
      </c>
      <c r="D26" s="30" t="s">
        <v>71</v>
      </c>
      <c r="E26" s="46" t="s">
        <v>196</v>
      </c>
      <c r="F26" s="45">
        <v>10</v>
      </c>
      <c r="G26" s="44" t="s">
        <v>13</v>
      </c>
      <c r="H26" s="27">
        <v>580000</v>
      </c>
      <c r="I26" s="43">
        <v>250</v>
      </c>
      <c r="J26" s="42">
        <v>35</v>
      </c>
      <c r="K26" s="55">
        <v>45</v>
      </c>
      <c r="L26" s="22">
        <v>25</v>
      </c>
      <c r="M26" s="41">
        <v>0</v>
      </c>
      <c r="N26" s="50">
        <v>425</v>
      </c>
      <c r="O26" s="23">
        <v>500</v>
      </c>
      <c r="P26" s="23">
        <v>2.4</v>
      </c>
      <c r="Q26" s="23">
        <v>0</v>
      </c>
      <c r="R26" s="26">
        <v>1.6E-2</v>
      </c>
      <c r="S26" s="40">
        <v>20</v>
      </c>
      <c r="T26" s="40">
        <v>0.8</v>
      </c>
      <c r="U26" s="37">
        <v>1.6</v>
      </c>
      <c r="V26" s="23">
        <v>1.8</v>
      </c>
      <c r="W26" s="42">
        <v>31</v>
      </c>
      <c r="X26" s="37">
        <v>1.9</v>
      </c>
      <c r="Y26" s="23">
        <v>100</v>
      </c>
      <c r="Z26" s="23">
        <f>dragonDefinitions2[[#This Row],['[energyBaseMin']]]+25</f>
        <v>125</v>
      </c>
      <c r="AA26" s="23">
        <v>19</v>
      </c>
      <c r="AB26" s="23">
        <v>12</v>
      </c>
      <c r="AC26" s="39">
        <v>475</v>
      </c>
      <c r="AD26" s="38">
        <v>12</v>
      </c>
      <c r="AE26" s="23">
        <v>6</v>
      </c>
      <c r="AF26" s="38">
        <v>10</v>
      </c>
      <c r="AG26" s="23">
        <v>60000</v>
      </c>
      <c r="AH26" s="84">
        <v>5</v>
      </c>
      <c r="AI26" s="50">
        <v>0.05</v>
      </c>
      <c r="AJ26" s="53">
        <v>0.04</v>
      </c>
      <c r="AK26" s="120">
        <v>0</v>
      </c>
      <c r="AL26" s="55">
        <v>12</v>
      </c>
      <c r="AM26" s="123" t="s">
        <v>70</v>
      </c>
      <c r="AN26" s="122" t="s">
        <v>69</v>
      </c>
      <c r="AO26" s="122" t="s">
        <v>217</v>
      </c>
      <c r="AP26" s="89"/>
      <c r="AQ26" s="89"/>
      <c r="AR26" s="112" t="s">
        <v>11</v>
      </c>
      <c r="AS26" s="36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5">
        <v>25</v>
      </c>
      <c r="AZ26" s="113">
        <v>0.75</v>
      </c>
      <c r="BA26" s="98">
        <v>0.4</v>
      </c>
      <c r="BB26" s="102" t="s">
        <v>68</v>
      </c>
      <c r="BC26" s="35" t="s">
        <v>67</v>
      </c>
      <c r="BD26" s="34">
        <v>1.5E-3</v>
      </c>
      <c r="BE26" s="33">
        <v>5.0000000000000001E-3</v>
      </c>
      <c r="BF26" s="32">
        <v>680</v>
      </c>
      <c r="BG26" s="83">
        <v>730</v>
      </c>
      <c r="BH26" s="31">
        <v>4.7</v>
      </c>
      <c r="BI26" s="31">
        <v>9.5</v>
      </c>
      <c r="BJ26" s="31">
        <v>1.7</v>
      </c>
      <c r="BK26" s="31">
        <v>0.7</v>
      </c>
      <c r="BL26" s="107">
        <v>1.03</v>
      </c>
      <c r="BM26" s="103">
        <v>59</v>
      </c>
      <c r="BN26" s="31">
        <v>15</v>
      </c>
      <c r="BO26" s="58">
        <v>0.4</v>
      </c>
      <c r="BP26" s="58">
        <v>25</v>
      </c>
      <c r="BQ26" s="46" t="s">
        <v>205</v>
      </c>
      <c r="BR26" s="46">
        <v>0.2</v>
      </c>
      <c r="BS26" s="129">
        <v>1</v>
      </c>
      <c r="BT26" s="128" t="s">
        <v>14</v>
      </c>
    </row>
    <row r="27" spans="2:72" x14ac:dyDescent="0.25">
      <c r="B27" s="28" t="s">
        <v>3</v>
      </c>
      <c r="C27" s="30" t="s">
        <v>189</v>
      </c>
      <c r="D27" s="30" t="s">
        <v>71</v>
      </c>
      <c r="E27" s="46" t="s">
        <v>196</v>
      </c>
      <c r="F27" s="45">
        <v>11</v>
      </c>
      <c r="G27" s="44" t="s">
        <v>14</v>
      </c>
      <c r="H27" s="27">
        <v>600000</v>
      </c>
      <c r="I27" s="43">
        <v>250</v>
      </c>
      <c r="J27" s="42">
        <v>35</v>
      </c>
      <c r="K27" s="55">
        <v>45</v>
      </c>
      <c r="L27" s="96">
        <v>25</v>
      </c>
      <c r="M27" s="41">
        <v>0</v>
      </c>
      <c r="N27" s="94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38">
        <v>20</v>
      </c>
      <c r="T27" s="38">
        <v>0.8</v>
      </c>
      <c r="U27" s="37">
        <v>1.7</v>
      </c>
      <c r="V27" s="23">
        <v>1.9</v>
      </c>
      <c r="W27" s="42">
        <v>31</v>
      </c>
      <c r="X27" s="50">
        <v>1.9</v>
      </c>
      <c r="Y27" s="23">
        <v>100</v>
      </c>
      <c r="Z27" s="23">
        <f>dragonDefinitions2[[#This Row],['[energyBaseMin']]]+25</f>
        <v>125</v>
      </c>
      <c r="AA27" s="23">
        <v>19</v>
      </c>
      <c r="AB27" s="23">
        <v>19</v>
      </c>
      <c r="AC27" s="39">
        <v>475</v>
      </c>
      <c r="AD27" s="38">
        <v>12</v>
      </c>
      <c r="AE27" s="23">
        <v>6</v>
      </c>
      <c r="AF27" s="38">
        <v>10</v>
      </c>
      <c r="AG27" s="23">
        <v>60000</v>
      </c>
      <c r="AH27" s="92">
        <v>5</v>
      </c>
      <c r="AI27" s="85">
        <v>0.05</v>
      </c>
      <c r="AJ27" s="48">
        <v>0.04</v>
      </c>
      <c r="AK27" s="119">
        <v>0</v>
      </c>
      <c r="AL27" s="52">
        <v>12</v>
      </c>
      <c r="AM27" s="123" t="s">
        <v>192</v>
      </c>
      <c r="AN27" s="122" t="s">
        <v>193</v>
      </c>
      <c r="AO27" s="122" t="s">
        <v>194</v>
      </c>
      <c r="AP27" s="89"/>
      <c r="AQ27" s="89"/>
      <c r="AR27" s="112" t="s">
        <v>11</v>
      </c>
      <c r="AS27" s="36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5">
        <v>25</v>
      </c>
      <c r="AZ27" s="113">
        <v>0.75</v>
      </c>
      <c r="BA27" s="98">
        <v>0.4</v>
      </c>
      <c r="BB27" s="102" t="s">
        <v>190</v>
      </c>
      <c r="BC27" s="35" t="s">
        <v>191</v>
      </c>
      <c r="BD27" s="34">
        <v>5.9999999999999995E-4</v>
      </c>
      <c r="BE27" s="33">
        <v>5.0000000000000001E-3</v>
      </c>
      <c r="BF27" s="103">
        <v>680</v>
      </c>
      <c r="BG27" s="83">
        <v>730</v>
      </c>
      <c r="BH27" s="31">
        <v>4.7</v>
      </c>
      <c r="BI27" s="31">
        <v>9.5</v>
      </c>
      <c r="BJ27" s="31">
        <v>1.7</v>
      </c>
      <c r="BK27" s="31">
        <v>0.7</v>
      </c>
      <c r="BL27" s="107">
        <v>1.03</v>
      </c>
      <c r="BM27" s="103">
        <v>59</v>
      </c>
      <c r="BN27" s="31">
        <v>15</v>
      </c>
      <c r="BO27" s="58">
        <v>0.4</v>
      </c>
      <c r="BP27" s="58">
        <v>25</v>
      </c>
      <c r="BQ27" s="30" t="s">
        <v>203</v>
      </c>
      <c r="BR27" s="87">
        <v>0.2</v>
      </c>
      <c r="BS27" s="109">
        <v>1</v>
      </c>
      <c r="BT27" s="110" t="s">
        <v>189</v>
      </c>
    </row>
    <row r="28" spans="2:72" x14ac:dyDescent="0.25">
      <c r="B28" s="133" t="s">
        <v>3</v>
      </c>
      <c r="C28" s="134" t="s">
        <v>221</v>
      </c>
      <c r="D28" s="134" t="s">
        <v>218</v>
      </c>
      <c r="E28" s="132" t="s">
        <v>196</v>
      </c>
      <c r="F28" s="137">
        <v>12</v>
      </c>
      <c r="G28" s="138" t="s">
        <v>189</v>
      </c>
      <c r="H28" s="143">
        <v>700000</v>
      </c>
      <c r="I28" s="144">
        <v>550</v>
      </c>
      <c r="J28" s="165">
        <v>35</v>
      </c>
      <c r="K28" s="180">
        <v>45</v>
      </c>
      <c r="L28" s="181">
        <v>25</v>
      </c>
      <c r="M28" s="182">
        <v>0</v>
      </c>
      <c r="N28" s="155">
        <v>500</v>
      </c>
      <c r="O28" s="159">
        <v>600</v>
      </c>
      <c r="P28" s="159">
        <v>2.5</v>
      </c>
      <c r="Q28" s="159">
        <v>0</v>
      </c>
      <c r="R28" s="159">
        <v>0.02</v>
      </c>
      <c r="S28" s="177">
        <v>20</v>
      </c>
      <c r="T28" s="177">
        <v>0.8</v>
      </c>
      <c r="U28" s="158">
        <v>2.2000000000000002</v>
      </c>
      <c r="V28" s="159">
        <v>2.2000000000000002</v>
      </c>
      <c r="W28" s="165">
        <v>31</v>
      </c>
      <c r="X28" s="155">
        <v>2.0099999999999998</v>
      </c>
      <c r="Y28" s="159">
        <v>100</v>
      </c>
      <c r="Z28" s="159">
        <f>dragonDefinitions2[[#This Row],['[energyBaseMin']]]+25</f>
        <v>125</v>
      </c>
      <c r="AA28" s="159">
        <v>20</v>
      </c>
      <c r="AB28" s="159">
        <v>14</v>
      </c>
      <c r="AC28" s="167">
        <v>475</v>
      </c>
      <c r="AD28" s="177">
        <v>12</v>
      </c>
      <c r="AE28" s="159">
        <v>7</v>
      </c>
      <c r="AF28" s="177">
        <v>10</v>
      </c>
      <c r="AG28" s="159">
        <v>65000</v>
      </c>
      <c r="AH28" s="161">
        <v>6</v>
      </c>
      <c r="AI28" s="170">
        <v>0.04</v>
      </c>
      <c r="AJ28" s="183">
        <v>0.03</v>
      </c>
      <c r="AK28" s="184">
        <v>0</v>
      </c>
      <c r="AL28" s="166">
        <v>12</v>
      </c>
      <c r="AM28" s="185" t="s">
        <v>222</v>
      </c>
      <c r="AN28" s="186" t="s">
        <v>223</v>
      </c>
      <c r="AO28" s="186" t="s">
        <v>224</v>
      </c>
      <c r="AP28" s="187"/>
      <c r="AQ28" s="187"/>
      <c r="AR28" s="200" t="s">
        <v>11</v>
      </c>
      <c r="AS28" s="189">
        <v>1.05</v>
      </c>
      <c r="AT28" s="190">
        <v>1.5</v>
      </c>
      <c r="AU28" s="190">
        <v>2</v>
      </c>
      <c r="AV28" s="190" t="b">
        <v>1</v>
      </c>
      <c r="AW28" s="190" t="b">
        <v>1</v>
      </c>
      <c r="AX28" s="190" t="b">
        <v>1</v>
      </c>
      <c r="AY28" s="191">
        <v>25</v>
      </c>
      <c r="AZ28" s="192">
        <v>0.75</v>
      </c>
      <c r="BA28" s="188">
        <v>0.4</v>
      </c>
      <c r="BB28" s="203" t="s">
        <v>225</v>
      </c>
      <c r="BC28" s="204" t="s">
        <v>226</v>
      </c>
      <c r="BD28" s="205">
        <v>1.5E-3</v>
      </c>
      <c r="BE28" s="206">
        <v>5.0000000000000001E-3</v>
      </c>
      <c r="BF28" s="223">
        <v>700</v>
      </c>
      <c r="BG28" s="224">
        <v>750</v>
      </c>
      <c r="BH28" s="225">
        <v>4.9000000000000004</v>
      </c>
      <c r="BI28" s="225">
        <v>9.5</v>
      </c>
      <c r="BJ28" s="225">
        <v>1.7</v>
      </c>
      <c r="BK28" s="225">
        <v>0.7</v>
      </c>
      <c r="BL28" s="226">
        <v>1.03</v>
      </c>
      <c r="BM28" s="223">
        <v>59</v>
      </c>
      <c r="BN28" s="225">
        <v>15</v>
      </c>
      <c r="BO28" s="212">
        <v>0.4</v>
      </c>
      <c r="BP28" s="212">
        <v>25</v>
      </c>
      <c r="BQ28" s="134"/>
      <c r="BR28" s="227">
        <v>0.2</v>
      </c>
      <c r="BS28" s="228">
        <v>1</v>
      </c>
      <c r="BT28" s="229" t="s">
        <v>221</v>
      </c>
    </row>
    <row r="29" spans="2:72" x14ac:dyDescent="0.25">
      <c r="B29" s="133" t="s">
        <v>3</v>
      </c>
      <c r="C29" s="134" t="s">
        <v>236</v>
      </c>
      <c r="D29" s="134" t="s">
        <v>218</v>
      </c>
      <c r="E29" s="132" t="s">
        <v>196</v>
      </c>
      <c r="F29" s="137">
        <v>13</v>
      </c>
      <c r="G29" s="138" t="s">
        <v>221</v>
      </c>
      <c r="H29" s="143">
        <v>1000000</v>
      </c>
      <c r="I29" s="144">
        <v>550</v>
      </c>
      <c r="J29" s="230">
        <v>35</v>
      </c>
      <c r="K29" s="166">
        <v>45</v>
      </c>
      <c r="L29" s="181">
        <v>25</v>
      </c>
      <c r="M29" s="182">
        <v>0</v>
      </c>
      <c r="N29" s="158">
        <v>550</v>
      </c>
      <c r="O29" s="231">
        <v>650</v>
      </c>
      <c r="P29" s="181">
        <v>2.6</v>
      </c>
      <c r="Q29" s="159">
        <v>0</v>
      </c>
      <c r="R29" s="232">
        <v>2.5000000000000001E-2</v>
      </c>
      <c r="S29" s="233">
        <v>20</v>
      </c>
      <c r="T29" s="177">
        <v>0.8</v>
      </c>
      <c r="U29" s="158">
        <v>2.2000000000000002</v>
      </c>
      <c r="V29" s="183">
        <v>2.2000000000000002</v>
      </c>
      <c r="W29" s="167">
        <v>31</v>
      </c>
      <c r="X29" s="158">
        <v>2</v>
      </c>
      <c r="Y29" s="159">
        <v>100</v>
      </c>
      <c r="Z29" s="231">
        <f>dragonDefinitions2[[#This Row],['[energyBaseMin']]]+25</f>
        <v>125</v>
      </c>
      <c r="AA29" s="159">
        <v>20</v>
      </c>
      <c r="AB29" s="159">
        <v>14</v>
      </c>
      <c r="AC29" s="167">
        <v>475</v>
      </c>
      <c r="AD29" s="177">
        <v>12</v>
      </c>
      <c r="AE29" s="159">
        <v>7</v>
      </c>
      <c r="AF29" s="177">
        <v>10</v>
      </c>
      <c r="AG29" s="159">
        <v>75000</v>
      </c>
      <c r="AH29" s="170">
        <v>6</v>
      </c>
      <c r="AI29" s="158">
        <v>5.0000000000000001E-3</v>
      </c>
      <c r="AJ29" s="234">
        <v>5.0000000000000001E-3</v>
      </c>
      <c r="AK29" s="167">
        <v>0</v>
      </c>
      <c r="AL29" s="235">
        <v>12</v>
      </c>
      <c r="AM29" s="236" t="s">
        <v>237</v>
      </c>
      <c r="AN29" s="237" t="s">
        <v>238</v>
      </c>
      <c r="AO29" s="237" t="s">
        <v>239</v>
      </c>
      <c r="AP29" s="238"/>
      <c r="AQ29" s="238"/>
      <c r="AR29" s="239" t="s">
        <v>11</v>
      </c>
      <c r="AS29" s="240">
        <v>1.05</v>
      </c>
      <c r="AT29" s="241">
        <v>1.5</v>
      </c>
      <c r="AU29" s="241">
        <v>2</v>
      </c>
      <c r="AV29" s="241" t="b">
        <v>1</v>
      </c>
      <c r="AW29" s="241" t="b">
        <v>1</v>
      </c>
      <c r="AX29" s="241" t="b">
        <v>1</v>
      </c>
      <c r="AY29" s="242">
        <v>25</v>
      </c>
      <c r="AZ29" s="241">
        <v>0.75</v>
      </c>
      <c r="BA29" s="241">
        <v>0.4</v>
      </c>
      <c r="BB29" s="203" t="s">
        <v>240</v>
      </c>
      <c r="BC29" s="204" t="s">
        <v>241</v>
      </c>
      <c r="BD29" s="243">
        <v>1.5E-3</v>
      </c>
      <c r="BE29" s="138">
        <v>5.0000000000000001E-3</v>
      </c>
      <c r="BF29" s="223">
        <v>700</v>
      </c>
      <c r="BG29" s="244">
        <v>750</v>
      </c>
      <c r="BH29" s="225">
        <v>4.9000000000000004</v>
      </c>
      <c r="BI29" s="225">
        <v>9.5</v>
      </c>
      <c r="BJ29" s="225">
        <v>1.7</v>
      </c>
      <c r="BK29" s="225">
        <v>0.7</v>
      </c>
      <c r="BL29" s="225">
        <v>1.03</v>
      </c>
      <c r="BM29" s="223">
        <v>59</v>
      </c>
      <c r="BN29" s="225">
        <v>15</v>
      </c>
      <c r="BO29" s="225">
        <v>0.4</v>
      </c>
      <c r="BP29" s="226">
        <v>25</v>
      </c>
      <c r="BQ29" s="245"/>
      <c r="BR29" s="246">
        <v>0.2</v>
      </c>
      <c r="BS29" s="247">
        <v>1</v>
      </c>
      <c r="BT29" s="229" t="s">
        <v>236</v>
      </c>
    </row>
    <row r="30" spans="2:72" x14ac:dyDescent="0.25">
      <c r="B30" s="133" t="s">
        <v>3</v>
      </c>
      <c r="C30" s="134" t="s">
        <v>257</v>
      </c>
      <c r="D30" s="134" t="s">
        <v>218</v>
      </c>
      <c r="E30" s="132" t="s">
        <v>196</v>
      </c>
      <c r="F30" s="137">
        <v>14</v>
      </c>
      <c r="G30" s="138" t="s">
        <v>236</v>
      </c>
      <c r="H30" s="143">
        <v>1300000</v>
      </c>
      <c r="I30" s="144">
        <v>550</v>
      </c>
      <c r="J30" s="230">
        <v>35</v>
      </c>
      <c r="K30" s="166">
        <v>45</v>
      </c>
      <c r="L30" s="181">
        <v>25</v>
      </c>
      <c r="M30" s="182">
        <v>0</v>
      </c>
      <c r="N30" s="158">
        <v>600</v>
      </c>
      <c r="O30" s="231">
        <v>700</v>
      </c>
      <c r="P30" s="181">
        <v>2.7</v>
      </c>
      <c r="Q30" s="159">
        <v>0</v>
      </c>
      <c r="R30" s="232">
        <v>2.8000000000000001E-2</v>
      </c>
      <c r="S30" s="233">
        <v>20</v>
      </c>
      <c r="T30" s="177">
        <v>0.8</v>
      </c>
      <c r="U30" s="158">
        <v>2.2000000000000002</v>
      </c>
      <c r="V30" s="183">
        <v>2.2000000000000002</v>
      </c>
      <c r="W30" s="167">
        <v>31</v>
      </c>
      <c r="X30" s="158">
        <v>2</v>
      </c>
      <c r="Y30" s="159">
        <v>100</v>
      </c>
      <c r="Z30" s="231">
        <f>[1]!dragonDefinitions[[#This Row],['[energyBaseMin']]]+25</f>
        <v>125</v>
      </c>
      <c r="AA30" s="159">
        <v>20</v>
      </c>
      <c r="AB30" s="159">
        <v>14</v>
      </c>
      <c r="AC30" s="167">
        <v>475</v>
      </c>
      <c r="AD30" s="177">
        <v>12</v>
      </c>
      <c r="AE30" s="159">
        <v>7</v>
      </c>
      <c r="AF30" s="177">
        <v>10</v>
      </c>
      <c r="AG30" s="159">
        <v>80000</v>
      </c>
      <c r="AH30" s="170">
        <v>6</v>
      </c>
      <c r="AI30" s="158">
        <v>5.0000000000000001E-3</v>
      </c>
      <c r="AJ30" s="234">
        <v>5.0000000000000001E-3</v>
      </c>
      <c r="AK30" s="167">
        <v>0</v>
      </c>
      <c r="AL30" s="235">
        <v>12</v>
      </c>
      <c r="AM30" s="236" t="s">
        <v>258</v>
      </c>
      <c r="AN30" s="237" t="s">
        <v>259</v>
      </c>
      <c r="AO30" s="237" t="s">
        <v>260</v>
      </c>
      <c r="AP30" s="238"/>
      <c r="AQ30" s="238"/>
      <c r="AR30" s="239" t="s">
        <v>11</v>
      </c>
      <c r="AS30" s="240">
        <v>1.05</v>
      </c>
      <c r="AT30" s="241">
        <v>1.5</v>
      </c>
      <c r="AU30" s="241">
        <v>2</v>
      </c>
      <c r="AV30" s="241" t="b">
        <v>1</v>
      </c>
      <c r="AW30" s="241" t="b">
        <v>1</v>
      </c>
      <c r="AX30" s="241" t="b">
        <v>1</v>
      </c>
      <c r="AY30" s="242">
        <v>25</v>
      </c>
      <c r="AZ30" s="241">
        <v>0.75</v>
      </c>
      <c r="BA30" s="241">
        <v>0.4</v>
      </c>
      <c r="BB30" s="203" t="s">
        <v>261</v>
      </c>
      <c r="BC30" s="204" t="s">
        <v>262</v>
      </c>
      <c r="BD30" s="243">
        <v>1.5E-3</v>
      </c>
      <c r="BE30" s="138">
        <v>5.0000000000000001E-3</v>
      </c>
      <c r="BF30" s="223">
        <v>700</v>
      </c>
      <c r="BG30" s="244">
        <v>750</v>
      </c>
      <c r="BH30" s="225">
        <v>4.9000000000000004</v>
      </c>
      <c r="BI30" s="225">
        <v>9.5</v>
      </c>
      <c r="BJ30" s="225">
        <v>1.7</v>
      </c>
      <c r="BK30" s="225">
        <v>0.7</v>
      </c>
      <c r="BL30" s="225">
        <v>1.03</v>
      </c>
      <c r="BM30" s="223">
        <v>59</v>
      </c>
      <c r="BN30" s="225">
        <v>15</v>
      </c>
      <c r="BO30" s="225">
        <v>0.4</v>
      </c>
      <c r="BP30" s="226">
        <v>25</v>
      </c>
      <c r="BQ30" s="245"/>
      <c r="BR30" s="246">
        <v>0.2</v>
      </c>
      <c r="BS30" s="247">
        <v>1</v>
      </c>
      <c r="BT30" s="229" t="s">
        <v>257</v>
      </c>
    </row>
    <row r="32" spans="2:72" ht="15.75" thickBot="1" x14ac:dyDescent="0.3"/>
    <row r="33" spans="1:71" s="19" customFormat="1" ht="23.25" x14ac:dyDescent="0.35">
      <c r="A33"/>
      <c r="B33" s="1" t="s">
        <v>66</v>
      </c>
      <c r="C33" s="1"/>
      <c r="D33" s="1"/>
      <c r="E33" s="1"/>
      <c r="F33" s="1"/>
      <c r="G33" s="1"/>
      <c r="H33" s="1"/>
      <c r="I33" s="1"/>
      <c r="J33" s="1"/>
      <c r="K33" s="1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</row>
    <row r="34" spans="1:71" ht="60" x14ac:dyDescent="0.25">
      <c r="A34" s="19"/>
      <c r="B34" s="18"/>
      <c r="C34" s="2"/>
      <c r="D34" s="2" t="s">
        <v>65</v>
      </c>
      <c r="E34" s="19"/>
      <c r="F34" s="2"/>
      <c r="G34" s="2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ht="140.25" x14ac:dyDescent="0.25">
      <c r="B35" s="9" t="s">
        <v>64</v>
      </c>
      <c r="C35" s="3" t="s">
        <v>0</v>
      </c>
      <c r="D35" s="16" t="s">
        <v>63</v>
      </c>
      <c r="E35" s="3" t="s">
        <v>62</v>
      </c>
      <c r="F35" s="3" t="s">
        <v>61</v>
      </c>
      <c r="G35" s="3" t="s">
        <v>60</v>
      </c>
      <c r="H35" s="3" t="s">
        <v>59</v>
      </c>
      <c r="I35" s="3" t="s">
        <v>58</v>
      </c>
      <c r="J35" s="3" t="s">
        <v>227</v>
      </c>
    </row>
    <row r="36" spans="1:71" x14ac:dyDescent="0.25">
      <c r="B36" s="7" t="s">
        <v>3</v>
      </c>
      <c r="C36" s="17" t="s">
        <v>57</v>
      </c>
      <c r="D36" s="29">
        <v>0.2</v>
      </c>
      <c r="E36" s="111">
        <v>8</v>
      </c>
      <c r="F36" s="111">
        <v>1.5</v>
      </c>
      <c r="G36" s="111">
        <v>1.2</v>
      </c>
      <c r="H36" s="111">
        <v>1.2</v>
      </c>
      <c r="I36" s="111">
        <v>10</v>
      </c>
      <c r="J36" s="111">
        <v>6</v>
      </c>
    </row>
    <row r="37" spans="1:71" ht="15.75" thickBot="1" x14ac:dyDescent="0.3"/>
    <row r="38" spans="1:71" s="19" customFormat="1" ht="23.25" x14ac:dyDescent="0.35">
      <c r="A38"/>
      <c r="B38" s="1" t="s">
        <v>56</v>
      </c>
      <c r="C38" s="1"/>
      <c r="D38" s="1"/>
      <c r="E38" s="1"/>
      <c r="F38" s="1"/>
      <c r="G38" s="1"/>
      <c r="H38" s="1"/>
      <c r="I38" s="1"/>
      <c r="J38" s="1"/>
      <c r="K38" s="1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</row>
    <row r="39" spans="1:71" ht="75" x14ac:dyDescent="0.25">
      <c r="A39" s="19"/>
      <c r="B39" s="18"/>
      <c r="C39" s="2"/>
      <c r="D39" s="2" t="s">
        <v>55</v>
      </c>
      <c r="E39" s="2" t="s">
        <v>54</v>
      </c>
      <c r="F39" s="2"/>
      <c r="G39" s="2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</row>
    <row r="40" spans="1:71" ht="169.5" x14ac:dyDescent="0.25">
      <c r="B40" s="9" t="s">
        <v>53</v>
      </c>
      <c r="C40" s="3" t="s">
        <v>0</v>
      </c>
      <c r="D40" s="16" t="s">
        <v>52</v>
      </c>
      <c r="E40" s="16" t="s">
        <v>51</v>
      </c>
      <c r="F40" s="5" t="s">
        <v>50</v>
      </c>
    </row>
    <row r="41" spans="1:71" x14ac:dyDescent="0.25">
      <c r="B41" s="7" t="s">
        <v>3</v>
      </c>
      <c r="C41" s="17" t="s">
        <v>49</v>
      </c>
      <c r="D41" s="29">
        <v>0.25</v>
      </c>
      <c r="E41" s="29">
        <v>1</v>
      </c>
      <c r="F41" s="13" t="s">
        <v>48</v>
      </c>
    </row>
    <row r="42" spans="1:71" x14ac:dyDescent="0.25">
      <c r="B42" s="7" t="s">
        <v>3</v>
      </c>
      <c r="C42" s="17" t="s">
        <v>47</v>
      </c>
      <c r="D42" s="29">
        <v>0.1</v>
      </c>
      <c r="E42" s="29">
        <v>0.7</v>
      </c>
      <c r="F42" s="13" t="s">
        <v>46</v>
      </c>
    </row>
    <row r="43" spans="1:71" x14ac:dyDescent="0.25">
      <c r="B43" s="7" t="s">
        <v>3</v>
      </c>
      <c r="C43" s="17" t="s">
        <v>45</v>
      </c>
      <c r="D43" s="29">
        <v>0.05</v>
      </c>
      <c r="E43" s="29">
        <v>0.4</v>
      </c>
      <c r="F43" s="13" t="s">
        <v>44</v>
      </c>
    </row>
    <row r="44" spans="1:71" ht="15.75" thickBot="1" x14ac:dyDescent="0.3"/>
    <row r="45" spans="1:71" ht="23.25" x14ac:dyDescent="0.35">
      <c r="B45" s="1" t="s">
        <v>43</v>
      </c>
      <c r="C45" s="1"/>
      <c r="D45" s="1"/>
      <c r="E45" s="1"/>
      <c r="F45" s="1"/>
      <c r="G45" s="1"/>
      <c r="H45" s="1"/>
      <c r="I45" s="1"/>
      <c r="J45" s="1"/>
      <c r="K45" s="1"/>
    </row>
    <row r="46" spans="1:71" x14ac:dyDescent="0.25">
      <c r="E46" t="s">
        <v>42</v>
      </c>
    </row>
    <row r="47" spans="1:71" ht="150" x14ac:dyDescent="0.25">
      <c r="B47" s="9" t="s">
        <v>41</v>
      </c>
      <c r="C47" s="3" t="s">
        <v>0</v>
      </c>
      <c r="D47" s="4" t="s">
        <v>40</v>
      </c>
      <c r="E47" s="4" t="s">
        <v>39</v>
      </c>
      <c r="F47" s="4" t="s">
        <v>38</v>
      </c>
      <c r="G47" s="4" t="s">
        <v>37</v>
      </c>
      <c r="H47" s="4" t="s">
        <v>36</v>
      </c>
      <c r="I47" s="4" t="s">
        <v>35</v>
      </c>
      <c r="J47" s="4" t="s">
        <v>34</v>
      </c>
      <c r="K47" s="4" t="s">
        <v>33</v>
      </c>
      <c r="L47" s="4" t="s">
        <v>32</v>
      </c>
      <c r="M47" s="4" t="s">
        <v>31</v>
      </c>
      <c r="N47" s="4" t="s">
        <v>30</v>
      </c>
      <c r="O47" s="4" t="s">
        <v>29</v>
      </c>
      <c r="P47" s="4" t="s">
        <v>28</v>
      </c>
      <c r="Q47" s="4" t="s">
        <v>27</v>
      </c>
      <c r="R47" s="4" t="s">
        <v>26</v>
      </c>
      <c r="S47" s="4" t="s">
        <v>25</v>
      </c>
      <c r="T47" s="4" t="s">
        <v>24</v>
      </c>
      <c r="U47" s="4" t="s">
        <v>23</v>
      </c>
      <c r="V47" s="4" t="s">
        <v>22</v>
      </c>
      <c r="W47" s="4" t="s">
        <v>21</v>
      </c>
      <c r="X47" s="249" t="s">
        <v>242</v>
      </c>
    </row>
    <row r="48" spans="1:71" x14ac:dyDescent="0.25">
      <c r="B48" t="s">
        <v>3</v>
      </c>
      <c r="C48" t="s">
        <v>243</v>
      </c>
      <c r="D48">
        <v>8</v>
      </c>
      <c r="E48">
        <v>571</v>
      </c>
      <c r="F48">
        <v>1714</v>
      </c>
      <c r="G48">
        <v>3429</v>
      </c>
      <c r="H48">
        <v>5714</v>
      </c>
      <c r="I48">
        <v>8069</v>
      </c>
      <c r="J48">
        <v>10895</v>
      </c>
      <c r="K48">
        <v>14192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  <c r="X48" t="s">
        <v>5</v>
      </c>
    </row>
    <row r="49" spans="2:24" x14ac:dyDescent="0.25">
      <c r="B49" t="s">
        <v>3</v>
      </c>
      <c r="C49" t="s">
        <v>244</v>
      </c>
      <c r="D49">
        <v>10</v>
      </c>
      <c r="E49">
        <v>1021</v>
      </c>
      <c r="F49">
        <v>3063</v>
      </c>
      <c r="G49">
        <v>6127</v>
      </c>
      <c r="H49">
        <v>10211</v>
      </c>
      <c r="I49">
        <v>15317</v>
      </c>
      <c r="J49">
        <v>21443</v>
      </c>
      <c r="K49">
        <v>28591</v>
      </c>
      <c r="L49">
        <v>36760</v>
      </c>
      <c r="M49">
        <v>45950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  <c r="X49" t="s">
        <v>6</v>
      </c>
    </row>
    <row r="50" spans="2:24" x14ac:dyDescent="0.25">
      <c r="B50" t="s">
        <v>3</v>
      </c>
      <c r="C50" t="s">
        <v>245</v>
      </c>
      <c r="D50">
        <v>10</v>
      </c>
      <c r="E50">
        <v>1661</v>
      </c>
      <c r="F50">
        <v>4983</v>
      </c>
      <c r="G50">
        <v>9966</v>
      </c>
      <c r="H50">
        <v>16610</v>
      </c>
      <c r="I50">
        <v>24915</v>
      </c>
      <c r="J50">
        <v>34881</v>
      </c>
      <c r="K50">
        <v>46508</v>
      </c>
      <c r="L50">
        <v>59796</v>
      </c>
      <c r="M50">
        <v>74745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  <c r="X50" t="s">
        <v>7</v>
      </c>
    </row>
    <row r="51" spans="2:24" x14ac:dyDescent="0.25">
      <c r="B51" t="s">
        <v>3</v>
      </c>
      <c r="C51" t="s">
        <v>246</v>
      </c>
      <c r="D51">
        <v>10</v>
      </c>
      <c r="E51">
        <v>2346</v>
      </c>
      <c r="F51">
        <v>7037</v>
      </c>
      <c r="G51">
        <v>14075</v>
      </c>
      <c r="H51">
        <v>23458</v>
      </c>
      <c r="I51">
        <v>35187</v>
      </c>
      <c r="J51">
        <v>49261</v>
      </c>
      <c r="K51">
        <v>65682</v>
      </c>
      <c r="L51">
        <v>84448</v>
      </c>
      <c r="M51">
        <v>105560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X51" t="s">
        <v>8</v>
      </c>
    </row>
    <row r="52" spans="2:24" x14ac:dyDescent="0.25">
      <c r="B52" t="s">
        <v>3</v>
      </c>
      <c r="C52" t="s">
        <v>247</v>
      </c>
      <c r="D52">
        <v>15</v>
      </c>
      <c r="E52">
        <v>1971</v>
      </c>
      <c r="F52">
        <v>5913</v>
      </c>
      <c r="G52">
        <v>11826</v>
      </c>
      <c r="H52">
        <v>19711</v>
      </c>
      <c r="I52">
        <v>29566</v>
      </c>
      <c r="J52">
        <v>41393</v>
      </c>
      <c r="K52">
        <v>55190</v>
      </c>
      <c r="L52">
        <v>70959</v>
      </c>
      <c r="M52">
        <v>88698</v>
      </c>
      <c r="N52">
        <v>108409</v>
      </c>
      <c r="O52">
        <v>130091</v>
      </c>
      <c r="P52">
        <v>153744</v>
      </c>
      <c r="Q52">
        <v>179368</v>
      </c>
      <c r="R52">
        <v>206963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  <c r="X52" t="s">
        <v>9</v>
      </c>
    </row>
    <row r="53" spans="2:24" x14ac:dyDescent="0.25">
      <c r="B53" t="s">
        <v>3</v>
      </c>
      <c r="C53" t="s">
        <v>248</v>
      </c>
      <c r="D53">
        <v>15</v>
      </c>
      <c r="E53">
        <v>2453</v>
      </c>
      <c r="F53">
        <v>7359</v>
      </c>
      <c r="G53">
        <v>14718</v>
      </c>
      <c r="H53">
        <v>24531</v>
      </c>
      <c r="I53">
        <v>36796</v>
      </c>
      <c r="J53">
        <v>51515</v>
      </c>
      <c r="K53">
        <v>68686</v>
      </c>
      <c r="L53">
        <v>88311</v>
      </c>
      <c r="M53">
        <v>110388</v>
      </c>
      <c r="N53">
        <v>134919</v>
      </c>
      <c r="O53">
        <v>161903</v>
      </c>
      <c r="P53">
        <v>191340</v>
      </c>
      <c r="Q53">
        <v>223230</v>
      </c>
      <c r="R53">
        <v>257573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X53" t="s">
        <v>10</v>
      </c>
    </row>
    <row r="54" spans="2:24" x14ac:dyDescent="0.25">
      <c r="B54" t="s">
        <v>3</v>
      </c>
      <c r="C54" t="s">
        <v>249</v>
      </c>
      <c r="D54">
        <v>15</v>
      </c>
      <c r="E54">
        <v>2952</v>
      </c>
      <c r="F54">
        <v>8855</v>
      </c>
      <c r="G54">
        <v>17709</v>
      </c>
      <c r="H54">
        <v>29516</v>
      </c>
      <c r="I54">
        <v>44274</v>
      </c>
      <c r="J54">
        <v>61983</v>
      </c>
      <c r="K54">
        <v>82644</v>
      </c>
      <c r="L54">
        <v>106257</v>
      </c>
      <c r="M54">
        <v>132821</v>
      </c>
      <c r="N54">
        <v>162336</v>
      </c>
      <c r="O54">
        <v>194804</v>
      </c>
      <c r="P54">
        <v>230223</v>
      </c>
      <c r="Q54">
        <v>268593</v>
      </c>
      <c r="R54">
        <v>309915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X54" t="s">
        <v>11</v>
      </c>
    </row>
    <row r="55" spans="2:24" x14ac:dyDescent="0.25">
      <c r="B55" t="s">
        <v>3</v>
      </c>
      <c r="C55" t="s">
        <v>250</v>
      </c>
      <c r="D55">
        <v>20</v>
      </c>
      <c r="E55">
        <v>2553</v>
      </c>
      <c r="F55">
        <v>7658</v>
      </c>
      <c r="G55">
        <v>15317</v>
      </c>
      <c r="H55">
        <v>25528</v>
      </c>
      <c r="I55">
        <v>38292</v>
      </c>
      <c r="J55">
        <v>53609</v>
      </c>
      <c r="K55">
        <v>71478</v>
      </c>
      <c r="L55">
        <v>91900</v>
      </c>
      <c r="M55">
        <v>114876</v>
      </c>
      <c r="N55">
        <v>140403</v>
      </c>
      <c r="O55">
        <v>168484</v>
      </c>
      <c r="P55">
        <v>199118</v>
      </c>
      <c r="Q55">
        <v>232304</v>
      </c>
      <c r="R55">
        <v>268043</v>
      </c>
      <c r="S55">
        <v>306335</v>
      </c>
      <c r="T55">
        <v>347179</v>
      </c>
      <c r="U55">
        <v>390577</v>
      </c>
      <c r="V55">
        <v>436527</v>
      </c>
      <c r="W55">
        <v>485030</v>
      </c>
      <c r="X55" t="s">
        <v>12</v>
      </c>
    </row>
    <row r="56" spans="2:24" x14ac:dyDescent="0.25">
      <c r="B56" t="s">
        <v>3</v>
      </c>
      <c r="C56" t="s">
        <v>251</v>
      </c>
      <c r="D56">
        <v>20</v>
      </c>
      <c r="E56" s="81">
        <v>2940</v>
      </c>
      <c r="F56" s="81">
        <v>8821</v>
      </c>
      <c r="G56" s="81">
        <v>17642</v>
      </c>
      <c r="H56" s="81">
        <v>29403</v>
      </c>
      <c r="I56" s="81">
        <v>44105</v>
      </c>
      <c r="J56" s="81">
        <v>61747</v>
      </c>
      <c r="K56" s="81">
        <v>82329</v>
      </c>
      <c r="L56" s="81">
        <v>105851</v>
      </c>
      <c r="M56" s="81">
        <v>132314</v>
      </c>
      <c r="N56" s="81">
        <v>161717</v>
      </c>
      <c r="O56" s="81">
        <v>194061</v>
      </c>
      <c r="P56" s="81">
        <v>229345</v>
      </c>
      <c r="Q56" s="81">
        <v>267569</v>
      </c>
      <c r="R56" s="81">
        <v>308733</v>
      </c>
      <c r="S56" s="81">
        <v>352838</v>
      </c>
      <c r="T56" s="81">
        <v>399883</v>
      </c>
      <c r="U56" s="81">
        <v>449868</v>
      </c>
      <c r="V56" s="81">
        <v>502794</v>
      </c>
      <c r="W56" s="81">
        <v>558660</v>
      </c>
      <c r="X56" t="s">
        <v>176</v>
      </c>
    </row>
    <row r="57" spans="2:24" x14ac:dyDescent="0.25">
      <c r="B57" t="s">
        <v>3</v>
      </c>
      <c r="C57" t="s">
        <v>252</v>
      </c>
      <c r="D57">
        <v>20</v>
      </c>
      <c r="E57">
        <v>3337</v>
      </c>
      <c r="F57">
        <v>10010</v>
      </c>
      <c r="G57">
        <v>20020</v>
      </c>
      <c r="H57">
        <v>33366</v>
      </c>
      <c r="I57">
        <v>50049</v>
      </c>
      <c r="J57">
        <v>70069</v>
      </c>
      <c r="K57">
        <v>93426</v>
      </c>
      <c r="L57">
        <v>120119</v>
      </c>
      <c r="M57">
        <v>150148</v>
      </c>
      <c r="N57">
        <v>183515</v>
      </c>
      <c r="O57">
        <v>220218</v>
      </c>
      <c r="P57">
        <v>260257</v>
      </c>
      <c r="Q57">
        <v>303633</v>
      </c>
      <c r="R57">
        <v>350346</v>
      </c>
      <c r="S57">
        <v>400396</v>
      </c>
      <c r="T57">
        <v>453782</v>
      </c>
      <c r="U57">
        <v>510505</v>
      </c>
      <c r="V57">
        <v>570564</v>
      </c>
      <c r="W57">
        <v>633960</v>
      </c>
      <c r="X57" t="s">
        <v>13</v>
      </c>
    </row>
    <row r="58" spans="2:24" x14ac:dyDescent="0.25">
      <c r="B58" t="s">
        <v>3</v>
      </c>
      <c r="C58" t="s">
        <v>253</v>
      </c>
      <c r="D58">
        <v>20</v>
      </c>
      <c r="E58">
        <v>3741</v>
      </c>
      <c r="F58">
        <v>11223</v>
      </c>
      <c r="G58">
        <v>22445</v>
      </c>
      <c r="H58">
        <v>37409</v>
      </c>
      <c r="I58">
        <v>56113</v>
      </c>
      <c r="J58">
        <v>78559</v>
      </c>
      <c r="K58">
        <v>104745</v>
      </c>
      <c r="L58">
        <v>134672</v>
      </c>
      <c r="M58">
        <v>168340</v>
      </c>
      <c r="N58">
        <v>205749</v>
      </c>
      <c r="O58">
        <v>246899</v>
      </c>
      <c r="P58">
        <v>291790</v>
      </c>
      <c r="Q58">
        <v>340421</v>
      </c>
      <c r="R58">
        <v>392794</v>
      </c>
      <c r="S58">
        <v>448907</v>
      </c>
      <c r="T58">
        <v>508762</v>
      </c>
      <c r="U58">
        <v>572357</v>
      </c>
      <c r="V58">
        <v>639693</v>
      </c>
      <c r="W58">
        <v>710770</v>
      </c>
      <c r="X58" t="s">
        <v>14</v>
      </c>
    </row>
    <row r="59" spans="2:24" x14ac:dyDescent="0.25">
      <c r="B59" t="s">
        <v>3</v>
      </c>
      <c r="C59" t="s">
        <v>254</v>
      </c>
      <c r="D59">
        <v>20</v>
      </c>
      <c r="E59">
        <v>4153</v>
      </c>
      <c r="F59">
        <v>12458</v>
      </c>
      <c r="G59">
        <v>24916</v>
      </c>
      <c r="H59">
        <v>41526</v>
      </c>
      <c r="I59">
        <v>62289</v>
      </c>
      <c r="J59">
        <v>87205</v>
      </c>
      <c r="K59">
        <v>116274</v>
      </c>
      <c r="L59">
        <v>149495</v>
      </c>
      <c r="M59">
        <v>186868</v>
      </c>
      <c r="N59">
        <v>228395</v>
      </c>
      <c r="O59">
        <v>274074</v>
      </c>
      <c r="P59">
        <v>323905</v>
      </c>
      <c r="Q59">
        <v>377889</v>
      </c>
      <c r="R59">
        <v>436026</v>
      </c>
      <c r="S59">
        <v>498316</v>
      </c>
      <c r="T59">
        <v>564758</v>
      </c>
      <c r="U59">
        <v>635353</v>
      </c>
      <c r="V59">
        <v>710100</v>
      </c>
      <c r="W59">
        <v>789000</v>
      </c>
      <c r="X59" t="s">
        <v>189</v>
      </c>
    </row>
    <row r="60" spans="2:24" x14ac:dyDescent="0.25">
      <c r="B60" t="s">
        <v>3</v>
      </c>
      <c r="C60" t="s">
        <v>255</v>
      </c>
      <c r="D60">
        <v>20</v>
      </c>
      <c r="E60" s="124">
        <v>4571</v>
      </c>
      <c r="F60" s="125">
        <v>13714</v>
      </c>
      <c r="G60" s="125">
        <v>27428</v>
      </c>
      <c r="H60" s="125">
        <v>45713</v>
      </c>
      <c r="I60" s="125">
        <v>68569</v>
      </c>
      <c r="J60" s="125">
        <v>95997</v>
      </c>
      <c r="K60" s="125">
        <v>127995</v>
      </c>
      <c r="L60" s="125">
        <v>164565</v>
      </c>
      <c r="M60" s="125">
        <v>205707</v>
      </c>
      <c r="N60" s="125">
        <v>251419</v>
      </c>
      <c r="O60" s="125">
        <v>301703</v>
      </c>
      <c r="P60" s="125">
        <v>356559</v>
      </c>
      <c r="Q60" s="125">
        <v>415985</v>
      </c>
      <c r="R60" s="125">
        <v>479983</v>
      </c>
      <c r="S60" s="125">
        <v>548552</v>
      </c>
      <c r="T60" s="125">
        <v>621692</v>
      </c>
      <c r="U60" s="125">
        <v>699403</v>
      </c>
      <c r="V60" s="125">
        <v>781686</v>
      </c>
      <c r="W60" s="125">
        <v>868540</v>
      </c>
      <c r="X60" t="s">
        <v>221</v>
      </c>
    </row>
    <row r="61" spans="2:24" x14ac:dyDescent="0.25">
      <c r="B61" t="s">
        <v>3</v>
      </c>
      <c r="C61" t="s">
        <v>256</v>
      </c>
      <c r="D61">
        <v>20</v>
      </c>
      <c r="E61" s="124">
        <v>4996</v>
      </c>
      <c r="F61" s="125">
        <v>14989</v>
      </c>
      <c r="G61" s="125">
        <v>29979</v>
      </c>
      <c r="H61" s="125">
        <v>49964</v>
      </c>
      <c r="I61" s="125">
        <v>74946</v>
      </c>
      <c r="J61" s="125">
        <v>104925</v>
      </c>
      <c r="K61" s="125">
        <v>139900</v>
      </c>
      <c r="L61" s="125">
        <v>179871</v>
      </c>
      <c r="M61" s="125">
        <v>224839</v>
      </c>
      <c r="N61" s="125">
        <v>274803</v>
      </c>
      <c r="O61" s="125">
        <v>329764</v>
      </c>
      <c r="P61" s="125">
        <v>389721</v>
      </c>
      <c r="Q61" s="125">
        <v>454674</v>
      </c>
      <c r="R61" s="125">
        <v>524624</v>
      </c>
      <c r="S61" s="125">
        <v>599571</v>
      </c>
      <c r="T61" s="125">
        <v>679513</v>
      </c>
      <c r="U61" s="125">
        <v>764452</v>
      </c>
      <c r="V61" s="125">
        <v>854388</v>
      </c>
      <c r="W61" s="125">
        <v>949320</v>
      </c>
      <c r="X61" t="s">
        <v>236</v>
      </c>
    </row>
    <row r="62" spans="2:24" x14ac:dyDescent="0.25">
      <c r="B62" t="s">
        <v>3</v>
      </c>
      <c r="C62" t="s">
        <v>263</v>
      </c>
      <c r="D62">
        <v>20</v>
      </c>
      <c r="E62" s="124">
        <v>5428</v>
      </c>
      <c r="F62" s="125">
        <v>16283</v>
      </c>
      <c r="G62" s="125">
        <v>32566</v>
      </c>
      <c r="H62" s="125">
        <v>54277</v>
      </c>
      <c r="I62" s="125">
        <v>81415</v>
      </c>
      <c r="J62" s="125">
        <v>113981</v>
      </c>
      <c r="K62" s="125">
        <v>151975</v>
      </c>
      <c r="L62" s="125">
        <v>195397</v>
      </c>
      <c r="M62" s="125">
        <v>244246</v>
      </c>
      <c r="N62" s="125">
        <v>298523</v>
      </c>
      <c r="O62" s="125">
        <v>358227</v>
      </c>
      <c r="P62" s="125">
        <v>423359</v>
      </c>
      <c r="Q62" s="125">
        <v>493919</v>
      </c>
      <c r="R62" s="125">
        <v>569907</v>
      </c>
      <c r="S62" s="125">
        <v>651322</v>
      </c>
      <c r="T62" s="125">
        <v>738165</v>
      </c>
      <c r="U62" s="125">
        <v>830436</v>
      </c>
      <c r="V62" s="125">
        <v>928134</v>
      </c>
      <c r="W62" s="125">
        <v>1031260</v>
      </c>
      <c r="X62" t="s">
        <v>257</v>
      </c>
    </row>
  </sheetData>
  <mergeCells count="1">
    <mergeCell ref="AO14:AR14"/>
  </mergeCells>
  <conditionalFormatting sqref="C16:C23 C25:C26">
    <cfRule type="duplicateValues" dxfId="130" priority="18"/>
  </conditionalFormatting>
  <conditionalFormatting sqref="C5:C11">
    <cfRule type="duplicateValues" dxfId="129" priority="19"/>
  </conditionalFormatting>
  <conditionalFormatting sqref="BT16:BT23 BT25:BT26">
    <cfRule type="duplicateValues" dxfId="128" priority="17"/>
  </conditionalFormatting>
  <conditionalFormatting sqref="C24">
    <cfRule type="duplicateValues" dxfId="127" priority="16"/>
  </conditionalFormatting>
  <conditionalFormatting sqref="BT24">
    <cfRule type="duplicateValues" dxfId="126" priority="15"/>
  </conditionalFormatting>
  <conditionalFormatting sqref="C27">
    <cfRule type="duplicateValues" dxfId="125" priority="14"/>
  </conditionalFormatting>
  <conditionalFormatting sqref="BT27">
    <cfRule type="duplicateValues" dxfId="124" priority="13"/>
  </conditionalFormatting>
  <conditionalFormatting sqref="BQ16:BS16">
    <cfRule type="duplicateValues" dxfId="123" priority="20"/>
  </conditionalFormatting>
  <conditionalFormatting sqref="BQ20 BS20">
    <cfRule type="duplicateValues" dxfId="122" priority="21"/>
  </conditionalFormatting>
  <conditionalFormatting sqref="BQ22:BS22">
    <cfRule type="duplicateValues" dxfId="121" priority="22"/>
  </conditionalFormatting>
  <conditionalFormatting sqref="BQ27:BS27">
    <cfRule type="duplicateValues" dxfId="120" priority="23"/>
  </conditionalFormatting>
  <conditionalFormatting sqref="C10">
    <cfRule type="duplicateValues" dxfId="119" priority="12"/>
  </conditionalFormatting>
  <conditionalFormatting sqref="C28">
    <cfRule type="duplicateValues" dxfId="118" priority="10"/>
  </conditionalFormatting>
  <conditionalFormatting sqref="BT28">
    <cfRule type="duplicateValues" dxfId="117" priority="9"/>
  </conditionalFormatting>
  <conditionalFormatting sqref="BQ28:BS28">
    <cfRule type="duplicateValues" dxfId="116" priority="11"/>
  </conditionalFormatting>
  <conditionalFormatting sqref="C11">
    <cfRule type="duplicateValues" dxfId="115" priority="8"/>
  </conditionalFormatting>
  <conditionalFormatting sqref="C11">
    <cfRule type="duplicateValues" dxfId="114" priority="7"/>
  </conditionalFormatting>
  <conditionalFormatting sqref="C29">
    <cfRule type="duplicateValues" dxfId="113" priority="5"/>
  </conditionalFormatting>
  <conditionalFormatting sqref="BT29">
    <cfRule type="duplicateValues" dxfId="112" priority="4"/>
  </conditionalFormatting>
  <conditionalFormatting sqref="BQ29:BS29">
    <cfRule type="duplicateValues" dxfId="111" priority="6"/>
  </conditionalFormatting>
  <conditionalFormatting sqref="C30">
    <cfRule type="duplicateValues" dxfId="110" priority="2"/>
  </conditionalFormatting>
  <conditionalFormatting sqref="BT30">
    <cfRule type="duplicateValues" dxfId="109" priority="1"/>
  </conditionalFormatting>
  <conditionalFormatting sqref="BQ30:BS30">
    <cfRule type="duplicateValues" dxfId="108" priority="3"/>
  </conditionalFormatting>
  <dataValidations count="3">
    <dataValidation type="list" showInputMessage="1" showErrorMessage="1" sqref="D16:D30">
      <formula1>INDIRECT("dragonTierDefinitions['[sku']]")</formula1>
    </dataValidation>
    <dataValidation allowBlank="1" showInputMessage="1" showErrorMessage="1" prompt="percentage [0..1]" sqref="D48:D62 E49:E59 F48:W62"/>
    <dataValidation type="decimal" allowBlank="1" showInputMessage="1" showErrorMessage="1" prompt="percentage [0..1]" sqref="D36:D37 D41:D43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2017-12-04T12:31:30Z</dcterms:created>
  <dcterms:modified xsi:type="dcterms:W3CDTF">2020-01-30T10:42:47Z</dcterms:modified>
</cp:coreProperties>
</file>