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29" i="45"/>
  <c r="R30" i="45"/>
  <c r="R31" i="45"/>
  <c r="R32" i="45"/>
  <c r="R33" i="45"/>
  <c r="R34" i="45"/>
  <c r="R35" i="45"/>
  <c r="R36" i="45"/>
  <c r="R37" i="45"/>
  <c r="R38" i="45"/>
  <c r="R39" i="45"/>
  <c r="R40" i="45"/>
  <c r="R41" i="45"/>
  <c r="R42" i="45"/>
  <c r="R43" i="45"/>
  <c r="R44" i="45"/>
  <c r="R45" i="45"/>
  <c r="R46" i="45"/>
  <c r="R47" i="45"/>
  <c r="R48" i="45"/>
  <c r="R49" i="45"/>
  <c r="R50" i="45"/>
  <c r="R51" i="45"/>
  <c r="R52" i="45"/>
  <c r="R53" i="45"/>
  <c r="R54" i="45"/>
  <c r="R55" i="45"/>
  <c r="R56" i="45"/>
  <c r="R57" i="45"/>
  <c r="R58" i="45"/>
  <c r="R59" i="45"/>
  <c r="R60" i="45"/>
  <c r="R61" i="45"/>
  <c r="R62" i="45"/>
  <c r="R63" i="45"/>
  <c r="R64" i="45"/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Y14" i="33" l="1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<sst xmlns="http://schemas.openxmlformats.org/spreadsheetml/2006/main" count="3828" uniqueCount="1688">
  <si>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</si>
  <si>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</si>
  <si>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</si>
  <si>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</si>
  <si>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</si>
  <si>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</si>
  <si>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</si>
  <si>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</si>
  <si>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</si>
  <si>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</si>
  <si>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</si>
  <si>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</si>
  <si>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</si>
  <si>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</si>
  <si>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</si>
  <si>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</si>
  <si>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</si>
  <si>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</si>
  <si>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</si>
  <si>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</si>
  <si>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</si>
  <si>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</si>
  <si>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</si>
  <si>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</si>
  <si>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</si>
  <si>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</si>
  <si>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</si>
  <si>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</si>
  <si>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</si>
  <si>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</si>
  <si>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</si>
  <si>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</si>
  <si>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</si>
  <si>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</si>
  <si>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</si>
  <si>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</si>
  <si>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</si>
  <si>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</si>
  <si>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</si>
  <si>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</si>
  <si>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</si>
  <si>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</si>
  <si>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</si>
  <si>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</si>
  <si>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</si>
  <si>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</si>
  <si>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</si>
  <si>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</si>
  <si>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</si>
  <si>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</si>
  <si>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</si>
  <si>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</si>
  <si>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</si>
  <si>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</si>
  <si>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</si>
  <si>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</si>
  <si>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</si>
  <si>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</si>
  <si>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</si>
  <si>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</si>
  <si>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</si>
  <si>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</si>
  <si>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</si>
  <si>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</si>
  <si>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</si>
  <si>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</si>
  <si>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</si>
  <si>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</si>
  <si>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</si>
  <si>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</si>
  <si>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</si>
  <si>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</si>
  <si>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</si>
  <si>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</si>
  <si>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</si>
  <si>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</si>
  <si>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</si>
  <si>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</si>
  <si>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</si>
  <si>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</si>
  <si>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</si>
  <si>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</si>
  <si>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</si>
  <si>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</si>
  <si>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</si>
  <si>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</si>
  <si>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</si>
  <si>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</si>
  <si>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</si>
  <si>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</si>
  <si>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</si>
  <si>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</si>
  <si>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</si>
  <si>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</si>
  <si>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</si>
  <si>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</si>
  <si>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</si>
  <si>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</si>
  <si>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</si>
  <si>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</si>
  <si>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</si>
  <si>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</si>
  <si>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</si>
  <si>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</si>
  <si>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</si>
  <si>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</si>
  <si>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</si>
  <si>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</si>
  <si>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</si>
  <si>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</si>
  <si>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</si>
  <si>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</si>
  <si>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</si>
  <si>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</si>
  <si>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</si>
  <si>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</si>
  <si>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</si>
  <si>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</si>
  <si>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</si>
  <si>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</si>
  <si>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</si>
  <si>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</si>
  <si>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</si>
  <si>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</si>
  <si>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</si>
  <si>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</si>
  <si>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</si>
  <si>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</si>
  <si>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</si>
  <si>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</si>
  <si>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</si>
  <si>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</si>
  <si>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</si>
  <si>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</si>
  <si>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</si>
  <si>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</si>
  <si>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</si>
  <si>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</si>
  <si>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</si>
  <si>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</si>
  <si>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</si>
  <si>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</si>
  <si>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</si>
  <si>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</si>
  <si>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</si>
  <si>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</si>
  <si>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</si>
  <si>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</si>
  <si>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</si>
  <si>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</si>
  <si>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</si>
  <si>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</si>
  <si>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</si>
  <si>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</si>
  <si>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</si>
  <si>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</si>
  <si>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</si>
  <si>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</si>
  <si>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</si>
  <si>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</si>
  <si>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</si>
  <si>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</si>
  <si>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</si>
  <si>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</si>
  <si>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</si>
  <si>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</si>
  <si>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</si>
  <si>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</si>
  <si>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</si>
  <si>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</si>
  <si>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</si>
  <si>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</si>
  <si>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</si>
  <si>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</si>
  <si>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</si>
  <si>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</si>
  <si>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</si>
  <si>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</si>
  <si>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</si>
  <si>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</si>
  <si>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</si>
  <si>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</si>
  <si>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</si>
  <si>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</si>
  <si>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</si>
  <si>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</si>
  <si>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</si>
  <si>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</si>
  <si>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</si>
  <si>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</si>
  <si>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</si>
  <si>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</si>
  <si>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</si>
  <si>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</si>
  <si>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</si>
  <si>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</si>
  <si>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</si>
  <si>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</si>
  <si>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</si>
  <si>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</si>
  <si>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</si>
  <si>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</si>
  <si>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</si>
  <si>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</si>
  <si>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</si>
  <si>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</si>
  <si>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</si>
  <si>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</si>
  <si>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</si>
  <si>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</si>
  <si>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</si>
  <si>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</si>
  <si>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</si>
  <si>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</si>
  <si>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</si>
  <si>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</si>
  <si>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</si>
  <si>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</si>
  <si>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</si>
  <si>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</si>
  <si>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</si>
  <si>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</si>
  <si>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</si>
  <si>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</si>
  <si>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</si>
  <si>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</si>
  <si>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</si>
  <si>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</si>
  <si>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</si>
  <si>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</si>
  <si>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</si>
  <si>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</si>
  <si>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</si>
  <si>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</si>
  <si>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</si>
  <si>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</si>
  <si>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</si>
  <si>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</si>
  <si>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</si>
  <si>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</si>
  <si>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</si>
  <si>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</si>
  <si>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</si>
  <si>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</si>
  <si>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</si>
  <si>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</si>
  <si>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</si>
  <si>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</si>
  <si>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</si>
  <si>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</si>
  <si>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</si>
  <si>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</si>
  <si>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</si>
  <si>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</si>
  <si>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</si>
  <si>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</si>
  <si>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</si>
  <si>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</si>
  <si>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</si>
  <si>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</si>
  <si>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</si>
  <si>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</si>
  <si>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</si>
  <si>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</si>
  <si>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</si>
  <si>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</si>
  <si>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</si>
  <si>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</si>
  <si>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</si>
  <si>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</si>
  <si>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</si>
  <si>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</si>
  <si>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</si>
  <si>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</si>
  <si>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</si>
  <si>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</si>
  <si>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</si>
  <si>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</si>
  <si>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</si>
  <si>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</si>
  <si>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</si>
  <si>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</si>
  <si>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</si>
  <si>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</si>
  <si>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</si>
  <si>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</si>
  <si>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</si>
  <si>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</si>
  <si>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</si>
  <si>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</si>
  <si>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</si>
  <si>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</si>
  <si>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</si>
  <si>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</si>
  <si>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</si>
  <si>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</si>
  <si>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</si>
  <si>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</si>
  <si>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</si>
  <si>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</si>
  <si>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</si>
  <si>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</si>
  <si>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</si>
  <si>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</si>
  <si>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</si>
  <si>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</si>
  <si>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</si>
  <si>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</si>
  <si>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</si>
  <si>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</si>
  <si>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</si>
  <si>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</si>
  <si>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</si>
  <si>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</si>
  <si>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</si>
  <si>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</si>
  <si>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</si>
  <si>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</si>
  <si>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</si>
  <si>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</si>
  <si>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</si>
  <si>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</si>
  <si>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</si>
  <si>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</si>
  <si>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</si>
  <si>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</si>
  <si>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</si>
  <si>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</si>
  <si>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</si>
  <si>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</si>
  <si>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</si>
  <si>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</si>
  <si>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</si>
  <si>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</si>
  <si>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</si>
  <si>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</si>
  <si>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</si>
  <si>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</si>
  <si>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</si>
  <si>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</si>
  <si>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</si>
  <si>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</si>
  <si>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</si>
  <si>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</si>
  <si>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</si>
  <si>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</si>
  <si>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</si>
  <si>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</si>
  <si>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</si>
  <si>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</si>
  <si>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</si>
  <si>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</si>
  <si>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</si>
  <si>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</si>
  <si>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</si>
  <si>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</si>
  <si>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</si>
  <si>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</si>
  <si>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</si>
  <si>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</si>
  <si>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</si>
  <si>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</si>
  <si>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</si>
  <si>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</si>
  <si>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</si>
  <si>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</si>
  <si>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</si>
  <si>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</si>
  <si>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</si>
  <si>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</si>
  <si>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</si>
  <si>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</si>
  <si>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</si>
  <si>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</si>
  <si>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</si>
  <si>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</si>
  <si>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</si>
  <si>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</si>
  <si>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</si>
  <si>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</si>
  <si>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</si>
  <si>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</si>
  <si>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</si>
  <si>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</si>
  <si>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</si>
  <si>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</si>
  <si>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</si>
  <si>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</si>
  <si>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</si>
  <si>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</si>
  <si>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</si>
  <si>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</si>
  <si>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</si>
  <si>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</si>
  <si>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</si>
  <si>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</si>
  <si>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</si>
  <si>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</si>
  <si>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</si>
  <si>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</si>
  <si>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</si>
  <si>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</si>
  <si>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</si>
  <si>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</si>
  <si>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</si>
  <si>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</si>
  <si>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</si>
  <si>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</si>
  <si>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</si>
  <si>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</si>
  <si>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</si>
  <si>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</si>
  <si>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</si>
  <si>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</si>
  <si>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</si>
  <si>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</si>
  <si>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</si>
  <si>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</si>
  <si>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</si>
  <si>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</si>
  <si>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</si>
  <si>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</si>
  <si>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</si>
  <si>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</si>
  <si>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</si>
  <si>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</si>
  <si>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</si>
  <si>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</si>
  <si>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</si>
  <si>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</si>
  <si>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</si>
  <si>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</si>
  <si>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</si>
  <si>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</si>
  <si>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</si>
  <si>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</si>
  <si>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</si>
  <si>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</si>
  <si>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</si>
  <si>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</si>
  <si>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</si>
  <si>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</si>
  <si>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</si>
  <si>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</si>
  <si>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</si>
  <si>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</si>
  <si>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</si>
  <si>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</si>
  <si>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</si>
  <si>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</si>
  <si>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</si>
  <si>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</si>
  <si>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</si>
  <si>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</si>
  <si>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</si>
  <si>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</si>
  <si>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</si>
  <si>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</si>
  <si>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</si>
  <si>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</si>
  <si>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</si>
  <si>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</si>
  <si>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</si>
  <si>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</si>
  <si>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</si>
  <si>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</si>
  <si>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</si>
  <si>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</si>
  <si>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</si>
  <si>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</si>
  <si>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</si>
  <si>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</si>
  <si>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</si>
  <si>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</si>
  <si>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</si>
  <si>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</si>
  <si>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</si>
  <si>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</si>
  <si>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</si>
  <si>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</si>
  <si>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</si>
  <si>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</si>
  <si>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</si>
  <si>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</si>
  <si>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</si>
  <si>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</si>
  <si>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</si>
  <si>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</si>
  <si>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</si>
  <si>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</si>
  <si>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</si>
  <si>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</si>
  <si>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</si>
  <si>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</si>
  <si>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</si>
  <si>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</si>
  <si>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</si>
  <si>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</si>
  <si>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</si>
  <si>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</si>
  <si>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</si>
  <si>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</si>
  <si>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</si>
  <si>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</si>
  <si>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</si>
  <si>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</si>
  <si>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</si>
  <si>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</si>
  <si>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</si>
  <si>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</si>
  <si>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</si>
  <si>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</si>
  <si>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</si>
  <si>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</si>
  <si>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</si>
  <si>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</si>
  <si>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</si>
  <si>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</si>
  <si>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</si>
  <si>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</si>
  <si>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</si>
  <si>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</si>
  <si>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</si>
  <si>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</si>
  <si>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</si>
  <si>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</si>
  <si>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</si>
  <si>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</si>
  <si>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</si>
  <si>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</si>
  <si>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</si>
  <si>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</si>
  <si>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</si>
  <si>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</si>
  <si>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</si>
  <si>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</si>
  <si>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</si>
  <si>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</si>
  <si>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</si>
  <si>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</si>
  <si>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</si>
  <si>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</si>
  <si>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</si>
  <si>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</si>
  <si>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</si>
  <si>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</si>
  <si>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</si>
  <si>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</si>
  <si>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</si>
  <si>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</si>
  <si>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</si>
  <si>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</si>
  <si>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</si>
  <si>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</si>
  <si>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</si>
  <si>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</si>
  <si>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</si>
  <si>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</si>
  <si>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</si>
  <si>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</si>
  <si>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</si>
  <si>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</si>
  <si>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</si>
  <si>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</si>
  <si>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</si>
  <si>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</si>
  <si>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</si>
  <si>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</si>
  <si>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</si>
  <si>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</si>
  <si>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</si>
  <si>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</si>
  <si>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</si>
  <si>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</si>
  <si>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</si>
  <si>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</si>
  <si>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</si>
  <si>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</si>
  <si>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</si>
  <si>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</si>
  <si>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</si>
  <si>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</si>
  <si>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</si>
  <si>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</si>
  <si>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</si>
  <si>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</si>
  <si>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</si>
  <si>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</si>
  <si>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</si>
  <si>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</si>
  <si>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</si>
  <si>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</si>
  <si>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</si>
  <si>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</si>
  <si>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</si>
  <si>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</si>
  <si>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</si>
  <si>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</si>
  <si>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</si>
  <si>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</si>
  <si>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</si>
  <si>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</si>
  <si>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</si>
  <si>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</si>
  <si>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</si>
  <si>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</si>
  <si>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</si>
  <si>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</si>
  <si>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</si>
  <si>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</si>
  <si>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</si>
  <si>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</si>
  <si>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</si>
  <si>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</si>
  <si>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</si>
  <si>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</si>
  <si>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</si>
  <si>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</si>
  <si>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</si>
  <si>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</si>
  <si>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</si>
  <si>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</si>
  <si>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</si>
  <si>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</si>
  <si>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</si>
  <si>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</si>
  <si>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</si>
  <si>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</si>
  <si>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</si>
  <si>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</si>
  <si>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</si>
  <si>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</si>
  <si>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</si>
  <si>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</si>
  <si>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</si>
  <si>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</si>
  <si>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</si>
  <si>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</si>
  <si>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</si>
  <si>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</si>
  <si>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</si>
  <si>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</si>
  <si>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</si>
  <si>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</si>
  <si>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</si>
  <si>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</si>
  <si>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</si>
  <si>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</si>
  <si>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</si>
  <si>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</si>
  <si>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</si>
  <si>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</si>
  <si>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</si>
  <si>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</si>
  <si>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</si>
  <si>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</si>
  <si>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</si>
  <si>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</si>
  <si>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</si>
  <si>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</si>
  <si>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</si>
  <si>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</si>
  <si>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</si>
  <si>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</si>
  <si>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</si>
  <si>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</si>
  <si>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</si>
  <si>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</si>
  <si>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</si>
  <si>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</si>
  <si>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</si>
  <si>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</si>
  <si>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</si>
  <si>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</si>
  <si>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</si>
  <si>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</si>
  <si>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</si>
  <si>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</si>
  <si>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</si>
  <si>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</si>
  <si>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</si>
  <si>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</si>
  <si>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</si>
  <si>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</si>
  <si>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</si>
  <si>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</si>
  <si>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</si>
  <si>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</si>
  <si>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</si>
  <si>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</si>
  <si>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</si>
  <si>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</si>
  <si>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</si>
  <si>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</si>
  <si>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</si>
  <si>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</si>
  <si>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</si>
  <si>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</si>
  <si>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</si>
  <si>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</si>
  <si>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</si>
  <si>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</si>
  <si>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</si>
  <si>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</si>
  <si>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</si>
  <si>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</si>
  <si>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</si>
  <si>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</si>
  <si>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</si>
  <si>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</si>
  <si>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</si>
  <si>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</si>
  <si>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</si>
  <si>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</si>
  <si>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</si>
  <si>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</si>
  <si>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</si>
  <si>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</si>
  <si>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</si>
  <si>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</si>
  <si>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</si>
  <si>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</si>
  <si>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</si>
  <si>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</si>
  <si>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</si>
  <si>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</si>
  <si>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</si>
  <si>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</si>
  <si>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</si>
  <si>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</si>
  <si>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</si>
  <si>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</si>
  <si>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</si>
  <si>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</si>
  <si>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</si>
  <si>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</si>
  <si>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</si>
  <si>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</si>
  <si>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</si>
  <si>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</si>
  <si>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</si>
  <si>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</si>
  <si>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</si>
  <si>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</si>
  <si>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</si>
  <si>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</si>
  <si>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</si>
  <si>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</si>
  <si>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</si>
  <si>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</si>
  <si>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</si>
  <si>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</si>
  <si>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</si>
  <si>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</si>
  <si>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</si>
  <si>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</si>
  <si>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</si>
  <si>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</si>
  <si>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</si>
  <si>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</si>
  <si>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</si>
  <si>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</si>
  <si>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</si>
  <si>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</si>
  <si>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</si>
  <si>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</si>
  <si>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</si>
  <si>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</si>
  <si>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</si>
  <si>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</si>
  <si>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</si>
  <si>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</si>
  <si>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</si>
  <si>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</si>
  <si>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</si>
  <si>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</si>
  <si>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</si>
  <si>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</si>
  <si>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</si>
  <si>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</si>
  <si>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</si>
  <si>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</si>
  <si>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</si>
  <si>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</si>
  <si>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</si>
  <si>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</si>
  <si>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</si>
  <si>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</si>
  <si>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</si>
  <si>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</si>
  <si>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</si>
  <si>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</si>
  <si>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</si>
  <si>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</si>
  <si>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</si>
  <si>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</si>
  <si>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</si>
  <si>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</si>
  <si>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</si>
  <si>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</si>
  <si>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</si>
  <si>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</si>
  <si>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</si>
  <si>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</si>
  <si>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</si>
  <si>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</si>
  <si>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</si>
  <si>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</si>
  <si>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</si>
  <si>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</si>
  <si>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</si>
  <si>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</si>
  <si>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</si>
  <si>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</si>
  <si>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</si>
  <si>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</si>
  <si>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</si>
  <si>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</si>
  <si>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</si>
  <si>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</si>
  <si>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</si>
  <si>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</si>
  <si>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</si>
  <si>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</si>
  <si>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</si>
  <si>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</si>
  <si>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</si>
  <si>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</si>
  <si>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</si>
  <si>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</si>
  <si>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</si>
  <si>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</si>
  <si>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</si>
  <si>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</si>
  <si>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</si>
  <si>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</si>
  <si>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</si>
  <si>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</si>
  <si>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</si>
  <si>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</si>
  <si>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</si>
  <si>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</si>
  <si>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</si>
  <si>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</si>
  <si>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</si>
  <si>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</si>
  <si>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</si>
  <si>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</si>
  <si>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</si>
  <si>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</si>
  <si>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</si>
  <si>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</si>
  <si>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</si>
  <si>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</si>
  <si>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</si>
  <si>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</si>
  <si>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</si>
  <si>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</si>
  <si>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</si>
  <si>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</si>
  <si>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</si>
  <si>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</si>
  <si>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</si>
  <si>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</si>
  <si>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</si>
  <si>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</si>
  <si>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</si>
  <si>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</si>
  <si>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</si>
  <si>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</si>
  <si>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</si>
  <si>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</si>
  <si>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</si>
  <si>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</si>
  <si>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</si>
  <si>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</si>
  <si>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</si>
  <si>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</si>
  <si>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</si>
  <si>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</si>
  <si>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</si>
  <si>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</si>
  <si>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</si>
  <si>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</si>
  <si>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</si>
  <si>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</si>
  <si>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</si>
  <si>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</si>
  <si>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</si>
  <si>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</si>
  <si>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</si>
  <si>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</si>
  <si>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</si>
  <si>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</si>
  <si>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</si>
  <si>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</si>
  <si>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</si>
  <si>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</si>
  <si>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</si>
  <si>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</si>
  <si>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</si>
  <si>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</si>
  <si>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</si>
  <si>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</si>
  <si>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</si>
  <si>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</si>
  <si>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</si>
  <si>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</si>
  <si>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</si>
  <si>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</si>
  <si>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</si>
  <si>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</si>
  <si>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</si>
  <si>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</si>
  <si>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</si>
  <si>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</si>
  <si>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</si>
  <si>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</si>
  <si>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</si>
  <si>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</si>
  <si>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</si>
  <si>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</si>
  <si>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</si>
  <si>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</si>
  <si>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</si>
  <si>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</si>
  <si>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</si>
  <si>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</si>
  <si>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</si>
  <si>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</si>
  <si>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</si>
  <si>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</si>
  <si>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</si>
  <si>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</si>
  <si>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</si>
  <si>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</si>
  <si>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</si>
  <si>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</si>
  <si>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</si>
  <si>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</si>
  <si>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</si>
  <si>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</si>
  <si>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</si>
  <si>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</si>
  <si>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</si>
  <si>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</si>
  <si>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</si>
  <si>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</si>
  <si>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</si>
  <si>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</si>
  <si>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</si>
  <si>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</si>
  <si>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</si>
  <si>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</si>
  <si>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</si>
  <si>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</si>
  <si>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</si>
  <si>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</si>
  <si>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</si>
  <si>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</si>
  <si>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</si>
  <si>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</si>
  <si>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</si>
  <si>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</si>
  <si>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</si>
  <si>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</si>
  <si>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</si>
  <si>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</si>
  <si>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</si>
  <si>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</si>
  <si>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</si>
  <si>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</si>
  <si>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</si>
  <si>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</si>
  <si>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</si>
  <si>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</si>
  <si>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</si>
  <si>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</si>
  <si>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</si>
  <si>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</si>
  <si>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</si>
  <si>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</si>
  <si>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</si>
  <si>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</si>
  <si>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</si>
  <si>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</si>
  <si>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</si>
  <si>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</si>
  <si>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</si>
  <si>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</si>
  <si>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</si>
  <si>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</si>
  <si>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</si>
  <si>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</si>
  <si>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</si>
  <si>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</si>
  <si>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</si>
  <si>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</si>
  <si>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</si>
  <si>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</si>
  <si>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</si>
  <si>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</si>
  <si>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</si>
  <si>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</si>
  <si>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</si>
  <si>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</si>
  <si>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</si>
  <si>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</si>
  <si>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</si>
  <si>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</si>
  <si>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</si>
  <si>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</si>
  <si>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</si>
  <si>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</si>
  <si>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</si>
  <si>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</si>
  <si>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</si>
  <si>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</si>
  <si>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</si>
  <si>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</si>
  <si>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</si>
  <si>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</si>
  <si>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</si>
  <si>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</si>
  <si>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</si>
  <si>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</si>
  <si>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</si>
  <si>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</si>
  <si>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</si>
  <si>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</si>
  <si>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</si>
  <si>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</si>
  <si>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</si>
  <si>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</si>
  <si>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</si>
  <si>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</si>
  <si>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</si>
  <si>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</si>
  <si>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</si>
  <si>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</si>
  <si>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</si>
  <si>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</si>
  <si>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</si>
  <si>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</si>
  <si>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</si>
  <si>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</si>
  <si>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</si>
  <si>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</si>
  <si>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</si>
  <si>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</si>
  <si>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</si>
  <si>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</si>
  <si>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</si>
  <si>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</si>
  <si>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</si>
  <si>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</si>
  <si>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</si>
  <si>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</si>
  <si>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</si>
  <si>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</si>
  <si>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</si>
  <si>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</si>
  <si>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</si>
  <si>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</si>
  <si>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</si>
  <si>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</si>
  <si>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</si>
  <si>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</si>
  <si>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</si>
  <si>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</si>
  <si>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</si>
  <si>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</si>
  <si>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</si>
  <si>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</si>
  <si>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</si>
  <si>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</si>
  <si>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</si>
  <si>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</si>
  <si>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</si>
  <si>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</si>
  <si>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</si>
  <si>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</si>
  <si>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</si>
  <si>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</si>
  <si>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</si>
  <si>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</si>
  <si>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</si>
  <si>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</si>
  <si>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</si>
  <si>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</si>
  <si>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</si>
  <si>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</si>
  <si>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</si>
  <si>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</si>
  <si>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</si>
  <si>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</si>
  <si>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</si>
  <si>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</si>
  <si>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</si>
  <si>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</si>
  <si>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</si>
  <si>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</si>
  <si>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</si>
  <si>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</si>
  <si>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</si>
  <si>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</si>
  <si>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</si>
  <si>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</si>
  <si>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</si>
  <si>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</si>
  <si>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</si>
  <si>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</si>
  <si>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</si>
  <si>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</si>
  <si>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</si>
  <si>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</si>
  <si>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</si>
  <si>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</si>
  <si>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</si>
  <si>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</si>
  <si>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</si>
  <si>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</si>
  <si>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</si>
  <si>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</si>
  <si>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</si>
  <si>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</si>
  <si>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</si>
  <si>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</si>
  <si>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</si>
  <si>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</si>
  <si>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</si>
  <si>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</si>
  <si>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</si>
  <si>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</si>
  <si>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</si>
  <si>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</si>
  <si>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</si>
  <si>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</si>
  <si>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</si>
  <si>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</si>
  <si>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</si>
  <si>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</si>
  <si>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</si>
  <si>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</si>
  <si>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</si>
  <si>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</si>
  <si>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</si>
  <si>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</si>
  <si>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</si>
  <si>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</si>
  <si>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</si>
  <si>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</si>
  <si>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</si>
  <si>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</si>
  <si>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</si>
  <si>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</si>
  <si>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</si>
  <si>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</si>
  <si>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</si>
  <si>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</si>
  <si>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</si>
  <si>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</si>
  <si>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</si>
  <si>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</si>
  <si>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</si>
  <si>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</si>
  <si>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</si>
  <si>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</si>
  <si>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</si>
  <si>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</si>
  <si>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</si>
  <si>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</si>
  <si>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</si>
  <si>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</si>
  <si>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</si>
  <si>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</si>
  <si>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</si>
  <si>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</si>
  <si>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</si>
  <si>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</si>
  <si>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</si>
  <si>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</si>
  <si>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</si>
  <si>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</si>
  <si>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</si>
  <si>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</si>
  <si>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</si>
  <si>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</si>
  <si>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</si>
  <si>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</si>
  <si>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</si>
  <si>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</si>
  <si>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</si>
  <si>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</si>
  <si>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</si>
  <si>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</si>
  <si>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</si>
  <si>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</si>
  <si>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</si>
  <si>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</si>
  <si>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</si>
  <si>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</si>
  <si>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</si>
  <si>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</si>
  <si>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</si>
  <si>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</si>
  <si>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</si>
  <si>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</si>
  <si>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</si>
  <si>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</si>
  <si>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</si>
  <si>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</si>
  <si>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</si>
  <si>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</si>
  <si>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</si>
  <si>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</si>
  <si>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</si>
  <si>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</si>
  <si>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</si>
  <si>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</si>
  <si>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</si>
  <si>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</si>
  <si>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</si>
  <si>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</si>
  <si>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</si>
  <si>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</si>
  <si>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</si>
  <si>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</si>
  <si>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</si>
  <si>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</si>
  <si>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</si>
  <si>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</si>
  <si>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</si>
  <si>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</si>
  <si>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</si>
  <si>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</si>
  <si>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</si>
  <si>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</si>
  <si>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</si>
  <si>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</si>
  <si>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</si>
  <si>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</si>
  <si>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</si>
  <si>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</si>
  <si>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</si>
  <si>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</si>
  <si>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</si>
  <si>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</si>
  <si>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</si>
  <si>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</si>
  <si>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</si>
  <si>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</si>
  <si>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</si>
  <si>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</si>
  <si>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</si>
  <si>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</si>
  <si>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</si>
  <si>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</si>
  <si>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</si>
  <si>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</si>
  <si>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</si>
  <si>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</si>
  <si>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</si>
  <si>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</si>
  <si>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</si>
  <si>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</si>
  <si>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</si>
  <si>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</si>
  <si>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</si>
  <si>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</si>
  <si>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</si>
  <si>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</si>
  <si>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</si>
  <si>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</si>
  <si>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</si>
  <si>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</si>
  <si>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</si>
  <si>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</si>
  <si>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</si>
  <si>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</si>
  <si>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</si>
  <si>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</si>
  <si>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</si>
  <si>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</si>
  <si>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</si>
  <si>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</si>
  <si>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</si>
  <si>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</si>
  <si>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</si>
  <si>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</si>
  <si>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</si>
  <si>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</si>
  <si>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</si>
  <si>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</si>
  <si>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</si>
  <si>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</si>
  <si>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</si>
  <si>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</si>
  <si>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</si>
  <si>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</si>
  <si>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</si>
  <si>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</si>
  <si>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</si>
  <si>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</si>
  <si>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</si>
  <si>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</si>
  <si>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</si>
  <si>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</si>
  <si>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</si>
  <si>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</si>
  <si>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</si>
  <si>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</si>
  <si>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</si>
  <si>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</si>
  <si>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</si>
  <si>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</si>
  <si>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</si>
  <si>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</si>
  <si>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</si>
  <si>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</si>
  <si>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</si>
  <si>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</si>
  <si>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</si>
  <si>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</si>
  <si>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</si>
  <si>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</si>
  <si>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</si>
  <si>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</si>
  <si>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</si>
  <si>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</si>
  <si>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</si>
  <si>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</si>
  <si>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</si>
  <si>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</si>
  <si>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</si>
  <si>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</si>
  <si>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</si>
  <si>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</si>
  <si>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</si>
  <si>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</si>
  <si>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</si>
  <si>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</si>
  <si>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</si>
  <si>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</si>
  <si>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</si>
  <si>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</si>
  <si>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</si>
  <si>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</si>
  <si>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</si>
  <si>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</si>
  <si>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</si>
  <si>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</si>
  <si>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</si>
  <si>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</si>
  <si>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</si>
  <si>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</si>
  <si>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</si>
  <si>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</si>
  <si>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</si>
  <si>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</si>
  <si>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</si>
  <si>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</si>
  <si>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</si>
  <si>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</si>
  <si>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</si>
  <si>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</si>
  <si>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</si>
  <si>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</si>
  <si>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</si>
  <si>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</si>
  <si>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</si>
  <si>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</si>
  <si>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</si>
  <si>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</si>
  <si>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</si>
  <si>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</si>
  <si>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</si>
  <si>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</si>
  <si>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</si>
  <si>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</si>
  <si>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</si>
  <si>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</si>
  <si>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</si>
  <si>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</si>
  <si>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</si>
  <si>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</si>
  <si>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</si>
  <si>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</si>
  <si>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</si>
  <si>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</si>
  <si>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</si>
  <si>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</si>
  <si>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</si>
  <si>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</si>
  <si>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</si>
  <si>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</si>
  <si>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</si>
  <si>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</si>
  <si>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</si>
  <si>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</si>
  <si>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</si>
  <si>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</si>
  <si>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</si>
  <si>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</si>
  <si>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</si>
  <si>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</si>
  <si>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</si>
  <si>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</si>
  <si>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</si>
  <si>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</si>
  <si>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</si>
  <si>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</si>
  <si>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</si>
  <si>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</si>
  <si>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</si>
  <si>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</si>
  <si>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</si>
  <si>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</si>
  <si>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</si>
  <si>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</si>
  <si>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</si>
  <si>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</si>
  <si>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</si>
  <si>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</si>
  <si>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</si>
  <si>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</si>
  <si>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</si>
  <si>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</si>
  <si>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</si>
  <si>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</si>
  <si>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</si>
  <si>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</si>
  <si>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</si>
  <si>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</si>
  <si>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</si>
  <si>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</si>
  <si>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</si>
  <si>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</si>
  <si>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</si>
  <si>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</si>
  <si>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</si>
  <si>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</si>
  <si>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</si>
  <si>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</si>
  <si>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</si>
  <si>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</si>
  <si>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</si>
  <si>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</si>
  <si>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</si>
  <si>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</si>
  <si>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</si>
  <si>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</si>
  <si>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</si>
  <si>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</si>
  <si>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</si>
  <si>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</si>
  <si>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</si>
  <si>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</si>
  <si>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</si>
  <si>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</si>
  <si>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</si>
  <si>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</si>
  <si>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</si>
  <si>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</si>
  <si>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</si>
  <si>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</si>
  <si>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</si>
  <si>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</si>
  <si>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</si>
  <si>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</si>
  <si>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</si>
  <si>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</si>
  <si>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</si>
  <si>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</si>
  <si>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</si>
  <si>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</si>
  <si>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</si>
  <si>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</si>
  <si>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</si>
  <si>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</si>
  <si>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</si>
  <si>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</si>
  <si>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</si>
  <si>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</si>
  <si>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</si>
  <si>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</si>
  <si>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</si>
  <si>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</si>
  <si>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</si>
  <si>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</si>
  <si>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</si>
  <si>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</si>
  <si>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</si>
  <si>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</si>
  <si>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</si>
  <si>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</si>
  <si>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</si>
  <si>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</si>
  <si>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</si>
  <si>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</si>
  <si>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</si>
  <si>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</si>
  <si>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</si>
  <si>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</si>
  <si>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</si>
  <si>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</si>
  <si>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</si>
  <si>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</si>
  <si>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</si>
  <si>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</si>
  <si>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</si>
  <si>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</si>
  <si>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</si>
  <si>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</si>
  <si>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</si>
  <si>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</si>
  <si>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</si>
  <si>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</si>
  <si>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</si>
  <si>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</si>
  <si>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</si>
  <si>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</si>
  <si>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</si>
  <si>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</si>
  <si>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</si>
  <si>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</si>
  <si>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</si>
  <si>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</si>
  <si>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</si>
  <si>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</si>
  <si>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</si>
  <si>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</si>
  <si>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</si>
  <si>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</si>
  <si>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</si>
  <si>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</si>
  <si>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</si>
  <si>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</si>
  <si>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</si>
  <si>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</si>
  <si>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</si>
  <si>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</si>
  <si>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</si>
  <si>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</si>
  <si>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</si>
  <si>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</si>
  <si>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</si>
  <si>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</si>
  <si>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</si>
  <si>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</si>
  <si>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</si>
  <si>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</si>
  <si>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</si>
  <si>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</si>
  <si>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</si>
  <si>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</si>
  <si>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</si>
  <si>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</si>
  <si>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</si>
  <si>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</si>
  <si>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</si>
  <si>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</si>
  <si>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</si>
  <si>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</si>
  <si>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</si>
  <si>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</si>
  <si>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</si>
  <si>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</si>
  <si>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</si>
  <si>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</si>
  <si>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</si>
  <si>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</si>
  <si>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</si>
  <si>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</si>
  <si>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</si>
  <si>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</si>
  <si>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</si>
  <si>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</si>
  <si>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</si>
  <si>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</si>
  <si>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</si>
  <si>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</si>
  <si>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</si>
  <si>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</si>
  <si>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</si>
  <si>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</si>
  <si>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</si>
  <si>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</si>
  <si>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</si>
  <si>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</si>
  <si>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</si>
  <si>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</si>
  <si>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</si>
  <si>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</si>
  <si>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</si>
  <si>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</si>
  <si>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</si>
  <si>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</si>
  <si>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</si>
  <si>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</si>
  <si>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</si>
  <si>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</si>
  <si>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</si>
  <si>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</si>
  <si>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</si>
  <si>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</si>
  <si>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</si>
  <si>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</si>
  <si>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</si>
  <si>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</si>
  <si>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</si>
  <si>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</si>
  <si>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</si>
  <si>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</si>
  <si>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</si>
  <si>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</si>
  <si>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</si>
  <si>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</si>
  <si>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</si>
  <si>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</si>
  <si>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</si>
  <si>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</si>
  <si>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</si>
  <si>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</si>
  <si>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</si>
  <si>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</si>
  <si>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</si>
  <si>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</si>
  <si>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</si>
  <si>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</si>
  <si>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</si>
  <si>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</si>
  <si>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</si>
  <si>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</si>
  <si>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</si>
  <si>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</si>
  <si>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</si>
  <si>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</si>
  <si>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</si>
  <si>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</si>
  <si>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</si>
  <si>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</si>
  <si>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</si>
  <si>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</si>
  <si>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</si>
  <si>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</si>
  <si>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</si>
  <si>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</si>
  <si>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</si>
  <si>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</si>
  <si>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</si>
  <si>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</si>
  <si>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</si>
  <si>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</si>
  <si>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</si>
  <si>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</si>
  <si>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</si>
  <si>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</si>
  <si>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</si>
  <si>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</si>
  <si>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</si>
  <si>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</si>
  <si>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</si>
  <si>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</si>
  <si>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</si>
  <si>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</si>
  <si>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</si>
  <si>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</si>
  <si>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</si>
  <si>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</si>
  <si>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</si>
  <si>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</si>
  <si>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</si>
  <si>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</si>
  <si>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</si>
  <si>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</si>
  <si>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</si>
  <si>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</si>
  <si>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</si>
  <si>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</si>
  <si>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</si>
  <si>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</si>
  <si>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</si>
  <si>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</si>
  <si>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;ART_L1_loading_castle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</si>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</sst>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8" headerRowBorderDxfId="447" tableBorderDxfId="446" totalsRowBorderDxfId="445">
  <autoFilter ref="B4:P5"/>
  <tableColumns count="15">
    <tableColumn id="1" name="{gameSettings}" dataDxfId="444"/>
    <tableColumn id="2" name="[sku]" dataDxfId="443"/>
    <tableColumn id="3" name="[timeToPCCoefA]" dataDxfId="442"/>
    <tableColumn id="4" name="[timeToPCCoefB]" dataDxfId="44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0" headerRowBorderDxfId="439" tableBorderDxfId="438" totalsRowBorderDxfId="437">
  <autoFilter ref="B10:F11"/>
  <tableColumns count="5">
    <tableColumn id="1" name="{initialSettings}" dataDxfId="436"/>
    <tableColumn id="2" name="[sku]" dataDxfId="435"/>
    <tableColumn id="3" name="[softCurrency]" dataDxfId="434"/>
    <tableColumn id="4" name="[hardCurrency]" dataDxfId="433"/>
    <tableColumn id="6" name="[initialDragonSKU]" dataDxfId="43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H25" totalsRowShown="0" headerRowDxfId="418" dataDxfId="416" headerRowBorderDxfId="417" tableBorderDxfId="415" totalsRowBorderDxfId="414">
  <autoFilter ref="B15:BH25"/>
  <tableColumns count="59">
    <tableColumn id="1" name="{dragonDefinitions}" dataDxfId="413"/>
    <tableColumn id="2" name="[sku]" dataDxfId="412"/>
    <tableColumn id="9" name="[tier]" dataDxfId="411"/>
    <tableColumn id="3" name="[order]" dataDxfId="410"/>
    <tableColumn id="40" name="[previousDragonSku]" dataDxfId="409"/>
    <tableColumn id="4" name="[unlockPriceCoins]" dataDxfId="408"/>
    <tableColumn id="5" name="[unlockPricePC]" dataDxfId="407"/>
    <tableColumn id="11" name="[cameraDefaultZoom]" dataDxfId="406"/>
    <tableColumn id="16" name="[cameraFarZoom]" dataDxfId="405"/>
    <tableColumn id="39" name="[defaultSize]" dataDxfId="404"/>
    <tableColumn id="38" name="[cameraFrameWidthModifier]" dataDxfId="403"/>
    <tableColumn id="17" name="[healthMin]" dataDxfId="402"/>
    <tableColumn id="18" name="[healthMax]" dataDxfId="401"/>
    <tableColumn id="21" name="[healthDrain]" dataDxfId="400"/>
    <tableColumn id="52" name="[healthDrainSpacePlus]" dataDxfId="399"/>
    <tableColumn id="32" name="[healthDrainAmpPerSecond]" dataDxfId="398"/>
    <tableColumn id="31" name="[sessionStartHealthDrainTime]" dataDxfId="397"/>
    <tableColumn id="30" name="[sessionStartHealthDrainModifier]" dataDxfId="396"/>
    <tableColumn id="19" name="[scaleMin]" dataDxfId="395"/>
    <tableColumn id="20" name="[scaleMax]" dataDxfId="394"/>
    <tableColumn id="42" name="[speedBase]" dataDxfId="393"/>
    <tableColumn id="22" name="[boostMultiplier]" dataDxfId="392"/>
    <tableColumn id="41" name="[energyBase]" dataDxfId="391"/>
    <tableColumn id="23" name="[energyDrain]" dataDxfId="390"/>
    <tableColumn id="24" name="[energyRefillRate]" dataDxfId="389"/>
    <tableColumn id="29" name="[furyBaseDamage]" dataDxfId="388"/>
    <tableColumn id="33" name="[furyBaseLength]" dataDxfId="387"/>
    <tableColumn id="12" name="[furyScoreMultiplier]" dataDxfId="386"/>
    <tableColumn id="26" name="[furyBaseDuration]" dataDxfId="385"/>
    <tableColumn id="25" name="[furyMax]" dataDxfId="384"/>
    <tableColumn id="54" name="[scoreTextThresholdMultiplier]" dataDxfId="383"/>
    <tableColumn id="14" name="[eatSpeedFactor]" dataDxfId="382"/>
    <tableColumn id="15" name="[maxAlcohol]" dataDxfId="381"/>
    <tableColumn id="13" name="[alcoholDrain]" dataDxfId="380"/>
    <tableColumn id="6" name="[gamePrefab]" dataDxfId="379"/>
    <tableColumn id="10" name="[menu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O64">
    <sortCondition ref="H4:H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[trackingName]" dataDxfId="30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9" dataDxfId="297" headerRowBorderDxfId="298" tableBorderDxfId="296" totalsRowBorderDxfId="295">
  <autoFilter ref="A22:AE110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72"/>
    <tableColumn id="14" name="order" dataDxfId="7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0" dataDxfId="68" headerRowBorderDxfId="69" tableBorderDxfId="67" totalsRowBorderDxfId="66">
  <autoFilter ref="D3:M48"/>
  <sortState ref="D4:M30">
    <sortCondition ref="E3:E30"/>
  </sortState>
  <tableColumns count="10">
    <tableColumn id="1" name="{powerUpsDefinitions}" dataDxfId="65"/>
    <tableColumn id="2" name="[sku]" dataDxfId="64"/>
    <tableColumn id="3" name="[type]" dataDxfId="63"/>
    <tableColumn id="4" name="[param1]" dataDxfId="62"/>
    <tableColumn id="5" name="[param2]" dataDxfId="61"/>
    <tableColumn id="6" name="[icon]" dataDxfId="60">
      <calculatedColumnFormula>CONCATENATE("icon_",powerUpsDefinitions[[#This Row],['[sku']]])</calculatedColumnFormula>
    </tableColumn>
    <tableColumn id="10" name="[miniIcon]" dataDxfId="59"/>
    <tableColumn id="7" name="[tidName]" dataDxfId="58">
      <calculatedColumnFormula>CONCATENATE("TID_POWERUP_",UPPER(powerUpsDefinitions[[#This Row],['[sku']]]),"_NAME")</calculatedColumnFormula>
    </tableColumn>
    <tableColumn id="8" name="[tidDesc]" dataDxfId="57">
      <calculatedColumnFormula>CONCATENATE("TID_POWERUP_",UPPER(powerUpsDefinitions[[#This Row],['[sku']]]),"_DESC")</calculatedColumnFormula>
    </tableColumn>
    <tableColumn id="9" name="[tidDescShort]" dataDxfId="5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5" dataDxfId="53" headerRowBorderDxfId="54" tableBorderDxfId="52" totalsRowBorderDxfId="51">
  <autoFilter ref="B5:P20"/>
  <tableColumns count="15">
    <tableColumn id="1" name="{shopPacksDefinitions}" dataDxfId="50"/>
    <tableColumn id="6" name="[sku]" dataDxfId="49"/>
    <tableColumn id="3" name="[type]" dataDxfId="48"/>
    <tableColumn id="11" name="[order]" dataDxfId="47"/>
    <tableColumn id="4" name="[price]" dataDxfId="46"/>
    <tableColumn id="5" name="[priceType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Row],['[priceType']]]</calculatedColumnFormula>
    </tableColumn>
    <tableColumn id="2" name="[bestValue]" dataDxfId="40"/>
    <tableColumn id="10" name="[icon]" dataDxfId="39"/>
    <tableColumn id="7" name="tidName" dataDxfId="38"/>
    <tableColumn id="15" name="[amazon]" dataDxfId="37"/>
    <tableColumn id="17" name="[trackingSku]" dataDxfId="36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5" headerRowBorderDxfId="34" tableBorderDxfId="33" totalsRowBorderDxfId="32">
  <autoFilter ref="B4:H29"/>
  <tableColumns count="7">
    <tableColumn id="1" name="{scoreMultiplierDefinitions}" dataDxfId="31"/>
    <tableColumn id="2" name="[sku]" dataDxfId="30"/>
    <tableColumn id="6" name="[order]" dataDxfId="29"/>
    <tableColumn id="3" name="[multiplier]" dataDxfId="28"/>
    <tableColumn id="4" name="[requiredKillStreak]" dataDxfId="27"/>
    <tableColumn id="5" name="[duration]" dataDxfId="26"/>
    <tableColumn id="7" name="[tidMessage]" dataDxfId="2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4" dataDxfId="22" headerRowBorderDxfId="23" tableBorderDxfId="21" totalsRowBorderDxfId="20">
  <autoFilter ref="B35:E45"/>
  <tableColumns count="4">
    <tableColumn id="1" name="{survivalBonusDefinitions}" dataDxfId="19"/>
    <tableColumn id="2" name="[sku]" dataDxfId="18"/>
    <tableColumn id="5" name="[survivedMinutes]" dataDxfId="17"/>
    <tableColumn id="6" name="[bonusPerMinute]" dataDxfId="16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1642</v>
      </c>
      <c r="I4" s="142" t="s">
        <v>1641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I53"/>
  <sheetViews>
    <sheetView topLeftCell="A13" workbookViewId="0">
      <selection activeCell="AJ16" sqref="AJ16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1" ht="15.75" thickBot="1"/>
    <row r="2" spans="2:61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1">
      <c r="B3" s="151"/>
      <c r="C3" s="10"/>
      <c r="D3" s="10"/>
      <c r="E3" s="10"/>
      <c r="F3" s="10"/>
      <c r="G3" s="10"/>
    </row>
    <row r="4" spans="2:61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1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1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1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1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1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1" ht="15.75" thickBot="1"/>
    <row r="13" spans="2:61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1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1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1624</v>
      </c>
      <c r="AM15" s="404" t="s">
        <v>1625</v>
      </c>
      <c r="AN15" s="404" t="s">
        <v>910</v>
      </c>
      <c r="AO15" s="405" t="s">
        <v>911</v>
      </c>
      <c r="AP15" s="404" t="s">
        <v>912</v>
      </c>
      <c r="AQ15" s="404" t="s">
        <v>913</v>
      </c>
      <c r="AR15" s="404" t="s">
        <v>914</v>
      </c>
      <c r="AS15" s="404" t="s">
        <v>915</v>
      </c>
      <c r="AT15" s="404" t="s">
        <v>916</v>
      </c>
      <c r="AU15" s="404" t="s">
        <v>1221</v>
      </c>
      <c r="AV15" s="301" t="s">
        <v>38</v>
      </c>
      <c r="AW15" s="406" t="s">
        <v>177</v>
      </c>
      <c r="AX15" s="407" t="s">
        <v>392</v>
      </c>
      <c r="AY15" s="393" t="s">
        <v>393</v>
      </c>
      <c r="AZ15" s="408" t="s">
        <v>592</v>
      </c>
      <c r="BA15" s="263" t="s">
        <v>466</v>
      </c>
      <c r="BB15" s="263" t="s">
        <v>467</v>
      </c>
      <c r="BC15" s="263" t="s">
        <v>468</v>
      </c>
      <c r="BD15" s="262" t="s">
        <v>893</v>
      </c>
      <c r="BE15" s="262" t="s">
        <v>894</v>
      </c>
      <c r="BF15" s="632" t="s">
        <v>1666</v>
      </c>
      <c r="BG15" s="393" t="s">
        <v>1667</v>
      </c>
      <c r="BH15" s="262" t="s">
        <v>1456</v>
      </c>
      <c r="BI15"/>
    </row>
    <row r="16" spans="2:61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/>
      <c r="AM16" s="422"/>
      <c r="AN16" s="422">
        <v>4.0999999999999996</v>
      </c>
      <c r="AO16" s="422">
        <v>2</v>
      </c>
      <c r="AP16" s="422">
        <v>2</v>
      </c>
      <c r="AQ16" s="422" t="b">
        <v>1</v>
      </c>
      <c r="AR16" s="422" t="b">
        <v>1</v>
      </c>
      <c r="AS16" s="422" t="b">
        <v>1</v>
      </c>
      <c r="AT16" s="422">
        <v>10</v>
      </c>
      <c r="AU16" s="422">
        <v>0.55999999999999994</v>
      </c>
      <c r="AV16" s="423" t="s">
        <v>1141</v>
      </c>
      <c r="AW16" s="424" t="s">
        <v>1151</v>
      </c>
      <c r="AX16" s="425">
        <v>3.0000000000000001E-3</v>
      </c>
      <c r="AY16" s="426">
        <v>5.0000000000000001E-3</v>
      </c>
      <c r="AZ16" s="350">
        <v>175</v>
      </c>
      <c r="BA16" s="410">
        <v>2</v>
      </c>
      <c r="BB16" s="410">
        <v>9.5</v>
      </c>
      <c r="BC16" s="410">
        <v>1</v>
      </c>
      <c r="BD16" s="427">
        <v>0.9</v>
      </c>
      <c r="BE16" s="427">
        <v>1.4</v>
      </c>
      <c r="BF16" s="427">
        <v>0</v>
      </c>
      <c r="BG16" s="427">
        <v>6</v>
      </c>
      <c r="BH16" s="427"/>
      <c r="BI16"/>
    </row>
    <row r="17" spans="2:61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/>
      <c r="AM17" s="422"/>
      <c r="AN17" s="422">
        <v>2.2999999999999998</v>
      </c>
      <c r="AO17" s="422">
        <v>2</v>
      </c>
      <c r="AP17" s="422">
        <v>2</v>
      </c>
      <c r="AQ17" s="422" t="b">
        <v>1</v>
      </c>
      <c r="AR17" s="422" t="b">
        <v>1</v>
      </c>
      <c r="AS17" s="422" t="b">
        <v>1</v>
      </c>
      <c r="AT17" s="422">
        <v>10</v>
      </c>
      <c r="AU17" s="422">
        <v>0.7</v>
      </c>
      <c r="AV17" s="423" t="s">
        <v>1142</v>
      </c>
      <c r="AW17" s="424" t="s">
        <v>1152</v>
      </c>
      <c r="AX17" s="425">
        <v>2.3E-3</v>
      </c>
      <c r="AY17" s="426">
        <v>5.0000000000000001E-3</v>
      </c>
      <c r="AZ17" s="350">
        <v>210</v>
      </c>
      <c r="BA17" s="410">
        <v>2.1</v>
      </c>
      <c r="BB17" s="410">
        <v>9.5</v>
      </c>
      <c r="BC17" s="410">
        <v>1.7</v>
      </c>
      <c r="BD17" s="410">
        <v>0.9</v>
      </c>
      <c r="BE17" s="410">
        <v>1.5</v>
      </c>
      <c r="BF17" s="410">
        <v>0</v>
      </c>
      <c r="BG17" s="410">
        <v>6</v>
      </c>
      <c r="BH17" s="410"/>
      <c r="BI17"/>
    </row>
    <row r="18" spans="2:61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/>
      <c r="AM18" s="422"/>
      <c r="AN18" s="422">
        <v>2.1</v>
      </c>
      <c r="AO18" s="422">
        <v>2</v>
      </c>
      <c r="AP18" s="422">
        <v>2</v>
      </c>
      <c r="AQ18" s="422" t="b">
        <v>1</v>
      </c>
      <c r="AR18" s="422" t="b">
        <v>1</v>
      </c>
      <c r="AS18" s="422" t="b">
        <v>1</v>
      </c>
      <c r="AT18" s="422">
        <v>10</v>
      </c>
      <c r="AU18" s="422">
        <v>0.7</v>
      </c>
      <c r="AV18" s="443" t="s">
        <v>1143</v>
      </c>
      <c r="AW18" s="444" t="s">
        <v>1153</v>
      </c>
      <c r="AX18" s="425">
        <v>2E-3</v>
      </c>
      <c r="AY18" s="426">
        <v>5.0000000000000001E-3</v>
      </c>
      <c r="AZ18" s="350">
        <v>240</v>
      </c>
      <c r="BA18" s="410">
        <v>2.2000000000000002</v>
      </c>
      <c r="BB18" s="410">
        <v>9.5</v>
      </c>
      <c r="BC18" s="410">
        <v>1.7</v>
      </c>
      <c r="BD18" s="410">
        <v>0.9</v>
      </c>
      <c r="BE18" s="410">
        <v>1.7</v>
      </c>
      <c r="BF18" s="410">
        <v>0</v>
      </c>
      <c r="BG18" s="410">
        <v>6</v>
      </c>
      <c r="BH18" s="410"/>
      <c r="BI18"/>
    </row>
    <row r="19" spans="2:61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/>
      <c r="AM19" s="422"/>
      <c r="AN19" s="422">
        <v>2.1</v>
      </c>
      <c r="AO19" s="422">
        <v>2</v>
      </c>
      <c r="AP19" s="422">
        <v>2</v>
      </c>
      <c r="AQ19" s="422" t="b">
        <v>1</v>
      </c>
      <c r="AR19" s="422" t="b">
        <v>1</v>
      </c>
      <c r="AS19" s="422" t="b">
        <v>1</v>
      </c>
      <c r="AT19" s="422">
        <v>10</v>
      </c>
      <c r="AU19" s="422">
        <v>0.7</v>
      </c>
      <c r="AV19" s="443" t="s">
        <v>1144</v>
      </c>
      <c r="AW19" s="444" t="s">
        <v>1154</v>
      </c>
      <c r="AX19" s="425">
        <v>2E-3</v>
      </c>
      <c r="AY19" s="426">
        <v>5.0000000000000001E-3</v>
      </c>
      <c r="AZ19" s="350">
        <v>360</v>
      </c>
      <c r="BA19" s="410">
        <v>4.5</v>
      </c>
      <c r="BB19" s="410">
        <v>6.3</v>
      </c>
      <c r="BC19" s="410">
        <v>0.5</v>
      </c>
      <c r="BD19" s="410">
        <v>0.9</v>
      </c>
      <c r="BE19" s="410">
        <v>0.8</v>
      </c>
      <c r="BF19" s="410">
        <v>0</v>
      </c>
      <c r="BG19" s="410">
        <v>6</v>
      </c>
      <c r="BH19" s="410"/>
      <c r="BI19"/>
    </row>
    <row r="20" spans="2:61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/>
      <c r="AM20" s="422"/>
      <c r="AN20" s="422">
        <v>2.1</v>
      </c>
      <c r="AO20" s="422">
        <v>2</v>
      </c>
      <c r="AP20" s="422">
        <v>2</v>
      </c>
      <c r="AQ20" s="422" t="b">
        <v>1</v>
      </c>
      <c r="AR20" s="422" t="b">
        <v>1</v>
      </c>
      <c r="AS20" s="422" t="b">
        <v>1</v>
      </c>
      <c r="AT20" s="422">
        <v>10</v>
      </c>
      <c r="AU20" s="422">
        <v>0.7</v>
      </c>
      <c r="AV20" s="443" t="s">
        <v>1145</v>
      </c>
      <c r="AW20" s="444" t="s">
        <v>1155</v>
      </c>
      <c r="AX20" s="425">
        <v>1.9E-3</v>
      </c>
      <c r="AY20" s="426">
        <v>5.0000000000000001E-3</v>
      </c>
      <c r="AZ20" s="350">
        <v>300</v>
      </c>
      <c r="BA20" s="410">
        <v>2.4</v>
      </c>
      <c r="BB20" s="410">
        <v>9.5</v>
      </c>
      <c r="BC20" s="410">
        <v>1.7</v>
      </c>
      <c r="BD20" s="410">
        <v>0.5</v>
      </c>
      <c r="BE20" s="410">
        <v>1.6</v>
      </c>
      <c r="BF20" s="410">
        <v>9</v>
      </c>
      <c r="BG20" s="410">
        <v>6</v>
      </c>
      <c r="BH20" s="410"/>
      <c r="BI20"/>
    </row>
    <row r="21" spans="2:61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/>
      <c r="AM21" s="422"/>
      <c r="AN21" s="422">
        <v>2</v>
      </c>
      <c r="AO21" s="422">
        <v>2</v>
      </c>
      <c r="AP21" s="422">
        <v>2</v>
      </c>
      <c r="AQ21" s="422" t="b">
        <v>1</v>
      </c>
      <c r="AR21" s="422" t="b">
        <v>1</v>
      </c>
      <c r="AS21" s="422" t="b">
        <v>1</v>
      </c>
      <c r="AT21" s="422">
        <v>10</v>
      </c>
      <c r="AU21" s="422">
        <v>0.7</v>
      </c>
      <c r="AV21" s="443" t="s">
        <v>1146</v>
      </c>
      <c r="AW21" s="444" t="s">
        <v>1160</v>
      </c>
      <c r="AX21" s="425">
        <v>1.8E-3</v>
      </c>
      <c r="AY21" s="426">
        <v>5.0000000000000001E-3</v>
      </c>
      <c r="AZ21" s="350">
        <v>322</v>
      </c>
      <c r="BA21" s="410">
        <v>2.5</v>
      </c>
      <c r="BB21" s="410">
        <v>9.5</v>
      </c>
      <c r="BC21" s="410">
        <v>1.7</v>
      </c>
      <c r="BD21" s="410">
        <v>0.5</v>
      </c>
      <c r="BE21" s="410">
        <v>1.9</v>
      </c>
      <c r="BF21" s="410">
        <v>9</v>
      </c>
      <c r="BG21" s="410">
        <v>6</v>
      </c>
      <c r="BH21" s="410"/>
      <c r="BI21"/>
    </row>
    <row r="22" spans="2:61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/>
      <c r="AM22" s="422"/>
      <c r="AN22" s="422">
        <v>1.6</v>
      </c>
      <c r="AO22" s="422">
        <v>2</v>
      </c>
      <c r="AP22" s="422">
        <v>2</v>
      </c>
      <c r="AQ22" s="422" t="b">
        <v>1</v>
      </c>
      <c r="AR22" s="422" t="b">
        <v>1</v>
      </c>
      <c r="AS22" s="422" t="b">
        <v>1</v>
      </c>
      <c r="AT22" s="422">
        <v>10</v>
      </c>
      <c r="AU22" s="422">
        <v>0.7</v>
      </c>
      <c r="AV22" s="443" t="s">
        <v>1147</v>
      </c>
      <c r="AW22" s="444" t="s">
        <v>1156</v>
      </c>
      <c r="AX22" s="425">
        <v>1.6999999999999999E-3</v>
      </c>
      <c r="AY22" s="426">
        <v>5.0000000000000001E-3</v>
      </c>
      <c r="AZ22" s="350">
        <v>343</v>
      </c>
      <c r="BA22" s="410">
        <v>2.6</v>
      </c>
      <c r="BB22" s="410">
        <v>9.5</v>
      </c>
      <c r="BC22" s="410">
        <v>1.7</v>
      </c>
      <c r="BD22" s="410">
        <v>0.5</v>
      </c>
      <c r="BE22" s="410">
        <v>2</v>
      </c>
      <c r="BF22" s="410">
        <v>9</v>
      </c>
      <c r="BG22" s="410">
        <v>6</v>
      </c>
      <c r="BH22" s="410"/>
      <c r="BI22"/>
    </row>
    <row r="23" spans="2:61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407</v>
      </c>
      <c r="AM23" s="422" t="s">
        <v>410</v>
      </c>
      <c r="AN23" s="422">
        <v>1.4</v>
      </c>
      <c r="AO23" s="422">
        <v>2</v>
      </c>
      <c r="AP23" s="422">
        <v>2</v>
      </c>
      <c r="AQ23" s="422" t="b">
        <v>1</v>
      </c>
      <c r="AR23" s="422" t="b">
        <v>1</v>
      </c>
      <c r="AS23" s="422" t="b">
        <v>1</v>
      </c>
      <c r="AT23" s="422">
        <v>10</v>
      </c>
      <c r="AU23" s="422">
        <v>0.7</v>
      </c>
      <c r="AV23" s="443" t="s">
        <v>1148</v>
      </c>
      <c r="AW23" s="444" t="s">
        <v>1157</v>
      </c>
      <c r="AX23" s="425">
        <v>1.6000000000000001E-3</v>
      </c>
      <c r="AY23" s="426">
        <v>5.0000000000000001E-3</v>
      </c>
      <c r="AZ23" s="350">
        <v>425</v>
      </c>
      <c r="BA23" s="410">
        <v>3.2</v>
      </c>
      <c r="BB23" s="410">
        <v>9.5</v>
      </c>
      <c r="BC23" s="410">
        <v>1.7</v>
      </c>
      <c r="BD23" s="410">
        <v>0.3</v>
      </c>
      <c r="BE23" s="410">
        <v>1.2</v>
      </c>
      <c r="BF23" s="410">
        <v>45</v>
      </c>
      <c r="BG23" s="410">
        <v>15</v>
      </c>
      <c r="BH23" s="410"/>
      <c r="BI23"/>
    </row>
    <row r="24" spans="2:61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410</v>
      </c>
      <c r="AM24" s="422" t="s">
        <v>411</v>
      </c>
      <c r="AN24" s="422">
        <v>1.2</v>
      </c>
      <c r="AO24" s="422">
        <v>2</v>
      </c>
      <c r="AP24" s="422">
        <v>2</v>
      </c>
      <c r="AQ24" s="422" t="b">
        <v>1</v>
      </c>
      <c r="AR24" s="422" t="b">
        <v>1</v>
      </c>
      <c r="AS24" s="422" t="b">
        <v>1</v>
      </c>
      <c r="AT24" s="422">
        <v>10</v>
      </c>
      <c r="AU24" s="422">
        <v>0.7</v>
      </c>
      <c r="AV24" s="443" t="s">
        <v>1149</v>
      </c>
      <c r="AW24" s="444" t="s">
        <v>1158</v>
      </c>
      <c r="AX24" s="425">
        <v>1.6000000000000001E-3</v>
      </c>
      <c r="AY24" s="426">
        <v>5.0000000000000001E-3</v>
      </c>
      <c r="AZ24" s="350">
        <v>540</v>
      </c>
      <c r="BA24" s="410">
        <v>3.9</v>
      </c>
      <c r="BB24" s="410">
        <v>9.5</v>
      </c>
      <c r="BC24" s="410">
        <v>1.7</v>
      </c>
      <c r="BD24" s="410">
        <v>0.3</v>
      </c>
      <c r="BE24" s="410">
        <v>1.1000000000000001</v>
      </c>
      <c r="BF24" s="410">
        <v>45</v>
      </c>
      <c r="BG24" s="410">
        <v>15</v>
      </c>
      <c r="BH24" s="410"/>
      <c r="BI24"/>
    </row>
    <row r="25" spans="2:61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411</v>
      </c>
      <c r="AM25" s="422" t="s">
        <v>412</v>
      </c>
      <c r="AN25" s="422">
        <v>1.1000000000000001</v>
      </c>
      <c r="AO25" s="422">
        <v>2</v>
      </c>
      <c r="AP25" s="422">
        <v>2</v>
      </c>
      <c r="AQ25" s="422" t="b">
        <v>1</v>
      </c>
      <c r="AR25" s="422" t="b">
        <v>1</v>
      </c>
      <c r="AS25" s="422" t="b">
        <v>1</v>
      </c>
      <c r="AT25" s="422">
        <v>10</v>
      </c>
      <c r="AU25" s="422">
        <v>0.75</v>
      </c>
      <c r="AV25" s="450" t="s">
        <v>1150</v>
      </c>
      <c r="AW25" s="451" t="s">
        <v>1159</v>
      </c>
      <c r="AX25" s="425">
        <v>1.5E-3</v>
      </c>
      <c r="AY25" s="426">
        <v>5.0000000000000001E-3</v>
      </c>
      <c r="AZ25" s="350">
        <v>680</v>
      </c>
      <c r="BA25" s="452">
        <v>4.7</v>
      </c>
      <c r="BB25" s="452">
        <v>9.5</v>
      </c>
      <c r="BC25" s="452">
        <v>1.7</v>
      </c>
      <c r="BD25" s="452">
        <v>0.2</v>
      </c>
      <c r="BE25" s="452">
        <v>0.8</v>
      </c>
      <c r="BF25" s="452">
        <v>59</v>
      </c>
      <c r="BG25" s="452">
        <v>15</v>
      </c>
      <c r="BH25" s="452"/>
      <c r="BI25"/>
    </row>
    <row r="26" spans="2:61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67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66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5" t="s">
        <v>518</v>
      </c>
      <c r="AH26" s="201"/>
      <c r="AI26" s="201"/>
      <c r="AZ26" s="637" t="s">
        <v>522</v>
      </c>
      <c r="BA26" s="637"/>
      <c r="BB26" s="637"/>
      <c r="BC26" s="637"/>
      <c r="BD26" s="637"/>
      <c r="BE26" s="637"/>
      <c r="BG26"/>
    </row>
    <row r="28" spans="2:61" ht="15.75" thickBot="1"/>
    <row r="29" spans="2:61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1" s="160" customFormat="1" ht="60">
      <c r="B30" s="151"/>
      <c r="C30" s="10"/>
      <c r="D30" s="10" t="s">
        <v>227</v>
      </c>
      <c r="F30" s="10"/>
      <c r="G30" s="10"/>
    </row>
    <row r="31" spans="2:61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1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Z26:BE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3" priority="3"/>
  </conditionalFormatting>
  <conditionalFormatting sqref="C5:C9">
    <cfRule type="duplicateValues" dxfId="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I1" workbookViewId="0">
      <selection activeCell="O10" sqref="O10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1574</v>
      </c>
      <c r="J4" s="274" t="s">
        <v>1632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1678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1663</v>
      </c>
      <c r="L12" s="282" t="s">
        <v>1664</v>
      </c>
      <c r="M12" s="282" t="s">
        <v>1665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633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829</v>
      </c>
      <c r="D29" s="287" t="s">
        <v>634</v>
      </c>
      <c r="E29" s="281" t="s">
        <v>291</v>
      </c>
      <c r="F29" s="281">
        <v>5</v>
      </c>
      <c r="G29" s="281" t="b">
        <v>0</v>
      </c>
      <c r="H29" s="281" t="b">
        <v>0</v>
      </c>
      <c r="I29" s="281" t="b">
        <v>0</v>
      </c>
      <c r="J29" s="281" t="b">
        <v>0</v>
      </c>
      <c r="K29" s="282" t="s">
        <v>1443</v>
      </c>
      <c r="L29" s="282" t="s">
        <v>1444</v>
      </c>
      <c r="M29" s="282" t="s">
        <v>1455</v>
      </c>
      <c r="N29" s="283" t="s">
        <v>892</v>
      </c>
      <c r="O29" s="278" t="s">
        <v>865</v>
      </c>
      <c r="P29" s="278" t="str">
        <f>CONCATENATE(LEFT(petDefinitions[[#This Row],['[tidName']]],10),"_DESC")</f>
        <v>TID_PET_24_DESC</v>
      </c>
      <c r="Q29" s="284">
        <v>24</v>
      </c>
      <c r="R29" s="589" t="str">
        <f>CONCATENATE(RIGHT(petDefinitions[[#This Row],['[gamePrefab']]],LEN(petDefinitions[[#This Row],['[gamePrefab']]])-6),"_",petDefinitions[[#This Row],['[powerup']]])</f>
        <v>GodzillaBasic_24_more_xp</v>
      </c>
      <c r="T29" s="67"/>
    </row>
    <row r="30" spans="1:20">
      <c r="A30" s="67"/>
      <c r="B30" s="285" t="s">
        <v>4</v>
      </c>
      <c r="C30" s="286" t="s">
        <v>830</v>
      </c>
      <c r="D30" s="287" t="s">
        <v>633</v>
      </c>
      <c r="E30" s="281" t="s">
        <v>804</v>
      </c>
      <c r="F30" s="281">
        <v>0</v>
      </c>
      <c r="G30" s="281" t="b">
        <v>1</v>
      </c>
      <c r="H30" s="281" t="b">
        <v>0</v>
      </c>
      <c r="I30" s="281" t="b">
        <v>1</v>
      </c>
      <c r="J30" s="281" t="b">
        <v>0</v>
      </c>
      <c r="K30" s="282" t="s">
        <v>1204</v>
      </c>
      <c r="L30" s="288" t="s">
        <v>1205</v>
      </c>
      <c r="M30" s="288" t="s">
        <v>1199</v>
      </c>
      <c r="N30" s="283" t="s">
        <v>1582</v>
      </c>
      <c r="O30" s="278" t="s">
        <v>16</v>
      </c>
      <c r="P30" s="278" t="s">
        <v>16</v>
      </c>
      <c r="Q30" s="278">
        <v>25</v>
      </c>
      <c r="R30" s="589" t="str">
        <f>CONCATENATE(RIGHT(petDefinitions[[#This Row],['[gamePrefab']]],LEN(petDefinitions[[#This Row],['[gamePrefab']]])-6),"_",petDefinitions[[#This Row],['[powerup']]])</f>
        <v>FreddyDivingGoggles_25_wip</v>
      </c>
      <c r="T30" s="67"/>
    </row>
    <row r="31" spans="1:20">
      <c r="A31" s="67"/>
      <c r="B31" s="285" t="s">
        <v>4</v>
      </c>
      <c r="C31" s="286" t="s">
        <v>831</v>
      </c>
      <c r="D31" s="287" t="s">
        <v>633</v>
      </c>
      <c r="E31" s="281" t="s">
        <v>1274</v>
      </c>
      <c r="F31" s="287">
        <v>5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1396</v>
      </c>
      <c r="L31" s="282" t="s">
        <v>1397</v>
      </c>
      <c r="M31" s="282" t="s">
        <v>1415</v>
      </c>
      <c r="N31" s="283" t="s">
        <v>780</v>
      </c>
      <c r="O31" s="278" t="s">
        <v>866</v>
      </c>
      <c r="P31" s="278" t="str">
        <f>CONCATENATE(LEFT(petDefinitions[[#This Row],['[tidName']]],10),"_DESC")</f>
        <v>TID_PET_26_DESC</v>
      </c>
      <c r="Q31" s="278">
        <v>26</v>
      </c>
      <c r="R31" s="589" t="str">
        <f>CONCATENATE(RIGHT(petDefinitions[[#This Row],['[gamePrefab']]],LEN(petDefinitions[[#This Row],['[gamePrefab']]])-6),"_",petDefinitions[[#This Row],['[powerup']]])</f>
        <v>ChamMorylin_26_hp</v>
      </c>
      <c r="S31" s="67"/>
      <c r="T31" s="67"/>
    </row>
    <row r="32" spans="1:20">
      <c r="A32" s="67"/>
      <c r="B32" s="285" t="s">
        <v>4</v>
      </c>
      <c r="C32" s="286" t="s">
        <v>832</v>
      </c>
      <c r="D32" s="287" t="s">
        <v>633</v>
      </c>
      <c r="E32" s="281" t="s">
        <v>1270</v>
      </c>
      <c r="F32" s="287">
        <v>6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1206</v>
      </c>
      <c r="L32" s="282" t="s">
        <v>1207</v>
      </c>
      <c r="M32" s="282" t="s">
        <v>1208</v>
      </c>
      <c r="N32" s="283" t="s">
        <v>783</v>
      </c>
      <c r="O32" s="278" t="s">
        <v>867</v>
      </c>
      <c r="P32" s="278" t="str">
        <f>CONCATENATE(LEFT(petDefinitions[[#This Row],['[tidName']]],10),"_DESC")</f>
        <v>TID_PET_27_DESC</v>
      </c>
      <c r="Q32" s="278">
        <v>27</v>
      </c>
      <c r="R32" s="589" t="str">
        <f>CONCATENATE(RIGHT(petDefinitions[[#This Row],['[gamePrefab']]],LEN(petDefinitions[[#This Row],['[gamePrefab']]])-6),"_",petDefinitions[[#This Row],['[powerup']]])</f>
        <v>FreddyHiperToad_27_avoid_poison</v>
      </c>
      <c r="T32" s="67"/>
    </row>
    <row r="33" spans="1:20">
      <c r="A33" s="67"/>
      <c r="B33" s="285" t="s">
        <v>4</v>
      </c>
      <c r="C33" s="286" t="s">
        <v>833</v>
      </c>
      <c r="D33" s="287" t="s">
        <v>634</v>
      </c>
      <c r="E33" s="281" t="s">
        <v>822</v>
      </c>
      <c r="F33" s="287">
        <v>5</v>
      </c>
      <c r="G33" s="281" t="b">
        <v>0</v>
      </c>
      <c r="H33" s="281" t="b">
        <v>0</v>
      </c>
      <c r="I33" s="281" t="b">
        <v>0</v>
      </c>
      <c r="J33" s="281" t="b">
        <v>0</v>
      </c>
      <c r="K33" s="282" t="s">
        <v>1467</v>
      </c>
      <c r="L33" s="282" t="s">
        <v>1468</v>
      </c>
      <c r="M33" s="282" t="s">
        <v>1525</v>
      </c>
      <c r="N33" s="283" t="s">
        <v>821</v>
      </c>
      <c r="O33" s="278" t="s">
        <v>868</v>
      </c>
      <c r="P33" s="278" t="str">
        <f>CONCATENATE(LEFT(petDefinitions[[#This Row],['[tidName']]],10),"_DESC")</f>
        <v>TID_PET_28_DESC</v>
      </c>
      <c r="Q33" s="278">
        <v>28</v>
      </c>
      <c r="R33" s="589" t="str">
        <f>CONCATENATE(RIGHT(petDefinitions[[#This Row],['[gamePrefab']]],LEN(petDefinitions[[#This Row],['[gamePrefab']]])-6),"_",petDefinitions[[#This Row],['[powerup']]])</f>
        <v>GhostEater_28_eat_ghost</v>
      </c>
      <c r="T33" s="67"/>
    </row>
    <row r="34" spans="1:20">
      <c r="A34" s="67"/>
      <c r="B34" s="285" t="s">
        <v>4</v>
      </c>
      <c r="C34" s="286" t="s">
        <v>834</v>
      </c>
      <c r="D34" s="287" t="s">
        <v>634</v>
      </c>
      <c r="E34" s="281" t="s">
        <v>822</v>
      </c>
      <c r="F34" s="287">
        <v>6</v>
      </c>
      <c r="G34" s="281" t="b">
        <v>0</v>
      </c>
      <c r="H34" s="281" t="b">
        <v>0</v>
      </c>
      <c r="I34" s="281" t="b">
        <v>0</v>
      </c>
      <c r="J34" s="281" t="b">
        <v>0</v>
      </c>
      <c r="K34" s="282" t="s">
        <v>1469</v>
      </c>
      <c r="L34" s="282" t="s">
        <v>1470</v>
      </c>
      <c r="M34" s="282" t="s">
        <v>1519</v>
      </c>
      <c r="N34" s="283" t="s">
        <v>823</v>
      </c>
      <c r="O34" s="278" t="s">
        <v>869</v>
      </c>
      <c r="P34" s="278" t="str">
        <f>CONCATENATE(LEFT(petDefinitions[[#This Row],['[tidName']]],10),"_DESC")</f>
        <v>TID_PET_29_DESC</v>
      </c>
      <c r="Q34" s="278">
        <v>29</v>
      </c>
      <c r="R34" s="589" t="str">
        <f>CONCATENATE(RIGHT(petDefinitions[[#This Row],['[gamePrefab']]],LEN(petDefinitions[[#This Row],['[gamePrefab']]])-6),"_",petDefinitions[[#This Row],['[powerup']]])</f>
        <v>MineEater_29_eat_mine</v>
      </c>
      <c r="T34" s="67"/>
    </row>
    <row r="35" spans="1:20">
      <c r="A35" s="67"/>
      <c r="B35" s="285" t="s">
        <v>4</v>
      </c>
      <c r="C35" s="286" t="s">
        <v>835</v>
      </c>
      <c r="D35" s="287" t="s">
        <v>634</v>
      </c>
      <c r="E35" s="281" t="s">
        <v>1270</v>
      </c>
      <c r="F35" s="287">
        <v>7</v>
      </c>
      <c r="G35" s="281" t="b">
        <v>1</v>
      </c>
      <c r="H35" s="281" t="b">
        <v>0</v>
      </c>
      <c r="I35" s="281" t="b">
        <v>0</v>
      </c>
      <c r="J35" s="287" t="b">
        <v>1</v>
      </c>
      <c r="K35" s="288" t="s">
        <v>1658</v>
      </c>
      <c r="L35" s="288" t="s">
        <v>1659</v>
      </c>
      <c r="M35" s="288" t="s">
        <v>1210</v>
      </c>
      <c r="N35" s="283" t="s">
        <v>824</v>
      </c>
      <c r="O35" s="278" t="s">
        <v>870</v>
      </c>
      <c r="P35" s="278" t="str">
        <f>CONCATENATE(LEFT(petDefinitions[[#This Row],['[tidName']]],10),"_DESC")</f>
        <v>TID_PET_30_DESC</v>
      </c>
      <c r="Q35" s="278">
        <v>30</v>
      </c>
      <c r="R35" s="589" t="str">
        <f>CONCATENATE(RIGHT(petDefinitions[[#This Row],['[gamePrefab']]],LEN(petDefinitions[[#This Row],['[gamePrefab']]])-6),"_",petDefinitions[[#This Row],['[powerup']]])</f>
        <v>Morly_30_explode_mine</v>
      </c>
      <c r="T35" s="67"/>
    </row>
    <row r="36" spans="1:20">
      <c r="A36" s="67"/>
      <c r="B36" s="285" t="s">
        <v>4</v>
      </c>
      <c r="C36" s="286" t="s">
        <v>836</v>
      </c>
      <c r="D36" s="287" t="s">
        <v>634</v>
      </c>
      <c r="E36" s="281" t="s">
        <v>822</v>
      </c>
      <c r="F36" s="287">
        <v>7</v>
      </c>
      <c r="G36" s="281" t="b">
        <v>0</v>
      </c>
      <c r="H36" s="281" t="b">
        <v>0</v>
      </c>
      <c r="I36" s="281" t="b">
        <v>0</v>
      </c>
      <c r="J36" s="281" t="b">
        <v>1</v>
      </c>
      <c r="K36" s="282" t="s">
        <v>1286</v>
      </c>
      <c r="L36" s="282" t="s">
        <v>1287</v>
      </c>
      <c r="M36" s="282" t="s">
        <v>1307</v>
      </c>
      <c r="N36" s="283" t="s">
        <v>890</v>
      </c>
      <c r="O36" s="278" t="s">
        <v>871</v>
      </c>
      <c r="P36" s="278" t="str">
        <f>CONCATENATE(LEFT(petDefinitions[[#This Row],['[tidName']]],10),"_DESC")</f>
        <v>TID_PET_31_DESC</v>
      </c>
      <c r="Q36" s="278">
        <v>31</v>
      </c>
      <c r="R36" s="589" t="str">
        <f>CONCATENATE(RIGHT(petDefinitions[[#This Row],['[gamePrefab']]],LEN(petDefinitions[[#This Row],['[gamePrefab']]])-6),"_",petDefinitions[[#This Row],['[powerup']]])</f>
        <v>Cthulu_31_vacuum</v>
      </c>
      <c r="T36" s="67"/>
    </row>
    <row r="37" spans="1:20">
      <c r="A37" s="67"/>
      <c r="B37" s="285" t="s">
        <v>4</v>
      </c>
      <c r="C37" s="286" t="s">
        <v>837</v>
      </c>
      <c r="D37" s="287" t="s">
        <v>634</v>
      </c>
      <c r="E37" s="281" t="s">
        <v>804</v>
      </c>
      <c r="F37" s="287">
        <v>2</v>
      </c>
      <c r="G37" s="281" t="b">
        <v>0</v>
      </c>
      <c r="H37" s="281" t="b">
        <v>0</v>
      </c>
      <c r="I37" s="281" t="b">
        <v>0</v>
      </c>
      <c r="J37" s="281" t="b">
        <v>0</v>
      </c>
      <c r="K37" s="282" t="s">
        <v>1445</v>
      </c>
      <c r="L37" s="282" t="s">
        <v>1446</v>
      </c>
      <c r="M37" s="282" t="s">
        <v>1454</v>
      </c>
      <c r="N37" s="283" t="s">
        <v>380</v>
      </c>
      <c r="O37" s="278" t="s">
        <v>872</v>
      </c>
      <c r="P37" s="278" t="str">
        <f>CONCATENATE(LEFT(petDefinitions[[#This Row],['[tidName']]],10),"_DESC")</f>
        <v>TID_PET_32_DESC</v>
      </c>
      <c r="Q37" s="278">
        <v>32</v>
      </c>
      <c r="R37" s="589" t="str">
        <f>CONCATENATE(RIGHT(petDefinitions[[#This Row],['[gamePrefab']]],LEN(petDefinitions[[#This Row],['[gamePrefab']]])-6),"_",petDefinitions[[#This Row],['[powerup']]])</f>
        <v>GodzillaHelmet_32_dragonram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635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842</v>
      </c>
      <c r="D42" s="287" t="s">
        <v>804</v>
      </c>
      <c r="E42" s="281" t="s">
        <v>804</v>
      </c>
      <c r="F42" s="287">
        <v>12</v>
      </c>
      <c r="G42" s="281" t="b">
        <v>0</v>
      </c>
      <c r="H42" s="281" t="b">
        <v>1</v>
      </c>
      <c r="I42" s="281" t="b">
        <v>0</v>
      </c>
      <c r="J42" s="281" t="b">
        <v>0</v>
      </c>
      <c r="K42" s="282" t="s">
        <v>1554</v>
      </c>
      <c r="L42" s="282" t="s">
        <v>1555</v>
      </c>
      <c r="M42" s="282" t="s">
        <v>1556</v>
      </c>
      <c r="N42" s="283" t="s">
        <v>1220</v>
      </c>
      <c r="O42" s="278" t="s">
        <v>877</v>
      </c>
      <c r="P42" s="278" t="str">
        <f>CONCATENATE(LEFT(petDefinitions[[#This Row],['[tidName']]],10),"_DESC")</f>
        <v>TID_PET_37_DESC</v>
      </c>
      <c r="Q42" s="278">
        <v>37</v>
      </c>
      <c r="R42" s="589" t="str">
        <f>CONCATENATE(RIGHT(petDefinitions[[#This Row],['[gamePrefab']]],LEN(petDefinitions[[#This Row],['[gamePrefab']]])-6),"_",petDefinitions[[#This Row],['[powerup']]])</f>
        <v>Bomb_37_bomb</v>
      </c>
      <c r="T42" s="67"/>
    </row>
    <row r="43" spans="1:20">
      <c r="A43" s="67"/>
      <c r="B43" s="285" t="s">
        <v>4</v>
      </c>
      <c r="C43" s="286" t="s">
        <v>843</v>
      </c>
      <c r="D43" s="287" t="s">
        <v>804</v>
      </c>
      <c r="E43" s="281" t="s">
        <v>804</v>
      </c>
      <c r="F43" s="287">
        <v>13</v>
      </c>
      <c r="G43" s="281" t="b">
        <v>0</v>
      </c>
      <c r="H43" s="281" t="b">
        <v>1</v>
      </c>
      <c r="I43" s="281" t="b">
        <v>0</v>
      </c>
      <c r="J43" s="287" t="b">
        <v>0</v>
      </c>
      <c r="K43" s="288" t="s">
        <v>1283</v>
      </c>
      <c r="L43" s="288" t="s">
        <v>1284</v>
      </c>
      <c r="M43" s="282" t="s">
        <v>1305</v>
      </c>
      <c r="N43" s="283" t="s">
        <v>891</v>
      </c>
      <c r="O43" s="278" t="s">
        <v>878</v>
      </c>
      <c r="P43" s="278" t="str">
        <f>CONCATENATE(LEFT(petDefinitions[[#This Row],['[tidName']]],10),"_DESC")</f>
        <v>TID_PET_38_DESC</v>
      </c>
      <c r="Q43" s="278">
        <v>38</v>
      </c>
      <c r="R43" s="589" t="str">
        <f>CONCATENATE(RIGHT(petDefinitions[[#This Row],['[gamePrefab']]],LEN(petDefinitions[[#This Row],['[gamePrefab']]])-6),"_",petDefinitions[[#This Row],['[powerup']]])</f>
        <v>Neutrin_38_magnet</v>
      </c>
      <c r="T43" s="67"/>
    </row>
    <row r="44" spans="1:20">
      <c r="A44" s="67"/>
      <c r="B44" s="285" t="s">
        <v>4</v>
      </c>
      <c r="C44" s="286" t="s">
        <v>844</v>
      </c>
      <c r="D44" s="287" t="s">
        <v>804</v>
      </c>
      <c r="E44" s="281" t="s">
        <v>804</v>
      </c>
      <c r="F44" s="287">
        <v>14</v>
      </c>
      <c r="G44" s="281" t="b">
        <v>0</v>
      </c>
      <c r="H44" s="281" t="b">
        <v>1</v>
      </c>
      <c r="I44" s="281" t="b">
        <v>0</v>
      </c>
      <c r="J44" s="281" t="b">
        <v>0</v>
      </c>
      <c r="K44" s="282" t="s">
        <v>1486</v>
      </c>
      <c r="L44" s="282" t="s">
        <v>1487</v>
      </c>
      <c r="M44" s="282" t="s">
        <v>1488</v>
      </c>
      <c r="N44" s="283" t="s">
        <v>954</v>
      </c>
      <c r="O44" s="278" t="s">
        <v>879</v>
      </c>
      <c r="P44" s="278" t="str">
        <f>CONCATENATE(LEFT(petDefinitions[[#This Row],['[tidName']]],10),"_DESC")</f>
        <v>TID_PET_39_DESC</v>
      </c>
      <c r="Q44" s="278">
        <v>39</v>
      </c>
      <c r="R44" s="589" t="str">
        <f>CONCATENATE(RIGHT(petDefinitions[[#This Row],['[gamePrefab']]],LEN(petDefinitions[[#This Row],['[gamePrefab']]])-6),"_",petDefinitions[[#This Row],['[powerup']]])</f>
        <v>Dog_39_dog</v>
      </c>
      <c r="T44" s="67"/>
    </row>
    <row r="45" spans="1:20" s="67" customFormat="1">
      <c r="B45" s="285" t="s">
        <v>4</v>
      </c>
      <c r="C45" s="286" t="s">
        <v>1324</v>
      </c>
      <c r="D45" s="287" t="s">
        <v>633</v>
      </c>
      <c r="E45" s="281" t="s">
        <v>1270</v>
      </c>
      <c r="F45" s="287">
        <v>8</v>
      </c>
      <c r="G45" s="281" t="b">
        <v>1</v>
      </c>
      <c r="H45" s="287" t="b">
        <v>0</v>
      </c>
      <c r="I45" s="281" t="b">
        <v>0</v>
      </c>
      <c r="J45" s="287" t="b">
        <v>0</v>
      </c>
      <c r="K45" s="282" t="s">
        <v>1660</v>
      </c>
      <c r="L45" s="282" t="s">
        <v>1661</v>
      </c>
      <c r="M45" s="282" t="s">
        <v>1662</v>
      </c>
      <c r="N45" s="283" t="s">
        <v>1315</v>
      </c>
      <c r="O45" s="278" t="s">
        <v>1344</v>
      </c>
      <c r="P45" s="324" t="s">
        <v>1345</v>
      </c>
      <c r="Q45" s="278">
        <v>40</v>
      </c>
      <c r="R45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</row>
    <row r="46" spans="1:20" s="67" customFormat="1">
      <c r="B46" s="285" t="s">
        <v>4</v>
      </c>
      <c r="C46" s="286" t="s">
        <v>1325</v>
      </c>
      <c r="D46" s="287" t="s">
        <v>633</v>
      </c>
      <c r="E46" s="281" t="s">
        <v>1270</v>
      </c>
      <c r="F46" s="287">
        <v>9</v>
      </c>
      <c r="G46" s="281" t="b">
        <v>1</v>
      </c>
      <c r="H46" s="287" t="b">
        <v>0</v>
      </c>
      <c r="I46" s="281" t="b">
        <v>0</v>
      </c>
      <c r="J46" s="287" t="b">
        <v>0</v>
      </c>
      <c r="K46" s="282" t="s">
        <v>1440</v>
      </c>
      <c r="L46" s="282" t="s">
        <v>1441</v>
      </c>
      <c r="M46" s="282" t="s">
        <v>1453</v>
      </c>
      <c r="N46" s="283" t="s">
        <v>1319</v>
      </c>
      <c r="O46" s="278" t="s">
        <v>1346</v>
      </c>
      <c r="P46" s="278" t="s">
        <v>1347</v>
      </c>
      <c r="Q46" s="278">
        <v>41</v>
      </c>
      <c r="R46" s="589" t="str">
        <f>CONCATENATE(RIGHT(petDefinitions[[#This Row],['[gamePrefab']]],LEN(petDefinitions[[#This Row],['[gamePrefab']]])-6),"_",petDefinitions[[#This Row],['[powerup']]])</f>
        <v>BallFootball_41_cage_breaker</v>
      </c>
    </row>
    <row r="47" spans="1:20" s="67" customFormat="1">
      <c r="B47" s="285" t="s">
        <v>4</v>
      </c>
      <c r="C47" s="286" t="s">
        <v>1326</v>
      </c>
      <c r="D47" s="287" t="s">
        <v>633</v>
      </c>
      <c r="E47" s="281" t="s">
        <v>1270</v>
      </c>
      <c r="F47" s="287">
        <v>10</v>
      </c>
      <c r="G47" s="281" t="b">
        <v>1</v>
      </c>
      <c r="H47" s="287" t="b">
        <v>0</v>
      </c>
      <c r="I47" s="281" t="b">
        <v>0</v>
      </c>
      <c r="J47" s="287" t="b">
        <v>0</v>
      </c>
      <c r="K47" s="282" t="s">
        <v>1438</v>
      </c>
      <c r="L47" s="282" t="s">
        <v>1439</v>
      </c>
      <c r="M47" s="282" t="s">
        <v>1448</v>
      </c>
      <c r="N47" s="283" t="s">
        <v>1435</v>
      </c>
      <c r="O47" s="278" t="s">
        <v>1348</v>
      </c>
      <c r="P47" s="278" t="s">
        <v>1349</v>
      </c>
      <c r="Q47" s="278">
        <v>42</v>
      </c>
      <c r="R47" s="589" t="str">
        <f>CONCATENATE(RIGHT(petDefinitions[[#This Row],['[gamePrefab']]],LEN(petDefinitions[[#This Row],['[gamePrefab']]])-6),"_",petDefinitions[[#This Row],['[powerup']]])</f>
        <v>BallMedic_42_lower_damage_dragon</v>
      </c>
    </row>
    <row r="48" spans="1:20" s="67" customFormat="1">
      <c r="B48" s="285" t="s">
        <v>4</v>
      </c>
      <c r="C48" s="286" t="s">
        <v>1327</v>
      </c>
      <c r="D48" s="287" t="s">
        <v>633</v>
      </c>
      <c r="E48" s="281" t="s">
        <v>1270</v>
      </c>
      <c r="F48" s="287">
        <v>11</v>
      </c>
      <c r="G48" s="281" t="b">
        <v>1</v>
      </c>
      <c r="H48" s="287" t="b">
        <v>0</v>
      </c>
      <c r="I48" s="287" t="b">
        <v>1</v>
      </c>
      <c r="J48" s="287" t="b">
        <v>0</v>
      </c>
      <c r="K48" s="282" t="s">
        <v>639</v>
      </c>
      <c r="L48" s="282" t="s">
        <v>640</v>
      </c>
      <c r="M48" s="282" t="s">
        <v>933</v>
      </c>
      <c r="N48" s="283" t="s">
        <v>1435</v>
      </c>
      <c r="O48" s="278" t="s">
        <v>1350</v>
      </c>
      <c r="P48" s="278" t="s">
        <v>1351</v>
      </c>
      <c r="Q48" s="278">
        <v>43</v>
      </c>
      <c r="R48" s="589" t="str">
        <f>CONCATENATE(RIGHT(petDefinitions[[#This Row],['[gamePrefab']]],LEN(petDefinitions[[#This Row],['[gamePrefab']]])-6),"_",petDefinitions[[#This Row],['[powerup']]])</f>
        <v>Froggy_lower_damage_dragon</v>
      </c>
    </row>
    <row r="49" spans="2:18" s="67" customFormat="1">
      <c r="B49" s="285" t="s">
        <v>4</v>
      </c>
      <c r="C49" s="286" t="s">
        <v>1328</v>
      </c>
      <c r="D49" s="287" t="s">
        <v>633</v>
      </c>
      <c r="E49" s="281" t="s">
        <v>822</v>
      </c>
      <c r="F49" s="287">
        <v>0</v>
      </c>
      <c r="G49" s="281" t="b">
        <v>1</v>
      </c>
      <c r="H49" s="287" t="b">
        <v>0</v>
      </c>
      <c r="I49" s="287" t="b">
        <v>1</v>
      </c>
      <c r="J49" s="287" t="b">
        <v>0</v>
      </c>
      <c r="K49" s="282" t="s">
        <v>639</v>
      </c>
      <c r="L49" s="282" t="s">
        <v>640</v>
      </c>
      <c r="M49" s="282" t="s">
        <v>933</v>
      </c>
      <c r="N49" s="283" t="s">
        <v>1582</v>
      </c>
      <c r="O49" s="278" t="s">
        <v>16</v>
      </c>
      <c r="P49" s="278" t="s">
        <v>16</v>
      </c>
      <c r="Q49" s="278">
        <v>44</v>
      </c>
      <c r="R49" s="589" t="str">
        <f>CONCATENATE(RIGHT(petDefinitions[[#This Row],['[gamePrefab']]],LEN(petDefinitions[[#This Row],['[gamePrefab']]])-6),"_",petDefinitions[[#This Row],['[powerup']]])</f>
        <v>Froggy_wip</v>
      </c>
    </row>
    <row r="50" spans="2:18" s="67" customFormat="1">
      <c r="B50" s="285" t="s">
        <v>4</v>
      </c>
      <c r="C50" s="286" t="s">
        <v>1329</v>
      </c>
      <c r="D50" s="287" t="s">
        <v>633</v>
      </c>
      <c r="E50" s="281" t="s">
        <v>1270</v>
      </c>
      <c r="F50" s="287">
        <v>12</v>
      </c>
      <c r="G50" s="281" t="b">
        <v>1</v>
      </c>
      <c r="H50" s="287" t="b">
        <v>0</v>
      </c>
      <c r="I50" s="287" t="b">
        <v>1</v>
      </c>
      <c r="J50" s="287" t="b">
        <v>0</v>
      </c>
      <c r="K50" s="282" t="s">
        <v>639</v>
      </c>
      <c r="L50" s="282" t="s">
        <v>640</v>
      </c>
      <c r="M50" s="282" t="s">
        <v>933</v>
      </c>
      <c r="N50" s="283" t="s">
        <v>1314</v>
      </c>
      <c r="O50" s="278" t="s">
        <v>1352</v>
      </c>
      <c r="P50" s="278" t="s">
        <v>1353</v>
      </c>
      <c r="Q50" s="278">
        <v>45</v>
      </c>
      <c r="R50" s="589" t="str">
        <f>CONCATENATE(RIGHT(petDefinitions[[#This Row],['[gamePrefab']]],LEN(petDefinitions[[#This Row],['[gamePrefab']]])-6),"_",petDefinitions[[#This Row],['[powerup']]])</f>
        <v>Froggy_immune_trash</v>
      </c>
    </row>
    <row r="51" spans="2:18" s="67" customFormat="1">
      <c r="B51" s="285" t="s">
        <v>4</v>
      </c>
      <c r="C51" s="286" t="s">
        <v>1330</v>
      </c>
      <c r="D51" s="287" t="s">
        <v>633</v>
      </c>
      <c r="E51" s="281" t="s">
        <v>804</v>
      </c>
      <c r="F51" s="287">
        <v>1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639</v>
      </c>
      <c r="L51" s="282" t="s">
        <v>640</v>
      </c>
      <c r="M51" s="282" t="s">
        <v>933</v>
      </c>
      <c r="N51" s="283" t="s">
        <v>1582</v>
      </c>
      <c r="O51" s="278" t="s">
        <v>16</v>
      </c>
      <c r="P51" s="278" t="s">
        <v>16</v>
      </c>
      <c r="Q51" s="278">
        <v>46</v>
      </c>
      <c r="R51" s="589" t="str">
        <f>CONCATENATE(RIGHT(petDefinitions[[#This Row],['[gamePrefab']]],LEN(petDefinitions[[#This Row],['[gamePrefab']]])-6),"_",petDefinitions[[#This Row],['[powerup']]])</f>
        <v>Froggy_wip</v>
      </c>
    </row>
    <row r="52" spans="2:18" s="67" customFormat="1">
      <c r="B52" s="285" t="s">
        <v>4</v>
      </c>
      <c r="C52" s="286" t="s">
        <v>1331</v>
      </c>
      <c r="D52" s="287" t="s">
        <v>633</v>
      </c>
      <c r="E52" s="281" t="s">
        <v>822</v>
      </c>
      <c r="F52" s="287">
        <v>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1434</v>
      </c>
      <c r="O52" s="278" t="s">
        <v>1354</v>
      </c>
      <c r="P52" s="278" t="s">
        <v>1355</v>
      </c>
      <c r="Q52" s="278">
        <v>47</v>
      </c>
      <c r="R52" s="589" t="str">
        <f>CONCATENATE(RIGHT(petDefinitions[[#This Row],['[gamePrefab']]],LEN(petDefinitions[[#This Row],['[gamePrefab']]])-6),"_",petDefinitions[[#This Row],['[powerup']]])</f>
        <v>Froggy_prey_hp_boost_humans</v>
      </c>
    </row>
    <row r="53" spans="2:18" s="67" customFormat="1">
      <c r="B53" s="285" t="s">
        <v>4</v>
      </c>
      <c r="C53" s="286" t="s">
        <v>1332</v>
      </c>
      <c r="D53" s="287" t="s">
        <v>633</v>
      </c>
      <c r="E53" s="281" t="s">
        <v>822</v>
      </c>
      <c r="F53" s="287">
        <v>2</v>
      </c>
      <c r="G53" s="281" t="b">
        <v>1</v>
      </c>
      <c r="H53" s="287" t="b">
        <v>0</v>
      </c>
      <c r="I53" s="281" t="b">
        <v>0</v>
      </c>
      <c r="J53" s="287" t="b">
        <v>0</v>
      </c>
      <c r="K53" s="282" t="s">
        <v>1586</v>
      </c>
      <c r="L53" s="282" t="s">
        <v>1591</v>
      </c>
      <c r="M53" s="282" t="s">
        <v>1596</v>
      </c>
      <c r="N53" s="283" t="s">
        <v>1316</v>
      </c>
      <c r="O53" s="278" t="s">
        <v>1356</v>
      </c>
      <c r="P53" s="278" t="s">
        <v>1357</v>
      </c>
      <c r="Q53" s="278">
        <v>48</v>
      </c>
      <c r="R53" s="589" t="str">
        <f>CONCATENATE(RIGHT(petDefinitions[[#This Row],['[gamePrefab']]],LEN(petDefinitions[[#This Row],['[gamePrefab']]])-6),"_",petDefinitions[[#This Row],['[powerup']]])</f>
        <v>BruceGerman_48_prey_hp_boost_dragon</v>
      </c>
    </row>
    <row r="54" spans="2:18" s="67" customFormat="1">
      <c r="B54" s="285" t="s">
        <v>4</v>
      </c>
      <c r="C54" s="286" t="s">
        <v>1333</v>
      </c>
      <c r="D54" s="287" t="s">
        <v>633</v>
      </c>
      <c r="E54" s="281" t="s">
        <v>822</v>
      </c>
      <c r="F54" s="287">
        <v>3</v>
      </c>
      <c r="G54" s="281" t="b">
        <v>1</v>
      </c>
      <c r="H54" s="287" t="b">
        <v>0</v>
      </c>
      <c r="I54" s="281" t="b">
        <v>0</v>
      </c>
      <c r="J54" s="287" t="b">
        <v>0</v>
      </c>
      <c r="K54" s="282" t="s">
        <v>1587</v>
      </c>
      <c r="L54" s="282" t="s">
        <v>1592</v>
      </c>
      <c r="M54" s="282" t="s">
        <v>1597</v>
      </c>
      <c r="N54" s="283" t="s">
        <v>1318</v>
      </c>
      <c r="O54" s="278" t="s">
        <v>1358</v>
      </c>
      <c r="P54" s="278" t="s">
        <v>1359</v>
      </c>
      <c r="Q54" s="278">
        <v>49</v>
      </c>
      <c r="R54" s="589" t="str">
        <f>CONCATENATE(RIGHT(petDefinitions[[#This Row],['[gamePrefab']]],LEN(petDefinitions[[#This Row],['[gamePrefab']]])-6),"_",petDefinitions[[#This Row],['[powerup']]])</f>
        <v>BruceBaby_49_prey_hp_boost_goblin</v>
      </c>
    </row>
    <row r="55" spans="2:18" s="67" customFormat="1">
      <c r="B55" s="285" t="s">
        <v>4</v>
      </c>
      <c r="C55" s="286" t="s">
        <v>1334</v>
      </c>
      <c r="D55" s="287" t="s">
        <v>633</v>
      </c>
      <c r="E55" s="281" t="s">
        <v>1270</v>
      </c>
      <c r="F55" s="287">
        <v>13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1588</v>
      </c>
      <c r="L55" s="282" t="s">
        <v>1593</v>
      </c>
      <c r="M55" s="282" t="s">
        <v>1598</v>
      </c>
      <c r="N55" s="283" t="s">
        <v>1582</v>
      </c>
      <c r="O55" s="278" t="s">
        <v>1640</v>
      </c>
      <c r="P55" s="278" t="s">
        <v>1639</v>
      </c>
      <c r="Q55" s="278">
        <v>50</v>
      </c>
      <c r="R55" s="589" t="str">
        <f>CONCATENATE(RIGHT(petDefinitions[[#This Row],['[gamePrefab']]],LEN(petDefinitions[[#This Row],['[gamePrefab']]])-6),"_",petDefinitions[[#This Row],['[powerup']]])</f>
        <v>Bruce_50_wip</v>
      </c>
    </row>
    <row r="56" spans="2:18" s="67" customFormat="1">
      <c r="B56" s="285" t="s">
        <v>4</v>
      </c>
      <c r="C56" s="286" t="s">
        <v>1335</v>
      </c>
      <c r="D56" s="287" t="s">
        <v>633</v>
      </c>
      <c r="E56" s="281" t="s">
        <v>1270</v>
      </c>
      <c r="F56" s="287">
        <v>14</v>
      </c>
      <c r="G56" s="281" t="b">
        <v>1</v>
      </c>
      <c r="H56" s="287" t="b">
        <v>0</v>
      </c>
      <c r="I56" s="281" t="b">
        <v>0</v>
      </c>
      <c r="J56" s="287" t="b">
        <v>0</v>
      </c>
      <c r="K56" s="282" t="s">
        <v>1590</v>
      </c>
      <c r="L56" s="282" t="s">
        <v>1594</v>
      </c>
      <c r="M56" s="282" t="s">
        <v>1599</v>
      </c>
      <c r="N56" s="283" t="s">
        <v>1601</v>
      </c>
      <c r="O56" s="278" t="s">
        <v>1638</v>
      </c>
      <c r="P56" s="278" t="s">
        <v>1639</v>
      </c>
      <c r="Q56" s="278">
        <v>51</v>
      </c>
      <c r="R56" s="589" t="str">
        <f>CONCATENATE(RIGHT(petDefinitions[[#This Row],['[gamePrefab']]],LEN(petDefinitions[[#This Row],['[gamePrefab']]])-6),"_",petDefinitions[[#This Row],['[powerup']]])</f>
        <v>BruceBanana_51_trash_eater</v>
      </c>
    </row>
    <row r="57" spans="2:18" s="67" customFormat="1">
      <c r="B57" s="285" t="s">
        <v>4</v>
      </c>
      <c r="C57" s="286" t="s">
        <v>1336</v>
      </c>
      <c r="D57" s="287" t="s">
        <v>633</v>
      </c>
      <c r="E57" s="281" t="s">
        <v>822</v>
      </c>
      <c r="F57" s="287">
        <v>4</v>
      </c>
      <c r="G57" s="281" t="b">
        <v>1</v>
      </c>
      <c r="H57" s="287" t="b">
        <v>0</v>
      </c>
      <c r="I57" s="281" t="b">
        <v>0</v>
      </c>
      <c r="J57" s="287" t="b">
        <v>0</v>
      </c>
      <c r="K57" s="282" t="s">
        <v>1589</v>
      </c>
      <c r="L57" s="282" t="s">
        <v>1595</v>
      </c>
      <c r="M57" s="282" t="s">
        <v>1600</v>
      </c>
      <c r="N57" s="283" t="s">
        <v>1317</v>
      </c>
      <c r="O57" s="278" t="s">
        <v>1360</v>
      </c>
      <c r="P57" s="278" t="s">
        <v>1361</v>
      </c>
      <c r="Q57" s="278">
        <v>52</v>
      </c>
      <c r="R57" s="589" t="str">
        <f>CONCATENATE(RIGHT(petDefinitions[[#This Row],['[gamePrefab']]],LEN(petDefinitions[[#This Row],['[gamePrefab']]])-6),"_",petDefinitions[[#This Row],['[powerup']]])</f>
        <v>BruceSpider_52_prey_hp_boost_spider</v>
      </c>
    </row>
    <row r="58" spans="2:18" s="67" customFormat="1">
      <c r="B58" s="285" t="s">
        <v>4</v>
      </c>
      <c r="C58" s="286" t="s">
        <v>1337</v>
      </c>
      <c r="D58" s="287" t="s">
        <v>634</v>
      </c>
      <c r="E58" s="281" t="s">
        <v>814</v>
      </c>
      <c r="F58" s="287">
        <v>4</v>
      </c>
      <c r="G58" s="281" t="b">
        <v>0</v>
      </c>
      <c r="H58" s="287" t="b">
        <v>0</v>
      </c>
      <c r="I58" s="281" t="b">
        <v>1</v>
      </c>
      <c r="J58" s="287" t="b">
        <v>0</v>
      </c>
      <c r="K58" s="282" t="s">
        <v>639</v>
      </c>
      <c r="L58" s="282" t="s">
        <v>640</v>
      </c>
      <c r="M58" s="282" t="s">
        <v>933</v>
      </c>
      <c r="N58" s="283" t="s">
        <v>1426</v>
      </c>
      <c r="O58" s="278" t="s">
        <v>1362</v>
      </c>
      <c r="P58" s="278" t="s">
        <v>1363</v>
      </c>
      <c r="Q58" s="278">
        <v>53</v>
      </c>
      <c r="R58" s="589" t="str">
        <f>CONCATENATE(RIGHT(petDefinitions[[#This Row],['[gamePrefab']]],LEN(petDefinitions[[#This Row],['[gamePrefab']]])-6),"_",petDefinitions[[#This Row],['[powerup']]])</f>
        <v>Froggy_faster_boost</v>
      </c>
    </row>
    <row r="59" spans="2:18" s="67" customFormat="1">
      <c r="B59" s="285" t="s">
        <v>4</v>
      </c>
      <c r="C59" s="286" t="s">
        <v>1338</v>
      </c>
      <c r="D59" s="287" t="s">
        <v>634</v>
      </c>
      <c r="E59" s="281" t="s">
        <v>804</v>
      </c>
      <c r="F59" s="287">
        <v>3</v>
      </c>
      <c r="G59" s="281" t="b">
        <v>0</v>
      </c>
      <c r="H59" s="287" t="b">
        <v>0</v>
      </c>
      <c r="I59" s="281" t="b">
        <v>1</v>
      </c>
      <c r="J59" s="287" t="b">
        <v>0</v>
      </c>
      <c r="K59" s="282" t="s">
        <v>639</v>
      </c>
      <c r="L59" s="282" t="s">
        <v>640</v>
      </c>
      <c r="M59" s="282" t="s">
        <v>933</v>
      </c>
      <c r="N59" s="283" t="s">
        <v>379</v>
      </c>
      <c r="O59" s="278" t="s">
        <v>1364</v>
      </c>
      <c r="P59" s="278" t="s">
        <v>1365</v>
      </c>
      <c r="Q59" s="278">
        <v>54</v>
      </c>
      <c r="R59" s="589" t="str">
        <f>CONCATENATE(RIGHT(petDefinitions[[#This Row],['[gamePrefab']]],LEN(petDefinitions[[#This Row],['[gamePrefab']]])-6),"_",petDefinitions[[#This Row],['[powerup']]])</f>
        <v>Froggy_dive</v>
      </c>
    </row>
    <row r="60" spans="2:18" s="67" customFormat="1">
      <c r="B60" s="285" t="s">
        <v>4</v>
      </c>
      <c r="C60" s="286" t="s">
        <v>1339</v>
      </c>
      <c r="D60" s="287" t="s">
        <v>634</v>
      </c>
      <c r="E60" s="281" t="s">
        <v>804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1380</v>
      </c>
      <c r="L60" s="282" t="s">
        <v>640</v>
      </c>
      <c r="M60" s="282" t="s">
        <v>933</v>
      </c>
      <c r="N60" s="283" t="s">
        <v>1431</v>
      </c>
      <c r="O60" s="278" t="s">
        <v>1366</v>
      </c>
      <c r="P60" s="278" t="s">
        <v>1367</v>
      </c>
      <c r="Q60" s="278">
        <v>55</v>
      </c>
      <c r="R60" s="589" t="str">
        <f>CONCATENATE(RIGHT(petDefinitions[[#This Row],['[gamePrefab']]],LEN(petDefinitions[[#This Row],['[gamePrefab']]])-6),"_",petDefinitions[[#This Row],['[powerup']]])</f>
        <v>FindLetter_findBonusletters</v>
      </c>
    </row>
    <row r="61" spans="2:18" s="67" customFormat="1">
      <c r="B61" s="285" t="s">
        <v>4</v>
      </c>
      <c r="C61" s="286" t="s">
        <v>1340</v>
      </c>
      <c r="D61" s="287" t="s">
        <v>634</v>
      </c>
      <c r="E61" s="281" t="s">
        <v>804</v>
      </c>
      <c r="F61" s="287">
        <v>5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1381</v>
      </c>
      <c r="L61" s="282" t="s">
        <v>640</v>
      </c>
      <c r="M61" s="282" t="s">
        <v>933</v>
      </c>
      <c r="N61" s="283" t="s">
        <v>1432</v>
      </c>
      <c r="O61" s="278" t="s">
        <v>1368</v>
      </c>
      <c r="P61" s="278" t="s">
        <v>1369</v>
      </c>
      <c r="Q61" s="278">
        <v>56</v>
      </c>
      <c r="R61" s="589" t="str">
        <f>CONCATENATE(RIGHT(petDefinitions[[#This Row],['[gamePrefab']]],LEN(petDefinitions[[#This Row],['[gamePrefab']]])-6),"_",petDefinitions[[#This Row],['[powerup']]])</f>
        <v>FindChest_findBonusChests</v>
      </c>
    </row>
    <row r="62" spans="2:18" s="67" customFormat="1">
      <c r="B62" s="285" t="s">
        <v>4</v>
      </c>
      <c r="C62" s="286" t="s">
        <v>1341</v>
      </c>
      <c r="D62" s="287" t="s">
        <v>634</v>
      </c>
      <c r="E62" s="281" t="s">
        <v>804</v>
      </c>
      <c r="F62" s="287">
        <v>6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1382</v>
      </c>
      <c r="L62" s="282" t="s">
        <v>640</v>
      </c>
      <c r="M62" s="282" t="s">
        <v>933</v>
      </c>
      <c r="N62" s="283" t="s">
        <v>1433</v>
      </c>
      <c r="O62" s="278" t="s">
        <v>1370</v>
      </c>
      <c r="P62" s="278" t="s">
        <v>1371</v>
      </c>
      <c r="Q62" s="278">
        <v>57</v>
      </c>
      <c r="R62" s="589" t="str">
        <f>CONCATENATE(RIGHT(petDefinitions[[#This Row],['[gamePrefab']]],LEN(petDefinitions[[#This Row],['[gamePrefab']]])-6),"_",petDefinitions[[#This Row],['[powerup']]])</f>
        <v>FindEgg_findBonusEggs</v>
      </c>
    </row>
    <row r="63" spans="2:18" s="67" customFormat="1">
      <c r="B63" s="285" t="s">
        <v>4</v>
      </c>
      <c r="C63" s="286" t="s">
        <v>1342</v>
      </c>
      <c r="D63" s="287" t="s">
        <v>635</v>
      </c>
      <c r="E63" s="281" t="s">
        <v>814</v>
      </c>
      <c r="F63" s="287">
        <v>5</v>
      </c>
      <c r="G63" s="281" t="b">
        <v>0</v>
      </c>
      <c r="H63" s="281" t="b">
        <v>1</v>
      </c>
      <c r="I63" s="281" t="b">
        <v>1</v>
      </c>
      <c r="J63" s="281" t="b">
        <v>0</v>
      </c>
      <c r="K63" s="282" t="s">
        <v>1429</v>
      </c>
      <c r="L63" s="282" t="s">
        <v>640</v>
      </c>
      <c r="M63" s="282" t="s">
        <v>933</v>
      </c>
      <c r="N63" s="283" t="s">
        <v>1428</v>
      </c>
      <c r="O63" s="278" t="s">
        <v>1372</v>
      </c>
      <c r="P63" s="278" t="s">
        <v>1373</v>
      </c>
      <c r="Q63" s="278">
        <v>58</v>
      </c>
      <c r="R63" s="589" t="str">
        <f>CONCATENATE(RIGHT(petDefinitions[[#This Row],['[gamePrefab']]],LEN(petDefinitions[[#This Row],['[gamePrefab']]])-6),"_",petDefinitions[[#This Row],['[powerup']]])</f>
        <v>Boost_unlimited_boost</v>
      </c>
    </row>
    <row r="64" spans="2:18" s="67" customFormat="1">
      <c r="B64" s="285" t="s">
        <v>4</v>
      </c>
      <c r="C64" s="286" t="s">
        <v>1343</v>
      </c>
      <c r="D64" s="287" t="s">
        <v>635</v>
      </c>
      <c r="E64" s="281" t="s">
        <v>804</v>
      </c>
      <c r="F64" s="287">
        <v>11</v>
      </c>
      <c r="G64" s="281" t="b">
        <v>0</v>
      </c>
      <c r="H64" s="281" t="b">
        <v>1</v>
      </c>
      <c r="I64" s="281" t="b">
        <v>1</v>
      </c>
      <c r="J64" s="281" t="b">
        <v>0</v>
      </c>
      <c r="K64" s="282" t="s">
        <v>1377</v>
      </c>
      <c r="L64" s="282" t="s">
        <v>640</v>
      </c>
      <c r="M64" s="282" t="s">
        <v>933</v>
      </c>
      <c r="N64" s="283" t="s">
        <v>1376</v>
      </c>
      <c r="O64" s="278" t="s">
        <v>1374</v>
      </c>
      <c r="P64" s="278" t="s">
        <v>1375</v>
      </c>
      <c r="Q64" s="278">
        <v>59</v>
      </c>
      <c r="R64" s="589" t="str">
        <f>CONCATENATE(RIGHT(petDefinitions[[#This Row],['[gamePrefab']]],LEN(petDefinitions[[#This Row],['[gamePrefab']]])-6),"_",petDefinitions[[#This Row],['[powerup']]])</f>
        <v>Stun_stun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1601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1602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103" zoomScaleNormal="100" workbookViewId="0">
      <pane xSplit="2" topLeftCell="C1" activePane="topRight" state="frozen"/>
      <selection activeCell="A22" sqref="A22"/>
      <selection pane="topRight" activeCell="E110" sqref="E11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0.7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0.8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0.75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0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1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1606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1612</v>
      </c>
      <c r="AC42" s="348" t="s">
        <v>1619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1577</v>
      </c>
      <c r="AB43" s="348" t="s">
        <v>1609</v>
      </c>
      <c r="AC43" s="348" t="s">
        <v>1500</v>
      </c>
      <c r="AD43" s="348" t="s">
        <v>736</v>
      </c>
      <c r="AE43" s="368" t="s">
        <v>1622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1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1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1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1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1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1581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1608</v>
      </c>
      <c r="AB57" s="364" t="s">
        <v>1616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1610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0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1605</v>
      </c>
      <c r="AB67" s="364" t="s">
        <v>1614</v>
      </c>
      <c r="AC67" s="348" t="s">
        <v>1620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1578</v>
      </c>
      <c r="AB70" s="364" t="s">
        <v>1498</v>
      </c>
      <c r="AC70" s="364" t="s">
        <v>1617</v>
      </c>
      <c r="AD70" s="364" t="s">
        <v>736</v>
      </c>
      <c r="AE70" s="364" t="s">
        <v>1623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1669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1611</v>
      </c>
      <c r="AC74" s="364" t="s">
        <v>1618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1633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3</v>
      </c>
      <c r="P81" s="379">
        <f>entityDefinitions[[#This Row],['[edibleFromTier']]]</f>
        <v>3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1607</v>
      </c>
      <c r="AB81" s="364" t="s">
        <v>1615</v>
      </c>
      <c r="AC81" s="348" t="s">
        <v>1619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</v>
      </c>
      <c r="Z85" s="358">
        <v>0</v>
      </c>
      <c r="AA85" s="359" t="s">
        <v>1232</v>
      </c>
      <c r="AB85" s="364" t="s">
        <v>1613</v>
      </c>
      <c r="AC85" s="364" t="s">
        <v>1620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1603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1604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</v>
      </c>
      <c r="Z100" s="561">
        <v>0</v>
      </c>
      <c r="AA100" s="592" t="s">
        <v>1563</v>
      </c>
      <c r="AB100" s="538" t="s">
        <v>1610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1621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1627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1612</v>
      </c>
      <c r="AC105" s="391" t="s">
        <v>1619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1579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1686</v>
      </c>
      <c r="C110" s="582" t="s">
        <v>777</v>
      </c>
      <c r="D110" s="653">
        <v>10</v>
      </c>
      <c r="E110" s="436">
        <v>0</v>
      </c>
      <c r="F110" s="436">
        <v>0</v>
      </c>
      <c r="G110" s="436">
        <v>0</v>
      </c>
      <c r="H110" s="436">
        <v>0</v>
      </c>
      <c r="I110" s="436">
        <v>0</v>
      </c>
      <c r="J110" s="654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5</v>
      </c>
      <c r="Q110" s="655" t="b">
        <v>0</v>
      </c>
      <c r="R110" s="656" t="b">
        <v>0</v>
      </c>
      <c r="S110" s="656" t="b">
        <v>0</v>
      </c>
      <c r="T110" s="657">
        <v>0</v>
      </c>
      <c r="U110" s="559">
        <v>0</v>
      </c>
      <c r="V110" s="386">
        <v>0</v>
      </c>
      <c r="W110" s="658">
        <v>0</v>
      </c>
      <c r="X110" s="560">
        <v>0</v>
      </c>
      <c r="Y110" s="560">
        <v>0</v>
      </c>
      <c r="Z110" s="561">
        <v>0</v>
      </c>
      <c r="AA110" s="659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50"/>
      <c r="G113" s="65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1687</v>
      </c>
      <c r="C125" s="178" t="s">
        <v>349</v>
      </c>
      <c r="D125" s="242" t="s">
        <v>302</v>
      </c>
      <c r="E125" s="660">
        <v>1</v>
      </c>
      <c r="F125" s="661">
        <v>0</v>
      </c>
      <c r="G125" s="661">
        <v>1</v>
      </c>
      <c r="H125" s="661">
        <v>0</v>
      </c>
      <c r="I125" s="661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abSelected="1" workbookViewId="0">
      <selection activeCell="P11" sqref="P11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1684</v>
      </c>
      <c r="H5" s="15" t="s">
        <v>664</v>
      </c>
      <c r="I5" s="15" t="s">
        <v>1685</v>
      </c>
      <c r="J5" s="15" t="s">
        <v>1573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1" priority="12"/>
  </conditionalFormatting>
  <conditionalFormatting sqref="B7">
    <cfRule type="duplicateValues" dxfId="10" priority="10"/>
  </conditionalFormatting>
  <conditionalFormatting sqref="B5">
    <cfRule type="duplicateValues" dxfId="9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A64" workbookViewId="0">
      <selection activeCell="G11" sqref="G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1644</v>
      </c>
      <c r="E10" s="296">
        <v>1</v>
      </c>
      <c r="F10" s="296">
        <v>0</v>
      </c>
      <c r="G10" s="297" t="s">
        <v>1643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1644</v>
      </c>
      <c r="E11" s="297">
        <v>0</v>
      </c>
      <c r="F11" s="296">
        <v>0</v>
      </c>
      <c r="G11" s="297" t="s">
        <v>1643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1650</v>
      </c>
      <c r="D19" s="297" t="s">
        <v>293</v>
      </c>
      <c r="E19" s="297">
        <v>1</v>
      </c>
      <c r="F19" s="296">
        <v>0</v>
      </c>
      <c r="G19" s="297" t="s">
        <v>1652</v>
      </c>
      <c r="H19" s="296">
        <v>7</v>
      </c>
      <c r="I19" s="303">
        <v>9</v>
      </c>
      <c r="J19" s="322" t="s">
        <v>1654</v>
      </c>
      <c r="K19" s="303" t="s">
        <v>1656</v>
      </c>
      <c r="L19" s="495" t="s">
        <v>917</v>
      </c>
    </row>
    <row r="20" spans="2:12">
      <c r="B20" s="304" t="s">
        <v>4</v>
      </c>
      <c r="C20" s="297" t="s">
        <v>1651</v>
      </c>
      <c r="D20" s="297" t="s">
        <v>293</v>
      </c>
      <c r="E20" s="297">
        <v>1</v>
      </c>
      <c r="F20" s="296">
        <v>0</v>
      </c>
      <c r="G20" s="297" t="s">
        <v>1653</v>
      </c>
      <c r="H20" s="296">
        <v>7</v>
      </c>
      <c r="I20" s="303">
        <v>9</v>
      </c>
      <c r="J20" s="322" t="s">
        <v>1655</v>
      </c>
      <c r="K20" s="303" t="s">
        <v>1657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1644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3</v>
      </c>
      <c r="E47" s="295">
        <v>6</v>
      </c>
    </row>
    <row r="48" spans="2:13">
      <c r="B48" s="294" t="s">
        <v>4</v>
      </c>
      <c r="C48" s="295" t="s">
        <v>409</v>
      </c>
      <c r="D48" s="295">
        <v>3</v>
      </c>
      <c r="E48" s="295">
        <v>12</v>
      </c>
    </row>
    <row r="49" spans="2:7">
      <c r="B49" s="294" t="s">
        <v>4</v>
      </c>
      <c r="C49" s="295" t="s">
        <v>405</v>
      </c>
      <c r="D49" s="295">
        <v>3</v>
      </c>
      <c r="E49" s="295">
        <v>18</v>
      </c>
    </row>
    <row r="50" spans="2:7">
      <c r="B50" s="294" t="s">
        <v>4</v>
      </c>
      <c r="C50" s="295" t="s">
        <v>407</v>
      </c>
      <c r="D50" s="295">
        <v>4</v>
      </c>
      <c r="E50" s="295">
        <v>26</v>
      </c>
    </row>
    <row r="51" spans="2:7">
      <c r="B51" s="294" t="s">
        <v>4</v>
      </c>
      <c r="C51" s="295" t="s">
        <v>408</v>
      </c>
      <c r="D51" s="295">
        <v>4</v>
      </c>
      <c r="E51" s="295">
        <v>35</v>
      </c>
    </row>
    <row r="52" spans="2:7">
      <c r="B52" s="294" t="s">
        <v>4</v>
      </c>
      <c r="C52" s="295" t="s">
        <v>410</v>
      </c>
      <c r="D52" s="295">
        <v>4</v>
      </c>
      <c r="E52" s="295">
        <v>45</v>
      </c>
    </row>
    <row r="53" spans="2:7">
      <c r="B53" s="294" t="s">
        <v>4</v>
      </c>
      <c r="C53" s="295" t="s">
        <v>411</v>
      </c>
      <c r="D53" s="295">
        <v>5</v>
      </c>
      <c r="E53" s="295">
        <v>56</v>
      </c>
    </row>
    <row r="54" spans="2:7">
      <c r="B54" s="294" t="s">
        <v>4</v>
      </c>
      <c r="C54" s="295" t="s">
        <v>412</v>
      </c>
      <c r="D54" s="295">
        <v>5</v>
      </c>
      <c r="E54" s="295">
        <v>67</v>
      </c>
    </row>
    <row r="55" spans="2:7">
      <c r="B55" s="294" t="s">
        <v>4</v>
      </c>
      <c r="C55" s="295" t="s">
        <v>413</v>
      </c>
      <c r="D55" s="295">
        <v>6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1.25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G10" sqref="G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917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917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917</v>
      </c>
    </row>
    <row r="8" spans="2:25" s="67" customFormat="1">
      <c r="B8" s="136" t="s">
        <v>4</v>
      </c>
      <c r="C8" s="254" t="s">
        <v>1668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917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7" priority="19"/>
  </conditionalFormatting>
  <conditionalFormatting sqref="C20">
    <cfRule type="duplicateValues" dxfId="6" priority="6"/>
  </conditionalFormatting>
  <conditionalFormatting sqref="C21:C23">
    <cfRule type="duplicateValues" dxfId="5" priority="21"/>
  </conditionalFormatting>
  <conditionalFormatting sqref="C28:D28">
    <cfRule type="duplicateValues" dxfId="4" priority="4"/>
  </conditionalFormatting>
  <conditionalFormatting sqref="C29:D30">
    <cfRule type="duplicateValues" dxfId="3" priority="5"/>
  </conditionalFormatting>
  <conditionalFormatting sqref="C31:D31">
    <cfRule type="duplicateValues" dxfId="2" priority="3"/>
  </conditionalFormatting>
  <conditionalFormatting sqref="C13:C15">
    <cfRule type="duplicateValues" dxfId="1" priority="2"/>
  </conditionalFormatting>
  <conditionalFormatting sqref="C8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J12" sqref="J1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6" t="s">
        <v>917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917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6" t="s">
        <v>917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1626</v>
      </c>
      <c r="O8" s="519" t="str">
        <f t="shared" si="0"/>
        <v>TID_SKIN_CROCODILE_1_NAME</v>
      </c>
      <c r="P8" s="520" t="str">
        <f t="shared" si="1"/>
        <v>TID_DRAGON_CROCODILE_1_DESC</v>
      </c>
      <c r="Q8" s="506" t="s">
        <v>917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917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6" t="s">
        <v>917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06" t="s">
        <v>917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06" t="s">
        <v>917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06" t="s">
        <v>917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06" t="s">
        <v>917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917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917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6" t="s">
        <v>917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1576</v>
      </c>
      <c r="O18" s="519" t="str">
        <f t="shared" si="0"/>
        <v>TID_SKIN_BUG_1_NAME</v>
      </c>
      <c r="P18" s="520" t="str">
        <f t="shared" si="1"/>
        <v>TID_DRAGON_BUG_1_DESC</v>
      </c>
      <c r="Q18" s="506" t="s">
        <v>917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06" t="s">
        <v>917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1628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917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6" t="s">
        <v>917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06" t="s">
        <v>917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06" t="s">
        <v>917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917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6" t="s">
        <v>917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06" t="s">
        <v>917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06" t="s">
        <v>917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06" t="s">
        <v>917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1580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917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/>
      <c r="O30" s="504" t="str">
        <f t="shared" si="0"/>
        <v>TID_SKIN_DEVIL_0_NAME</v>
      </c>
      <c r="P30" s="505" t="str">
        <f t="shared" si="1"/>
        <v>TID_DRAGON_DEVIL_0_DESC</v>
      </c>
      <c r="Q30" s="506" t="s">
        <v>917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1575</v>
      </c>
      <c r="O31" s="519" t="str">
        <f t="shared" si="0"/>
        <v>TID_SKIN_DEVIL_1_NAME</v>
      </c>
      <c r="P31" s="520" t="str">
        <f t="shared" si="1"/>
        <v>TID_DRAGON_DEVIL_1_DESC</v>
      </c>
      <c r="Q31" s="506" t="s">
        <v>917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1631</v>
      </c>
      <c r="O32" s="519" t="str">
        <f t="shared" si="0"/>
        <v>TID_SKIN_DEVIL_2_NAME</v>
      </c>
      <c r="P32" s="520" t="str">
        <f t="shared" si="1"/>
        <v>TID_DRAGON_DEVIL_2_DESC</v>
      </c>
      <c r="Q32" s="506" t="s">
        <v>917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1585</v>
      </c>
      <c r="O33" s="519" t="str">
        <f t="shared" si="0"/>
        <v>TID_SKIN_DEVIL_3_NAME</v>
      </c>
      <c r="P33" s="520" t="str">
        <f t="shared" si="1"/>
        <v>TID_DRAGON_DEVIL_3_DESC</v>
      </c>
      <c r="Q33" s="506" t="s">
        <v>917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1635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917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6" t="s">
        <v>917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1648</v>
      </c>
      <c r="L36" s="518"/>
      <c r="M36" s="518"/>
      <c r="N36" s="511" t="s">
        <v>1649</v>
      </c>
      <c r="O36" s="519" t="str">
        <f t="shared" si="0"/>
        <v>TID_SKIN_BALROG_1_NAME</v>
      </c>
      <c r="P36" s="520" t="str">
        <f t="shared" si="1"/>
        <v>TID_DRAGON_BALROG_1_DESC</v>
      </c>
      <c r="Q36" s="506" t="s">
        <v>917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1645</v>
      </c>
      <c r="O37" s="519" t="str">
        <f t="shared" si="0"/>
        <v>TID_SKIN_BALROG_2_NAME</v>
      </c>
      <c r="P37" s="520" t="str">
        <f t="shared" si="1"/>
        <v>TID_DRAGON_BALROG_2_DESC</v>
      </c>
      <c r="Q37" s="506" t="s">
        <v>917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1646</v>
      </c>
      <c r="O38" s="519" t="str">
        <f t="shared" si="0"/>
        <v>TID_SKIN_BALROG_3_NAME</v>
      </c>
      <c r="P38" s="520" t="str">
        <f t="shared" si="1"/>
        <v>TID_DRAGON_BALROG_3_DESC</v>
      </c>
      <c r="Q38" s="506" t="s">
        <v>917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1647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917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6" t="s">
        <v>917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1636</v>
      </c>
      <c r="O41" s="519" t="str">
        <f t="shared" si="0"/>
        <v>TID_SKIN_TITAN_1_NAME</v>
      </c>
      <c r="P41" s="520" t="str">
        <f t="shared" si="1"/>
        <v>TID_DRAGON_TITAN_1_DESC</v>
      </c>
      <c r="Q41" s="506" t="s">
        <v>917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1637</v>
      </c>
      <c r="O42" s="519" t="str">
        <f t="shared" si="0"/>
        <v>TID_SKIN_TITAN_2_NAME</v>
      </c>
      <c r="P42" s="520" t="str">
        <f t="shared" si="1"/>
        <v>TID_DRAGON_TITAN_2_DESC</v>
      </c>
      <c r="Q42" s="506" t="s">
        <v>917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1629</v>
      </c>
      <c r="O43" s="519" t="str">
        <f t="shared" si="0"/>
        <v>TID_SKIN_TITAN_3_NAME</v>
      </c>
      <c r="P43" s="520" t="str">
        <f t="shared" si="1"/>
        <v>TID_DRAGON_TITAN_3_DESC</v>
      </c>
      <c r="Q43" s="506" t="s">
        <v>917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1634</v>
      </c>
      <c r="O44" s="519" t="str">
        <f t="shared" si="0"/>
        <v>TID_SKIN_TITAN_4_NAME</v>
      </c>
      <c r="P44" s="520" t="str">
        <f t="shared" si="1"/>
        <v>TID_DRAGON_TITAN_4_DESC</v>
      </c>
      <c r="Q44" s="506" t="s">
        <v>917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1582</v>
      </c>
      <c r="F47" s="469" t="s">
        <v>1582</v>
      </c>
      <c r="G47" s="470"/>
      <c r="H47" s="470"/>
      <c r="I47" s="590" t="s">
        <v>1584</v>
      </c>
      <c r="J47" s="590" t="s">
        <v>1584</v>
      </c>
      <c r="K47" s="489" t="s">
        <v>1583</v>
      </c>
      <c r="L47" s="490" t="s">
        <v>1583</v>
      </c>
      <c r="M47" s="491" t="s">
        <v>1583</v>
      </c>
    </row>
    <row r="48" spans="4:13" s="67" customFormat="1">
      <c r="D48" s="487" t="s">
        <v>4</v>
      </c>
      <c r="E48" s="468" t="s">
        <v>1601</v>
      </c>
      <c r="F48" s="469" t="s">
        <v>1601</v>
      </c>
      <c r="G48" s="470">
        <v>1</v>
      </c>
      <c r="H48" s="470">
        <v>1</v>
      </c>
      <c r="I48" s="590" t="s">
        <v>1630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16" workbookViewId="0">
      <selection activeCell="F27" sqref="F27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917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917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917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917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917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917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917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917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917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917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917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917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917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917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917</v>
      </c>
    </row>
    <row r="22" spans="2:16" ht="15.75" thickBot="1"/>
    <row r="23" spans="2:16" ht="23.25">
      <c r="B23" s="12" t="s">
        <v>1672</v>
      </c>
      <c r="C23" s="12"/>
      <c r="D23" s="12"/>
      <c r="E23" s="12"/>
      <c r="F23" s="12"/>
      <c r="G23"/>
      <c r="H23"/>
      <c r="I23"/>
    </row>
    <row r="25" spans="2:16" ht="171">
      <c r="B25" s="173" t="s">
        <v>1671</v>
      </c>
      <c r="C25" s="635" t="s">
        <v>5</v>
      </c>
      <c r="D25" s="635" t="s">
        <v>190</v>
      </c>
      <c r="E25" s="635" t="s">
        <v>1670</v>
      </c>
    </row>
    <row r="26" spans="2:16">
      <c r="B26" s="636" t="s">
        <v>4</v>
      </c>
      <c r="C26" s="409" t="s">
        <v>1680</v>
      </c>
      <c r="D26" s="529">
        <v>1</v>
      </c>
      <c r="E26" s="529">
        <v>0</v>
      </c>
    </row>
    <row r="27" spans="2:16">
      <c r="B27" s="636" t="s">
        <v>4</v>
      </c>
      <c r="C27" s="409" t="s">
        <v>1681</v>
      </c>
      <c r="D27" s="529">
        <v>2</v>
      </c>
      <c r="E27" s="529">
        <v>50000</v>
      </c>
    </row>
    <row r="28" spans="2:16">
      <c r="B28" s="636" t="s">
        <v>4</v>
      </c>
      <c r="C28" s="409" t="s">
        <v>1682</v>
      </c>
      <c r="D28" s="529">
        <v>3</v>
      </c>
      <c r="E28" s="529">
        <v>100000</v>
      </c>
    </row>
    <row r="29" spans="2:16">
      <c r="B29" s="636" t="s">
        <v>4</v>
      </c>
      <c r="C29" s="409" t="s">
        <v>1683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1673</v>
      </c>
      <c r="C31" s="12"/>
      <c r="D31" s="12"/>
      <c r="E31" s="12"/>
      <c r="F31" s="12"/>
    </row>
    <row r="33" spans="2:6" ht="189.75">
      <c r="B33" s="173" t="s">
        <v>1674</v>
      </c>
      <c r="C33" s="635" t="s">
        <v>5</v>
      </c>
      <c r="D33" s="635" t="s">
        <v>1675</v>
      </c>
      <c r="E33" s="635" t="s">
        <v>1676</v>
      </c>
      <c r="F33" s="635" t="s">
        <v>1677</v>
      </c>
    </row>
    <row r="34" spans="2:6">
      <c r="B34" s="636" t="s">
        <v>4</v>
      </c>
      <c r="C34" s="409" t="s">
        <v>1679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2017-10-26T12:11:55Z</dcterms:modified>
</cp:coreProperties>
</file>