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entities!$B$67:$M$96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0" i="42" l="1"/>
  <c r="G111" i="42"/>
  <c r="G112" i="42"/>
  <c r="G113" i="42"/>
  <c r="G114" i="42"/>
  <c r="S60" i="42"/>
  <c r="S46" i="42"/>
  <c r="Q46" i="42"/>
  <c r="Q59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4" i="42"/>
  <c r="S40" i="42"/>
  <c r="S38" i="42"/>
  <c r="S54" i="42"/>
  <c r="S51" i="42"/>
  <c r="S49" i="42"/>
  <c r="S45" i="42"/>
  <c r="S41" i="42"/>
  <c r="S35" i="42"/>
  <c r="S32" i="42"/>
  <c r="S30" i="42"/>
  <c r="S29" i="42"/>
  <c r="S28" i="42"/>
  <c r="S27" i="42"/>
  <c r="S24" i="42"/>
  <c r="Q44" i="42"/>
  <c r="Q43" i="42"/>
  <c r="Q40" i="42"/>
  <c r="Q38" i="42"/>
  <c r="Q54" i="42"/>
  <c r="Q53" i="42"/>
  <c r="Q52" i="42"/>
  <c r="Q51" i="42"/>
  <c r="Q49" i="42"/>
  <c r="Q41" i="42"/>
  <c r="Q39" i="42"/>
  <c r="Q36" i="42"/>
  <c r="Q35" i="42"/>
  <c r="Q32" i="42"/>
  <c r="Q30" i="42"/>
  <c r="Q29" i="42"/>
  <c r="Q28" i="42"/>
  <c r="Q27" i="42"/>
  <c r="Q24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<sst xmlns="http://schemas.openxmlformats.org/spreadsheetml/2006/main" count="2588" uniqueCount="1083">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</sst>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7" headerRowBorderDxfId="336" tableBorderDxfId="335" totalsRowBorderDxfId="334">
  <autoFilter ref="B4:G5"/>
  <tableColumns count="6">
    <tableColumn id="1" name="{gameSettings}" dataDxfId="333"/>
    <tableColumn id="2" name="[sku]" dataDxfId="332"/>
    <tableColumn id="3" name="[timeToPCCoefA]" dataDxfId="331"/>
    <tableColumn id="4" name="[timeToPCCoefB]" dataDxfId="330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3" totalsRowShown="0" headerRowDxfId="224" headerRowBorderDxfId="223" tableBorderDxfId="222" totalsRowBorderDxfId="221">
  <autoFilter ref="B21:AE6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7:O96" totalsRowShown="0">
  <autoFilter ref="B67:O9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9" headerRowBorderDxfId="328" tableBorderDxfId="327" totalsRowBorderDxfId="326">
  <autoFilter ref="B10:F11"/>
  <tableColumns count="5">
    <tableColumn id="1" name="{initialSettings}" dataDxfId="325"/>
    <tableColumn id="2" name="[sku]" dataDxfId="324"/>
    <tableColumn id="3" name="[softCurrency]" dataDxfId="323"/>
    <tableColumn id="4" name="[hardCurrency]" dataDxfId="322"/>
    <tableColumn id="6" name="[initialDragonSKU]" dataDxfId="32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9" headerRowBorderDxfId="318" tableBorderDxfId="317" totalsRowBorderDxfId="316">
  <autoFilter ref="B4:J14"/>
  <tableColumns count="9">
    <tableColumn id="1" name="{localizationDefinitions}" dataDxfId="315"/>
    <tableColumn id="8" name="[sku]" dataDxfId="314"/>
    <tableColumn id="3" name="[order]" dataDxfId="313"/>
    <tableColumn id="4" name="[isoCode]" dataDxfId="312"/>
    <tableColumn id="11" name="[android]" dataDxfId="311"/>
    <tableColumn id="12" name="[iOS]" dataDxfId="310"/>
    <tableColumn id="5" name="[txtFilename]" dataDxfId="309"/>
    <tableColumn id="2" name="[icon]" dataDxfId="308"/>
    <tableColumn id="9" name="[tidName]" dataDxfId="30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4" headerRowBorderDxfId="303" tableBorderDxfId="302" totalsRowBorderDxfId="301">
  <autoFilter ref="B15:AO25"/>
  <tableColumns count="40">
    <tableColumn id="1" name="{dragonDefinitions}" dataDxfId="300"/>
    <tableColumn id="2" name="[sku]"/>
    <tableColumn id="9" name="[tier]"/>
    <tableColumn id="3" name="[order]" dataDxfId="299"/>
    <tableColumn id="40" name="[previousDragonSku]" dataDxfId="298"/>
    <tableColumn id="4" name="[unlockPriceCoins]" dataDxfId="297"/>
    <tableColumn id="5" name="[unlockPricePC]" dataDxfId="296"/>
    <tableColumn id="11" name="[cameraDefaultZoom]" dataDxfId="295"/>
    <tableColumn id="16" name="[cameraFarZoom]" dataDxfId="294"/>
    <tableColumn id="39" name="[defaultSize]" dataDxfId="293"/>
    <tableColumn id="38" name="[cameraFrameWidthModifier]" dataDxfId="292"/>
    <tableColumn id="17" name="[healthMin]" dataDxfId="291"/>
    <tableColumn id="18" name="[healthMax]" dataDxfId="290"/>
    <tableColumn id="21" name="[healthDrain]" dataDxfId="289"/>
    <tableColumn id="32" name="[healthDrainAmpPerSecond]" dataDxfId="288"/>
    <tableColumn id="31" name="[sessionStartHealthDrainTime]" dataDxfId="287"/>
    <tableColumn id="30" name="[sessionStartHealthDrainModifier]" dataDxfId="286"/>
    <tableColumn id="19" name="[scaleMin]" dataDxfId="285"/>
    <tableColumn id="20" name="[scaleMax]" dataDxfId="284"/>
    <tableColumn id="42" name="[speedBase]" dataDxfId="283"/>
    <tableColumn id="22" name="[boostMultiplier]" dataDxfId="282"/>
    <tableColumn id="41" name="[energyBase]" dataDxfId="281"/>
    <tableColumn id="23" name="[energyDrain]" dataDxfId="280"/>
    <tableColumn id="24" name="[energyRefillRate]" dataDxfId="279"/>
    <tableColumn id="29" name="[furyBaseDamage]" dataDxfId="278"/>
    <tableColumn id="33" name="[furyBaseLength]" dataDxfId="277"/>
    <tableColumn id="12" name="[furyScoreMultiplier]" dataDxfId="276"/>
    <tableColumn id="26" name="[furyBaseDuration]" dataDxfId="275"/>
    <tableColumn id="25" name="[furyMax]" dataDxfId="274"/>
    <tableColumn id="14" name="[eatSpeedFactor]" dataDxfId="273"/>
    <tableColumn id="6" name="[gamePrefab]" dataDxfId="272"/>
    <tableColumn id="10" name="[menuPrefab]" dataDxfId="271"/>
    <tableColumn id="7" name="[tidName]" dataDxfId="270">
      <calculatedColumnFormula>CONCATENATE("TID_",UPPER(dragonDefinitions[[#This Row],['[sku']]]),"_NAME")</calculatedColumnFormula>
    </tableColumn>
    <tableColumn id="8" name="[tidDesc]" dataDxfId="269">
      <calculatedColumnFormula>CONCATENATE("TID_",UPPER(dragonDefinitions[[#This Row],['[sku']]]),"_DESC")</calculatedColumnFormula>
    </tableColumn>
    <tableColumn id="27" name="[statsBarRatio]" dataDxfId="268"/>
    <tableColumn id="28" name="[furyBarRatio]" dataDxfId="267"/>
    <tableColumn id="34" name="[force]" dataDxfId="266"/>
    <tableColumn id="35" name="[mass]" dataDxfId="265"/>
    <tableColumn id="36" name="[friction]" dataDxfId="264"/>
    <tableColumn id="37" name="[gravityModifier]" dataDxfId="26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2" headerRowBorderDxfId="261" tableBorderDxfId="260" totalsRowBorderDxfId="259">
  <autoFilter ref="B4:F9"/>
  <tableColumns count="5">
    <tableColumn id="1" name="{dragonTierDefinitions}" dataDxfId="258"/>
    <tableColumn id="2" name="[sku]"/>
    <tableColumn id="9" name="[order]"/>
    <tableColumn id="10" name="[icon]" dataDxfId="257"/>
    <tableColumn id="7" name="[tidName]" dataDxfId="25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5" headerRowBorderDxfId="254" tableBorderDxfId="253" totalsRowBorderDxfId="252">
  <autoFilter ref="B31:I32"/>
  <tableColumns count="8">
    <tableColumn id="1" name="{dragonSettings}" dataDxfId="251"/>
    <tableColumn id="2" name="[sku]" dataDxfId="25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49" headerRowBorderDxfId="248" tableBorderDxfId="247" totalsRowBorderDxfId="24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5" headerRowBorderDxfId="244" tableBorderDxfId="243" totalsRowBorderDxfId="242">
  <autoFilter ref="B36:F39"/>
  <tableColumns count="5">
    <tableColumn id="1" name="{dragonHealthModifiersDefinitions}" dataDxfId="241"/>
    <tableColumn id="2" name="[sku]" dataDxfId="240"/>
    <tableColumn id="7" name="[threshold]"/>
    <tableColumn id="8" name="[modifier]" dataDxfId="239"/>
    <tableColumn id="9" name="[tid]" dataDxfId="2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616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912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913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914</v>
      </c>
      <c r="D18" s="135" t="s">
        <v>954</v>
      </c>
    </row>
    <row r="19" spans="2:4">
      <c r="B19" s="134" t="s">
        <v>4</v>
      </c>
      <c r="C19" s="13" t="s">
        <v>915</v>
      </c>
      <c r="D19" s="135" t="s">
        <v>955</v>
      </c>
    </row>
    <row r="20" spans="2:4">
      <c r="B20" s="134" t="s">
        <v>4</v>
      </c>
      <c r="C20" s="13" t="s">
        <v>916</v>
      </c>
      <c r="D20" s="135" t="s">
        <v>956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7"/>
      <c r="G3" s="42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7"/>
      <c r="G3" s="42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1035</v>
      </c>
    </row>
    <row r="24" spans="2:8" s="67" customFormat="1">
      <c r="B24" s="194" t="s">
        <v>4</v>
      </c>
      <c r="C24" s="13" t="s">
        <v>1055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1036</v>
      </c>
    </row>
    <row r="26" spans="2:8" s="67" customFormat="1">
      <c r="B26" s="194" t="s">
        <v>4</v>
      </c>
      <c r="C26" s="13" t="s">
        <v>1056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1037</v>
      </c>
    </row>
    <row r="28" spans="2:8">
      <c r="B28" s="194" t="s">
        <v>4</v>
      </c>
      <c r="C28" s="13" t="s">
        <v>1057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533</v>
      </c>
      <c r="C33" s="12"/>
      <c r="D33" s="12"/>
      <c r="E33" s="12"/>
      <c r="F33" s="12"/>
      <c r="G33" s="12"/>
      <c r="H33" s="12"/>
    </row>
    <row r="35" spans="2:8" ht="129.75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953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33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A10" workbookViewId="0">
      <selection activeCell="AE16" sqref="AE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7"/>
      <c r="AO14" s="407"/>
      <c r="AP14" s="407"/>
      <c r="AQ14" s="40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1" t="s">
        <v>705</v>
      </c>
      <c r="J26" s="412"/>
      <c r="K26" s="412"/>
      <c r="L26" s="413"/>
      <c r="M26" s="414" t="s">
        <v>706</v>
      </c>
      <c r="N26" s="415"/>
      <c r="O26" s="415"/>
      <c r="P26" s="415"/>
      <c r="Q26" s="415"/>
      <c r="R26" s="416"/>
      <c r="S26" s="417" t="s">
        <v>707</v>
      </c>
      <c r="T26" s="418"/>
      <c r="U26" s="419" t="s">
        <v>712</v>
      </c>
      <c r="V26" s="420"/>
      <c r="W26" s="421" t="s">
        <v>711</v>
      </c>
      <c r="X26" s="422"/>
      <c r="Y26" s="423"/>
      <c r="Z26" s="408" t="s">
        <v>708</v>
      </c>
      <c r="AA26" s="409"/>
      <c r="AB26" s="409"/>
      <c r="AC26" s="409"/>
      <c r="AD26" s="410"/>
      <c r="AE26" s="353" t="s">
        <v>709</v>
      </c>
      <c r="AH26" s="232"/>
      <c r="AI26" s="232"/>
      <c r="AL26" s="424" t="s">
        <v>713</v>
      </c>
      <c r="AM26" s="425"/>
      <c r="AN26" s="425"/>
      <c r="AO26" s="426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1066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1067</v>
      </c>
      <c r="E35" s="406" t="s">
        <v>1078</v>
      </c>
      <c r="F35" s="406"/>
      <c r="G35" s="406"/>
    </row>
    <row r="36" spans="2:23" ht="169.5">
      <c r="B36" s="143" t="s">
        <v>1068</v>
      </c>
      <c r="C36" s="144" t="s">
        <v>5</v>
      </c>
      <c r="D36" s="161" t="s">
        <v>1069</v>
      </c>
      <c r="E36" s="161" t="s">
        <v>1070</v>
      </c>
      <c r="F36" s="149" t="s">
        <v>1071</v>
      </c>
    </row>
    <row r="37" spans="2:23">
      <c r="B37" s="156" t="s">
        <v>4</v>
      </c>
      <c r="C37" s="13" t="s">
        <v>1072</v>
      </c>
      <c r="D37" s="162">
        <v>0.25</v>
      </c>
      <c r="E37" s="162">
        <v>1</v>
      </c>
      <c r="F37" s="21" t="s">
        <v>1075</v>
      </c>
    </row>
    <row r="38" spans="2:23">
      <c r="B38" s="156" t="s">
        <v>4</v>
      </c>
      <c r="C38" s="13" t="s">
        <v>1073</v>
      </c>
      <c r="D38" s="162">
        <v>0.1</v>
      </c>
      <c r="E38" s="162">
        <v>0.5</v>
      </c>
      <c r="F38" s="21" t="s">
        <v>1076</v>
      </c>
    </row>
    <row r="39" spans="2:23">
      <c r="B39" s="156" t="s">
        <v>4</v>
      </c>
      <c r="C39" s="13" t="s">
        <v>1074</v>
      </c>
      <c r="D39" s="162">
        <v>0.05</v>
      </c>
      <c r="E39" s="162">
        <v>0.2</v>
      </c>
      <c r="F39" s="21" t="s">
        <v>1077</v>
      </c>
    </row>
    <row r="40" spans="2:23" ht="15.75" thickBot="1"/>
    <row r="41" spans="2:23" ht="23.25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851</v>
      </c>
    </row>
    <row r="43" spans="2:23" ht="150">
      <c r="B43" s="143" t="s">
        <v>853</v>
      </c>
      <c r="C43" s="144" t="s">
        <v>5</v>
      </c>
      <c r="D43" s="146" t="s">
        <v>1054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6" priority="3"/>
  </conditionalFormatting>
  <conditionalFormatting sqref="C5:C9">
    <cfRule type="duplicateValues" dxfId="30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4"/>
  <sheetViews>
    <sheetView topLeftCell="A13" workbookViewId="0">
      <pane xSplit="3" topLeftCell="L1" activePane="topRight" state="frozen"/>
      <selection activeCell="A16" sqref="A16"/>
      <selection pane="topRight" activeCell="A59" sqref="A59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461</v>
      </c>
      <c r="C3" s="195"/>
      <c r="D3" s="195"/>
      <c r="E3" s="195"/>
      <c r="F3" s="427"/>
      <c r="G3" s="427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627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1058</v>
      </c>
    </row>
    <row r="16" spans="2:24">
      <c r="B16" s="136" t="s">
        <v>4</v>
      </c>
      <c r="C16" s="193" t="s">
        <v>1080</v>
      </c>
    </row>
    <row r="18" spans="1:31" ht="15.75" thickBot="1"/>
    <row r="19" spans="1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31" s="5" customFormat="1" ht="15.75" thickBot="1">
      <c r="B20" s="196"/>
      <c r="C20" s="172" t="s">
        <v>751</v>
      </c>
      <c r="D20" s="172"/>
      <c r="E20" s="196"/>
      <c r="F20" s="427"/>
      <c r="G20" s="427"/>
      <c r="H20" s="196"/>
      <c r="I20" s="172"/>
      <c r="J20" s="196"/>
      <c r="O20" s="5" t="s">
        <v>431</v>
      </c>
      <c r="R20" s="5" t="s">
        <v>432</v>
      </c>
      <c r="X20" s="172" t="s">
        <v>499</v>
      </c>
      <c r="Y20" s="172"/>
      <c r="Z20" s="172"/>
      <c r="AA20" s="172"/>
    </row>
    <row r="21" spans="1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716</v>
      </c>
      <c r="Q21" s="310" t="s">
        <v>717</v>
      </c>
      <c r="R21" s="310" t="s">
        <v>630</v>
      </c>
      <c r="S21" s="310" t="s">
        <v>631</v>
      </c>
      <c r="T21" s="310" t="s">
        <v>632</v>
      </c>
      <c r="U21" s="310" t="s">
        <v>633</v>
      </c>
      <c r="V21" s="310" t="s">
        <v>552</v>
      </c>
      <c r="W21" s="311" t="s">
        <v>434</v>
      </c>
      <c r="X21" s="311" t="s">
        <v>433</v>
      </c>
      <c r="Y21" s="311" t="s">
        <v>435</v>
      </c>
      <c r="Z21" s="312" t="s">
        <v>817</v>
      </c>
      <c r="AA21" s="297" t="s">
        <v>38</v>
      </c>
      <c r="AB21" s="298" t="s">
        <v>495</v>
      </c>
      <c r="AC21" s="299" t="s">
        <v>496</v>
      </c>
      <c r="AD21" s="299" t="s">
        <v>497</v>
      </c>
      <c r="AE21" s="300" t="s">
        <v>816</v>
      </c>
    </row>
    <row r="22" spans="1:31">
      <c r="B22" s="329" t="s">
        <v>4</v>
      </c>
      <c r="C22" s="324" t="s">
        <v>758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700</v>
      </c>
      <c r="AB22" s="393" t="s">
        <v>979</v>
      </c>
      <c r="AC22" s="401" t="s">
        <v>997</v>
      </c>
      <c r="AD22" s="393" t="s">
        <v>1015</v>
      </c>
      <c r="AE22" s="393" t="s">
        <v>1017</v>
      </c>
    </row>
    <row r="23" spans="1:31">
      <c r="B23" s="329" t="s">
        <v>4</v>
      </c>
      <c r="C23" s="324" t="s">
        <v>744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794</v>
      </c>
      <c r="AB23" s="393" t="s">
        <v>980</v>
      </c>
      <c r="AC23" s="401" t="s">
        <v>1041</v>
      </c>
      <c r="AD23" s="393" t="s">
        <v>1016</v>
      </c>
      <c r="AE23" s="393" t="s">
        <v>1018</v>
      </c>
    </row>
    <row r="24" spans="1:31">
      <c r="B24" s="327" t="s">
        <v>4</v>
      </c>
      <c r="C24" s="320" t="s">
        <v>747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781</v>
      </c>
      <c r="AB24" s="391" t="s">
        <v>958</v>
      </c>
      <c r="AC24" s="402" t="s">
        <v>988</v>
      </c>
      <c r="AD24" s="391"/>
      <c r="AE24" s="302"/>
    </row>
    <row r="25" spans="1:31">
      <c r="B25" s="327" t="s">
        <v>4</v>
      </c>
      <c r="C25" s="320" t="s">
        <v>748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957</v>
      </c>
      <c r="AC25" s="402" t="s">
        <v>987</v>
      </c>
      <c r="AD25" s="391" t="s">
        <v>1005</v>
      </c>
      <c r="AE25" s="391" t="s">
        <v>1019</v>
      </c>
    </row>
    <row r="26" spans="1:31">
      <c r="B26" s="327" t="s">
        <v>4</v>
      </c>
      <c r="C26" s="320" t="s">
        <v>1079</v>
      </c>
      <c r="D26" s="321" t="s">
        <v>1080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782</v>
      </c>
      <c r="AB26" s="391" t="s">
        <v>957</v>
      </c>
      <c r="AC26" s="402" t="s">
        <v>987</v>
      </c>
      <c r="AD26" s="391" t="s">
        <v>1005</v>
      </c>
      <c r="AE26" s="391" t="s">
        <v>1019</v>
      </c>
    </row>
    <row r="27" spans="1:31">
      <c r="B27" s="327" t="s">
        <v>4</v>
      </c>
      <c r="C27" s="320" t="s">
        <v>826</v>
      </c>
      <c r="D27" s="321" t="s">
        <v>413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3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818</v>
      </c>
      <c r="AB27" s="391" t="s">
        <v>959</v>
      </c>
      <c r="AC27" s="402" t="s">
        <v>1039</v>
      </c>
      <c r="AD27" s="391"/>
      <c r="AE27" s="302"/>
    </row>
    <row r="28" spans="1:31">
      <c r="B28" s="327" t="s">
        <v>4</v>
      </c>
      <c r="C28" s="320" t="s">
        <v>827</v>
      </c>
      <c r="D28" s="321" t="s">
        <v>413</v>
      </c>
      <c r="E28" s="313">
        <v>7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3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819</v>
      </c>
      <c r="AB28" s="391" t="s">
        <v>973</v>
      </c>
      <c r="AC28" s="402" t="s">
        <v>1040</v>
      </c>
      <c r="AD28" s="391"/>
      <c r="AE28" s="302"/>
    </row>
    <row r="29" spans="1:31">
      <c r="B29" s="327" t="s">
        <v>4</v>
      </c>
      <c r="C29" s="320" t="s">
        <v>828</v>
      </c>
      <c r="D29" s="321" t="s">
        <v>413</v>
      </c>
      <c r="E29" s="313">
        <v>4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3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820</v>
      </c>
      <c r="AB29" s="391" t="s">
        <v>972</v>
      </c>
      <c r="AC29" s="402" t="s">
        <v>998</v>
      </c>
      <c r="AD29" s="391"/>
      <c r="AE29" s="302"/>
    </row>
    <row r="30" spans="1:31" s="27" customFormat="1">
      <c r="B30" s="327" t="s">
        <v>4</v>
      </c>
      <c r="C30" s="320" t="s">
        <v>829</v>
      </c>
      <c r="D30" s="321" t="s">
        <v>413</v>
      </c>
      <c r="E30" s="313">
        <v>0</v>
      </c>
      <c r="F30" s="133">
        <v>0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3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821</v>
      </c>
      <c r="AB30" s="391" t="s">
        <v>974</v>
      </c>
      <c r="AC30" s="402" t="s">
        <v>999</v>
      </c>
      <c r="AD30" s="391"/>
      <c r="AE30" s="302"/>
    </row>
    <row r="31" spans="1:31">
      <c r="B31" s="327" t="s">
        <v>4</v>
      </c>
      <c r="C31" s="320" t="s">
        <v>459</v>
      </c>
      <c r="D31" s="321" t="s">
        <v>413</v>
      </c>
      <c r="E31" s="313">
        <v>10</v>
      </c>
      <c r="F31" s="133">
        <v>1</v>
      </c>
      <c r="G31" s="133">
        <v>0</v>
      </c>
      <c r="H31" s="133">
        <v>15</v>
      </c>
      <c r="I31" s="133">
        <v>0</v>
      </c>
      <c r="J31" s="133">
        <v>2</v>
      </c>
      <c r="K31" s="355">
        <v>0.18</v>
      </c>
      <c r="L31" s="133">
        <v>0</v>
      </c>
      <c r="M31" s="20" t="b">
        <v>1</v>
      </c>
      <c r="N31" s="20">
        <v>2</v>
      </c>
      <c r="O31" s="20">
        <v>5</v>
      </c>
      <c r="P31" s="20" t="b">
        <v>1</v>
      </c>
      <c r="Q31" s="330">
        <v>0</v>
      </c>
      <c r="R31" s="20" t="b">
        <v>1</v>
      </c>
      <c r="S31" s="330">
        <v>1</v>
      </c>
      <c r="T31" s="20" t="b">
        <v>1</v>
      </c>
      <c r="U31" s="330">
        <v>0</v>
      </c>
      <c r="V31" s="20">
        <v>95</v>
      </c>
      <c r="W31" s="252">
        <v>0.25</v>
      </c>
      <c r="X31" s="252">
        <v>0.25</v>
      </c>
      <c r="Y31" s="252">
        <v>0</v>
      </c>
      <c r="Z31" s="314">
        <v>0</v>
      </c>
      <c r="AA31" s="301" t="s">
        <v>696</v>
      </c>
      <c r="AB31" s="391" t="s">
        <v>960</v>
      </c>
      <c r="AC31" s="402" t="s">
        <v>1000</v>
      </c>
      <c r="AD31" s="391"/>
      <c r="AE31" s="302"/>
    </row>
    <row r="32" spans="1:31">
      <c r="A32" s="247"/>
      <c r="B32" s="328" t="s">
        <v>4</v>
      </c>
      <c r="C32" s="322" t="s">
        <v>336</v>
      </c>
      <c r="D32" s="323" t="s">
        <v>413</v>
      </c>
      <c r="E32" s="315">
        <v>48</v>
      </c>
      <c r="F32" s="249">
        <v>3</v>
      </c>
      <c r="G32" s="249">
        <v>0</v>
      </c>
      <c r="H32" s="249">
        <v>2</v>
      </c>
      <c r="I32" s="249">
        <v>0</v>
      </c>
      <c r="J32" s="249">
        <v>9</v>
      </c>
      <c r="K32" s="356">
        <v>0.53</v>
      </c>
      <c r="L32" s="249">
        <v>0</v>
      </c>
      <c r="M32" s="250" t="b">
        <v>1</v>
      </c>
      <c r="N32" s="250">
        <v>0</v>
      </c>
      <c r="O32" s="250">
        <v>4</v>
      </c>
      <c r="P32" s="250" t="b">
        <v>1</v>
      </c>
      <c r="Q32" s="331">
        <f>entityDefinitions[[#This Row],['[edibleFromTier']]]</f>
        <v>0</v>
      </c>
      <c r="R32" s="250" t="b">
        <v>0</v>
      </c>
      <c r="S32" s="331">
        <f>entityDefinitions[[#This Row],['[edibleFromTier']]]</f>
        <v>0</v>
      </c>
      <c r="T32" s="250" t="b">
        <v>0</v>
      </c>
      <c r="U32" s="331">
        <v>0</v>
      </c>
      <c r="V32" s="250">
        <v>1</v>
      </c>
      <c r="W32" s="251">
        <v>0.25</v>
      </c>
      <c r="X32" s="251">
        <v>0.25</v>
      </c>
      <c r="Y32" s="251">
        <v>0</v>
      </c>
      <c r="Z32" s="314">
        <v>0</v>
      </c>
      <c r="AA32" s="304" t="s">
        <v>791</v>
      </c>
      <c r="AB32" s="392" t="s">
        <v>961</v>
      </c>
      <c r="AC32" s="402" t="s">
        <v>989</v>
      </c>
      <c r="AD32" s="391"/>
      <c r="AE32" s="305"/>
    </row>
    <row r="33" spans="1:31">
      <c r="A33" s="247"/>
      <c r="B33" s="327" t="s">
        <v>4</v>
      </c>
      <c r="C33" s="320" t="s">
        <v>754</v>
      </c>
      <c r="D33" s="321" t="s">
        <v>206</v>
      </c>
      <c r="E33" s="313">
        <v>5</v>
      </c>
      <c r="F33" s="133">
        <v>1</v>
      </c>
      <c r="G33" s="133">
        <v>1</v>
      </c>
      <c r="H33" s="133">
        <v>70</v>
      </c>
      <c r="I33" s="133">
        <v>0</v>
      </c>
      <c r="J33" s="133">
        <v>1</v>
      </c>
      <c r="K33" s="355">
        <v>0.18</v>
      </c>
      <c r="L33" s="133">
        <v>0</v>
      </c>
      <c r="M33" s="20" t="b">
        <v>1</v>
      </c>
      <c r="N33" s="20">
        <v>2</v>
      </c>
      <c r="O33" s="20">
        <v>3</v>
      </c>
      <c r="P33" s="20" t="b">
        <v>1</v>
      </c>
      <c r="Q33" s="330">
        <v>1</v>
      </c>
      <c r="R33" s="20" t="b">
        <v>0</v>
      </c>
      <c r="S33" s="330">
        <v>0</v>
      </c>
      <c r="T33" s="20" t="b">
        <v>1</v>
      </c>
      <c r="U33" s="330">
        <v>1</v>
      </c>
      <c r="V33" s="20">
        <v>200</v>
      </c>
      <c r="W33" s="252">
        <v>0.5</v>
      </c>
      <c r="X33" s="252">
        <v>0.5</v>
      </c>
      <c r="Y33" s="252">
        <v>1</v>
      </c>
      <c r="Z33" s="314">
        <v>0</v>
      </c>
      <c r="AA33" s="303" t="s">
        <v>460</v>
      </c>
      <c r="AB33" s="391" t="s">
        <v>962</v>
      </c>
      <c r="AC33" s="402" t="s">
        <v>991</v>
      </c>
      <c r="AD33" s="391" t="s">
        <v>1053</v>
      </c>
      <c r="AE33" s="391" t="s">
        <v>1020</v>
      </c>
    </row>
    <row r="34" spans="1:31">
      <c r="A34" s="247"/>
      <c r="B34" s="327" t="s">
        <v>4</v>
      </c>
      <c r="C34" s="320" t="s">
        <v>1081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3</v>
      </c>
      <c r="O34" s="20">
        <v>5</v>
      </c>
      <c r="P34" s="20" t="b">
        <v>1</v>
      </c>
      <c r="Q34" s="330">
        <v>2</v>
      </c>
      <c r="R34" s="20" t="b">
        <v>0</v>
      </c>
      <c r="S34" s="330">
        <v>0</v>
      </c>
      <c r="T34" s="20" t="b">
        <v>1</v>
      </c>
      <c r="U34" s="330">
        <v>2</v>
      </c>
      <c r="V34" s="20">
        <v>225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962</v>
      </c>
      <c r="AC34" s="402" t="s">
        <v>991</v>
      </c>
      <c r="AD34" s="391" t="s">
        <v>1053</v>
      </c>
      <c r="AE34" s="391" t="s">
        <v>1020</v>
      </c>
    </row>
    <row r="35" spans="1:31">
      <c r="A35" s="247"/>
      <c r="B35" s="327" t="s">
        <v>4</v>
      </c>
      <c r="C35" s="320" t="s">
        <v>750</v>
      </c>
      <c r="D35" s="321" t="s">
        <v>413</v>
      </c>
      <c r="E35" s="313">
        <v>5</v>
      </c>
      <c r="F35" s="133">
        <v>1</v>
      </c>
      <c r="G35" s="133">
        <v>0</v>
      </c>
      <c r="H35" s="133">
        <v>4</v>
      </c>
      <c r="I35" s="133">
        <v>0</v>
      </c>
      <c r="J35" s="133">
        <v>1</v>
      </c>
      <c r="K35" s="355">
        <v>0.1</v>
      </c>
      <c r="L35" s="133">
        <v>0</v>
      </c>
      <c r="M35" s="20" t="b">
        <v>1</v>
      </c>
      <c r="N35" s="20">
        <v>0</v>
      </c>
      <c r="O35" s="20">
        <v>0.5</v>
      </c>
      <c r="P35" s="20" t="b">
        <v>1</v>
      </c>
      <c r="Q35" s="330">
        <f>entityDefinitions[[#This Row],['[edibleFromTier']]]</f>
        <v>0</v>
      </c>
      <c r="R35" s="20" t="b">
        <v>0</v>
      </c>
      <c r="S35" s="330">
        <f>entityDefinitions[[#This Row],['[edibleFromTier']]]</f>
        <v>0</v>
      </c>
      <c r="T35" s="20" t="b">
        <v>0</v>
      </c>
      <c r="U35" s="330">
        <v>0</v>
      </c>
      <c r="V35" s="20">
        <v>1</v>
      </c>
      <c r="W35" s="252">
        <v>0.05</v>
      </c>
      <c r="X35" s="252">
        <v>0.05</v>
      </c>
      <c r="Y35" s="252">
        <v>0</v>
      </c>
      <c r="Z35" s="314">
        <v>0</v>
      </c>
      <c r="AA35" s="301" t="s">
        <v>823</v>
      </c>
      <c r="AB35" s="391" t="s">
        <v>971</v>
      </c>
      <c r="AC35" s="402" t="s">
        <v>992</v>
      </c>
      <c r="AD35" s="391"/>
      <c r="AE35" s="302"/>
    </row>
    <row r="36" spans="1:31">
      <c r="B36" s="327" t="s">
        <v>4</v>
      </c>
      <c r="C36" s="320" t="s">
        <v>778</v>
      </c>
      <c r="D36" s="321" t="s">
        <v>413</v>
      </c>
      <c r="E36" s="313">
        <v>7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824</v>
      </c>
      <c r="AB36" s="391" t="s">
        <v>971</v>
      </c>
      <c r="AC36" s="402" t="s">
        <v>992</v>
      </c>
      <c r="AD36" s="391"/>
      <c r="AE36" s="302"/>
    </row>
    <row r="37" spans="1:31">
      <c r="B37" s="327" t="s">
        <v>4</v>
      </c>
      <c r="C37" s="320" t="s">
        <v>779</v>
      </c>
      <c r="D37" s="321" t="s">
        <v>413</v>
      </c>
      <c r="E37" s="313">
        <v>4</v>
      </c>
      <c r="F37" s="133">
        <v>1</v>
      </c>
      <c r="G37" s="133">
        <v>0</v>
      </c>
      <c r="H37" s="133">
        <v>4</v>
      </c>
      <c r="I37" s="133">
        <v>0</v>
      </c>
      <c r="J37" s="133">
        <v>9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825</v>
      </c>
      <c r="AB37" s="391" t="s">
        <v>971</v>
      </c>
      <c r="AC37" s="402" t="s">
        <v>992</v>
      </c>
      <c r="AD37" s="391"/>
      <c r="AE37" s="302"/>
    </row>
    <row r="38" spans="1:31">
      <c r="B38" s="329" t="s">
        <v>4</v>
      </c>
      <c r="C38" s="324" t="s">
        <v>753</v>
      </c>
      <c r="D38" s="325" t="s">
        <v>627</v>
      </c>
      <c r="E38" s="316">
        <v>48</v>
      </c>
      <c r="F38" s="206">
        <v>0</v>
      </c>
      <c r="G38" s="206">
        <v>1</v>
      </c>
      <c r="H38" s="206">
        <v>70</v>
      </c>
      <c r="I38" s="206">
        <v>0</v>
      </c>
      <c r="J38" s="206">
        <v>9</v>
      </c>
      <c r="K38" s="354">
        <v>0</v>
      </c>
      <c r="L38" s="206">
        <v>1</v>
      </c>
      <c r="M38" s="199" t="b">
        <v>1</v>
      </c>
      <c r="N38" s="199">
        <v>0</v>
      </c>
      <c r="O38" s="199">
        <v>5</v>
      </c>
      <c r="P38" s="199" t="b">
        <v>1</v>
      </c>
      <c r="Q38" s="332">
        <f>entityDefinitions[[#This Row],['[edibleFromTier']]]</f>
        <v>0</v>
      </c>
      <c r="R38" s="199" t="b">
        <v>0</v>
      </c>
      <c r="S38" s="332">
        <f>entityDefinitions[[#This Row],['[edibleFromTier']]]</f>
        <v>0</v>
      </c>
      <c r="T38" s="199" t="b">
        <v>0</v>
      </c>
      <c r="U38" s="332">
        <v>0</v>
      </c>
      <c r="V38" s="199">
        <v>1</v>
      </c>
      <c r="W38" s="253">
        <v>0</v>
      </c>
      <c r="X38" s="253">
        <v>0</v>
      </c>
      <c r="Y38" s="253">
        <v>0</v>
      </c>
      <c r="Z38" s="317">
        <v>0</v>
      </c>
      <c r="AA38" s="306" t="s">
        <v>698</v>
      </c>
      <c r="AB38" s="393" t="s">
        <v>963</v>
      </c>
      <c r="AC38" s="401" t="s">
        <v>993</v>
      </c>
      <c r="AD38" s="393"/>
      <c r="AE38" s="307"/>
    </row>
    <row r="39" spans="1:31">
      <c r="B39" s="327" t="s">
        <v>4</v>
      </c>
      <c r="C39" s="320" t="s">
        <v>507</v>
      </c>
      <c r="D39" s="321" t="s">
        <v>413</v>
      </c>
      <c r="E39" s="313">
        <v>48</v>
      </c>
      <c r="F39" s="133">
        <v>3</v>
      </c>
      <c r="G39" s="133">
        <v>0</v>
      </c>
      <c r="H39" s="133">
        <v>20</v>
      </c>
      <c r="I39" s="133">
        <v>0</v>
      </c>
      <c r="J39" s="133">
        <v>9</v>
      </c>
      <c r="K39" s="355">
        <v>0</v>
      </c>
      <c r="L39" s="133">
        <v>0</v>
      </c>
      <c r="M39" s="20" t="b">
        <v>1</v>
      </c>
      <c r="N39" s="20">
        <v>3</v>
      </c>
      <c r="O39" s="20">
        <v>1</v>
      </c>
      <c r="P39" s="20" t="b">
        <v>1</v>
      </c>
      <c r="Q39" s="330">
        <f>entityDefinitions[[#This Row],['[edibleFromTier']]]</f>
        <v>3</v>
      </c>
      <c r="R39" s="20" t="b">
        <v>0</v>
      </c>
      <c r="S39" s="330">
        <v>0</v>
      </c>
      <c r="T39" s="20" t="b">
        <v>0</v>
      </c>
      <c r="U39" s="330">
        <v>0</v>
      </c>
      <c r="V39" s="20">
        <v>1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822</v>
      </c>
      <c r="AB39" s="391" t="s">
        <v>964</v>
      </c>
      <c r="AC39" s="402" t="s">
        <v>994</v>
      </c>
      <c r="AD39" s="391" t="s">
        <v>1006</v>
      </c>
      <c r="AE39" s="391" t="s">
        <v>1021</v>
      </c>
    </row>
    <row r="40" spans="1:31">
      <c r="B40" s="329" t="s">
        <v>4</v>
      </c>
      <c r="C40" s="324" t="s">
        <v>749</v>
      </c>
      <c r="D40" s="325" t="s">
        <v>627</v>
      </c>
      <c r="E40" s="316">
        <v>48</v>
      </c>
      <c r="F40" s="206">
        <v>3</v>
      </c>
      <c r="G40" s="206">
        <v>0</v>
      </c>
      <c r="H40" s="206">
        <v>0</v>
      </c>
      <c r="I40" s="206">
        <v>0</v>
      </c>
      <c r="J40" s="206">
        <v>5</v>
      </c>
      <c r="K40" s="354">
        <v>0</v>
      </c>
      <c r="L40" s="206">
        <v>0</v>
      </c>
      <c r="M40" s="199" t="b">
        <v>1</v>
      </c>
      <c r="N40" s="199"/>
      <c r="O40" s="199"/>
      <c r="P40" s="199" t="b">
        <v>1</v>
      </c>
      <c r="Q40" s="332">
        <f>entityDefinitions[[#This Row],['[edibleFromTier']]]</f>
        <v>0</v>
      </c>
      <c r="R40" s="199" t="b">
        <v>0</v>
      </c>
      <c r="S40" s="332">
        <f>entityDefinitions[[#This Row],['[edibleFromTier']]]</f>
        <v>0</v>
      </c>
      <c r="T40" s="199" t="b">
        <v>0</v>
      </c>
      <c r="U40" s="332">
        <v>0</v>
      </c>
      <c r="V40" s="199">
        <v>1</v>
      </c>
      <c r="W40" s="253">
        <v>0</v>
      </c>
      <c r="X40" s="253">
        <v>0</v>
      </c>
      <c r="Y40" s="253">
        <v>0</v>
      </c>
      <c r="Z40" s="317">
        <v>0</v>
      </c>
      <c r="AA40" s="306" t="s">
        <v>699</v>
      </c>
      <c r="AB40" s="393" t="s">
        <v>965</v>
      </c>
      <c r="AC40" s="401" t="s">
        <v>1047</v>
      </c>
      <c r="AD40" s="393"/>
      <c r="AE40" s="307"/>
    </row>
    <row r="41" spans="1:31">
      <c r="B41" s="327" t="s">
        <v>4</v>
      </c>
      <c r="C41" s="320" t="s">
        <v>437</v>
      </c>
      <c r="D41" s="321" t="s">
        <v>413</v>
      </c>
      <c r="E41" s="313">
        <v>38</v>
      </c>
      <c r="F41" s="133">
        <v>2</v>
      </c>
      <c r="G41" s="133">
        <v>0</v>
      </c>
      <c r="H41" s="133">
        <v>10</v>
      </c>
      <c r="I41" s="133">
        <v>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3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</v>
      </c>
      <c r="X41" s="252">
        <v>0</v>
      </c>
      <c r="Y41" s="252">
        <v>1</v>
      </c>
      <c r="Z41" s="314">
        <v>0</v>
      </c>
      <c r="AA41" s="306" t="s">
        <v>699</v>
      </c>
      <c r="AB41" s="391" t="s">
        <v>975</v>
      </c>
      <c r="AC41" s="402" t="s">
        <v>990</v>
      </c>
      <c r="AD41" s="391" t="s">
        <v>1023</v>
      </c>
      <c r="AE41" s="391" t="s">
        <v>1022</v>
      </c>
    </row>
    <row r="42" spans="1:31">
      <c r="B42" s="327" t="s">
        <v>4</v>
      </c>
      <c r="C42" s="320" t="s">
        <v>439</v>
      </c>
      <c r="D42" s="321" t="s">
        <v>413</v>
      </c>
      <c r="E42" s="313">
        <v>48</v>
      </c>
      <c r="F42" s="133">
        <v>3</v>
      </c>
      <c r="G42" s="133">
        <v>0</v>
      </c>
      <c r="H42" s="133">
        <v>30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2</v>
      </c>
      <c r="O42" s="20">
        <v>6</v>
      </c>
      <c r="P42" s="20" t="b">
        <v>1</v>
      </c>
      <c r="Q42" s="330">
        <v>1</v>
      </c>
      <c r="R42" s="20" t="b">
        <v>1</v>
      </c>
      <c r="S42" s="330">
        <v>1</v>
      </c>
      <c r="T42" s="20" t="b">
        <v>0</v>
      </c>
      <c r="U42" s="330">
        <v>0</v>
      </c>
      <c r="V42" s="20">
        <v>100</v>
      </c>
      <c r="W42" s="252">
        <v>0.25</v>
      </c>
      <c r="X42" s="252">
        <v>0.25</v>
      </c>
      <c r="Y42" s="252">
        <v>0</v>
      </c>
      <c r="Z42" s="314">
        <v>0</v>
      </c>
      <c r="AA42" s="301" t="s">
        <v>695</v>
      </c>
      <c r="AB42" s="391" t="s">
        <v>966</v>
      </c>
      <c r="AC42" s="402" t="s">
        <v>995</v>
      </c>
      <c r="AD42" s="391"/>
      <c r="AE42" s="302"/>
    </row>
    <row r="43" spans="1:31">
      <c r="B43" s="327" t="s">
        <v>4</v>
      </c>
      <c r="C43" s="320" t="s">
        <v>757</v>
      </c>
      <c r="D43" s="321" t="s">
        <v>415</v>
      </c>
      <c r="E43" s="313">
        <v>48</v>
      </c>
      <c r="F43" s="133">
        <v>3</v>
      </c>
      <c r="G43" s="133">
        <v>0</v>
      </c>
      <c r="H43" s="133">
        <v>25</v>
      </c>
      <c r="I43" s="133">
        <v>0</v>
      </c>
      <c r="J43" s="133">
        <v>9</v>
      </c>
      <c r="K43" s="355">
        <v>0.3</v>
      </c>
      <c r="L43" s="133">
        <v>0</v>
      </c>
      <c r="M43" s="20" t="b">
        <v>1</v>
      </c>
      <c r="N43" s="20">
        <v>2</v>
      </c>
      <c r="O43" s="20">
        <v>1</v>
      </c>
      <c r="P43" s="20" t="b">
        <v>1</v>
      </c>
      <c r="Q43" s="330">
        <f>entityDefinitions[[#This Row],['[edibleFromTier']]]</f>
        <v>2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1</v>
      </c>
      <c r="Z43" s="314">
        <v>0</v>
      </c>
      <c r="AA43" s="301" t="s">
        <v>789</v>
      </c>
      <c r="AB43" s="242" t="s">
        <v>1004</v>
      </c>
      <c r="AC43" s="403" t="s">
        <v>1048</v>
      </c>
      <c r="AD43" s="391" t="s">
        <v>1007</v>
      </c>
      <c r="AE43" s="405" t="s">
        <v>1024</v>
      </c>
    </row>
    <row r="44" spans="1:31">
      <c r="B44" s="327" t="s">
        <v>4</v>
      </c>
      <c r="C44" s="320" t="s">
        <v>767</v>
      </c>
      <c r="D44" s="321" t="s">
        <v>415</v>
      </c>
      <c r="E44" s="313">
        <v>48</v>
      </c>
      <c r="F44" s="133">
        <v>3</v>
      </c>
      <c r="G44" s="133">
        <v>0</v>
      </c>
      <c r="H44" s="133">
        <v>40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4</v>
      </c>
      <c r="O44" s="20">
        <v>1</v>
      </c>
      <c r="P44" s="20" t="b">
        <v>1</v>
      </c>
      <c r="Q44" s="330">
        <f>entityDefinitions[[#This Row],['[edibleFromTier']]]</f>
        <v>4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0.25</v>
      </c>
      <c r="AA44" s="301" t="s">
        <v>790</v>
      </c>
      <c r="AB44" s="242" t="s">
        <v>1004</v>
      </c>
      <c r="AC44" s="403" t="s">
        <v>1049</v>
      </c>
      <c r="AD44" s="391" t="s">
        <v>1026</v>
      </c>
      <c r="AE44" s="405" t="s">
        <v>1025</v>
      </c>
    </row>
    <row r="45" spans="1:31" s="27" customFormat="1">
      <c r="B45" s="327" t="s">
        <v>4</v>
      </c>
      <c r="C45" s="320" t="s">
        <v>1062</v>
      </c>
      <c r="D45" s="321" t="s">
        <v>413</v>
      </c>
      <c r="E45" s="313">
        <v>30</v>
      </c>
      <c r="F45" s="133">
        <v>2</v>
      </c>
      <c r="G45" s="133">
        <v>0</v>
      </c>
      <c r="H45" s="133">
        <v>9</v>
      </c>
      <c r="I45" s="133">
        <v>40</v>
      </c>
      <c r="J45" s="133">
        <v>10</v>
      </c>
      <c r="K45" s="355">
        <v>0.2</v>
      </c>
      <c r="L45" s="133">
        <v>0</v>
      </c>
      <c r="M45" s="20" t="b">
        <v>1</v>
      </c>
      <c r="N45" s="20">
        <v>1</v>
      </c>
      <c r="O45" s="20">
        <v>6</v>
      </c>
      <c r="P45" s="20" t="b">
        <v>1</v>
      </c>
      <c r="Q45" s="330">
        <v>0</v>
      </c>
      <c r="R45" s="20" t="b">
        <v>0</v>
      </c>
      <c r="S45" s="330">
        <f>entityDefinitions[[#This Row],['[edibleFromTier']]]</f>
        <v>1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0</v>
      </c>
      <c r="Z45" s="314">
        <v>0</v>
      </c>
      <c r="AA45" s="303" t="s">
        <v>784</v>
      </c>
      <c r="AB45" s="391" t="s">
        <v>976</v>
      </c>
      <c r="AC45" s="402" t="s">
        <v>996</v>
      </c>
      <c r="AD45" s="391"/>
      <c r="AE45" s="302"/>
    </row>
    <row r="46" spans="1:31" s="27" customFormat="1">
      <c r="B46" s="327" t="s">
        <v>4</v>
      </c>
      <c r="C46" s="320" t="s">
        <v>1063</v>
      </c>
      <c r="D46" s="321" t="s">
        <v>413</v>
      </c>
      <c r="E46" s="313">
        <v>24</v>
      </c>
      <c r="F46" s="133">
        <v>2</v>
      </c>
      <c r="G46" s="133">
        <v>0</v>
      </c>
      <c r="H46" s="133">
        <v>6</v>
      </c>
      <c r="I46" s="133">
        <v>30</v>
      </c>
      <c r="J46" s="133">
        <v>9</v>
      </c>
      <c r="K46" s="355">
        <v>0.2</v>
      </c>
      <c r="L46" s="133">
        <v>0</v>
      </c>
      <c r="M46" s="20" t="b">
        <v>1</v>
      </c>
      <c r="N46" s="20">
        <v>0</v>
      </c>
      <c r="O46" s="20">
        <v>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784</v>
      </c>
      <c r="AB46" s="391" t="s">
        <v>976</v>
      </c>
      <c r="AC46" s="402" t="s">
        <v>996</v>
      </c>
      <c r="AD46" s="391"/>
      <c r="AE46" s="302"/>
    </row>
    <row r="47" spans="1:31" s="27" customFormat="1">
      <c r="B47" s="327" t="s">
        <v>4</v>
      </c>
      <c r="C47" s="320" t="s">
        <v>780</v>
      </c>
      <c r="D47" s="321" t="s">
        <v>413</v>
      </c>
      <c r="E47" s="313">
        <v>6</v>
      </c>
      <c r="F47" s="133">
        <v>1</v>
      </c>
      <c r="G47" s="133">
        <v>0</v>
      </c>
      <c r="H47" s="133">
        <v>5</v>
      </c>
      <c r="I47" s="133">
        <v>0</v>
      </c>
      <c r="J47" s="133">
        <v>1</v>
      </c>
      <c r="K47" s="355">
        <v>0.1</v>
      </c>
      <c r="L47" s="133">
        <v>0</v>
      </c>
      <c r="M47" s="20" t="b">
        <v>1</v>
      </c>
      <c r="N47" s="20">
        <v>1</v>
      </c>
      <c r="O47" s="20">
        <v>0.5</v>
      </c>
      <c r="P47" s="20" t="b">
        <v>1</v>
      </c>
      <c r="Q47" s="330">
        <v>0</v>
      </c>
      <c r="R47" s="20" t="b">
        <v>0</v>
      </c>
      <c r="S47" s="330">
        <v>0</v>
      </c>
      <c r="T47" s="20" t="b">
        <v>0</v>
      </c>
      <c r="U47" s="330">
        <v>0</v>
      </c>
      <c r="V47" s="20">
        <v>1</v>
      </c>
      <c r="W47" s="252">
        <v>0.05</v>
      </c>
      <c r="X47" s="252">
        <v>0.05</v>
      </c>
      <c r="Y47" s="252">
        <v>1</v>
      </c>
      <c r="Z47" s="314">
        <v>0</v>
      </c>
      <c r="AA47" s="301" t="s">
        <v>783</v>
      </c>
      <c r="AB47" s="391" t="s">
        <v>977</v>
      </c>
      <c r="AC47" s="402" t="s">
        <v>1001</v>
      </c>
      <c r="AD47" s="391" t="s">
        <v>1028</v>
      </c>
      <c r="AE47" s="391" t="s">
        <v>1027</v>
      </c>
    </row>
    <row r="48" spans="1:31" s="27" customFormat="1">
      <c r="B48" s="329" t="s">
        <v>4</v>
      </c>
      <c r="C48" s="324" t="s">
        <v>777</v>
      </c>
      <c r="D48" s="325" t="s">
        <v>414</v>
      </c>
      <c r="E48" s="316">
        <v>48</v>
      </c>
      <c r="F48" s="206">
        <v>3</v>
      </c>
      <c r="G48" s="206">
        <v>0</v>
      </c>
      <c r="H48" s="206">
        <v>15</v>
      </c>
      <c r="I48" s="206">
        <v>0</v>
      </c>
      <c r="J48" s="206">
        <v>9</v>
      </c>
      <c r="K48" s="354">
        <v>0.3</v>
      </c>
      <c r="L48" s="206">
        <v>0</v>
      </c>
      <c r="M48" s="199" t="b">
        <v>1</v>
      </c>
      <c r="N48" s="199">
        <v>2</v>
      </c>
      <c r="O48" s="199">
        <v>6</v>
      </c>
      <c r="P48" s="199" t="b">
        <v>1</v>
      </c>
      <c r="Q48" s="332">
        <v>0</v>
      </c>
      <c r="R48" s="199" t="b">
        <v>1</v>
      </c>
      <c r="S48" s="332">
        <v>1</v>
      </c>
      <c r="T48" s="199" t="b">
        <v>1</v>
      </c>
      <c r="U48" s="332">
        <v>0</v>
      </c>
      <c r="V48" s="199">
        <v>80</v>
      </c>
      <c r="W48" s="253">
        <v>0.25</v>
      </c>
      <c r="X48" s="253">
        <v>0.25</v>
      </c>
      <c r="Y48" s="253">
        <v>0</v>
      </c>
      <c r="Z48" s="317">
        <v>0</v>
      </c>
      <c r="AA48" s="306" t="s">
        <v>792</v>
      </c>
      <c r="AB48" s="393" t="s">
        <v>982</v>
      </c>
      <c r="AC48" s="401" t="s">
        <v>1042</v>
      </c>
      <c r="AD48" s="393"/>
      <c r="AE48" s="307"/>
    </row>
    <row r="49" spans="1:31" s="27" customFormat="1">
      <c r="B49" s="327" t="s">
        <v>4</v>
      </c>
      <c r="C49" s="320" t="s">
        <v>337</v>
      </c>
      <c r="D49" s="321" t="s">
        <v>413</v>
      </c>
      <c r="E49" s="313">
        <v>19</v>
      </c>
      <c r="F49" s="133">
        <v>1</v>
      </c>
      <c r="G49" s="133">
        <v>0</v>
      </c>
      <c r="H49" s="133">
        <v>10</v>
      </c>
      <c r="I49" s="133">
        <v>0</v>
      </c>
      <c r="J49" s="133">
        <v>4</v>
      </c>
      <c r="K49" s="355">
        <v>0.3</v>
      </c>
      <c r="L49" s="133">
        <v>0</v>
      </c>
      <c r="M49" s="20" t="b">
        <v>1</v>
      </c>
      <c r="N49" s="20">
        <v>0</v>
      </c>
      <c r="O49" s="20">
        <v>4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0.1</v>
      </c>
      <c r="X49" s="252">
        <v>0.1</v>
      </c>
      <c r="Y49" s="252">
        <v>0</v>
      </c>
      <c r="Z49" s="314">
        <v>0</v>
      </c>
      <c r="AA49" s="301" t="s">
        <v>697</v>
      </c>
      <c r="AB49" s="391" t="s">
        <v>967</v>
      </c>
      <c r="AC49" s="402" t="s">
        <v>1003</v>
      </c>
      <c r="AD49" s="391"/>
      <c r="AE49" s="302"/>
    </row>
    <row r="50" spans="1:31">
      <c r="B50" s="329" t="s">
        <v>4</v>
      </c>
      <c r="C50" s="324" t="s">
        <v>755</v>
      </c>
      <c r="D50" s="325" t="s">
        <v>414</v>
      </c>
      <c r="E50" s="316">
        <v>40</v>
      </c>
      <c r="F50" s="206">
        <v>2</v>
      </c>
      <c r="G50" s="206">
        <v>0</v>
      </c>
      <c r="H50" s="206">
        <v>30</v>
      </c>
      <c r="I50" s="206">
        <v>0</v>
      </c>
      <c r="J50" s="206">
        <v>8</v>
      </c>
      <c r="K50" s="354">
        <v>0.3</v>
      </c>
      <c r="L50" s="206">
        <v>0</v>
      </c>
      <c r="M50" s="199" t="b">
        <v>1</v>
      </c>
      <c r="N50" s="199">
        <v>2</v>
      </c>
      <c r="O50" s="199">
        <v>9</v>
      </c>
      <c r="P50" s="199" t="b">
        <v>1</v>
      </c>
      <c r="Q50" s="332">
        <v>1</v>
      </c>
      <c r="R50" s="199" t="b">
        <v>0</v>
      </c>
      <c r="S50" s="332">
        <v>0</v>
      </c>
      <c r="T50" s="199" t="b">
        <v>1</v>
      </c>
      <c r="U50" s="332">
        <v>1</v>
      </c>
      <c r="V50" s="199">
        <v>85</v>
      </c>
      <c r="W50" s="253">
        <v>0.25</v>
      </c>
      <c r="X50" s="253">
        <v>0.25</v>
      </c>
      <c r="Y50" s="253">
        <v>0.75</v>
      </c>
      <c r="Z50" s="317">
        <v>0</v>
      </c>
      <c r="AA50" s="306" t="s">
        <v>793</v>
      </c>
      <c r="AB50" s="393" t="s">
        <v>981</v>
      </c>
      <c r="AC50" s="401" t="s">
        <v>1043</v>
      </c>
      <c r="AD50" s="393" t="s">
        <v>1029</v>
      </c>
      <c r="AE50" s="393" t="s">
        <v>1030</v>
      </c>
    </row>
    <row r="51" spans="1:31" s="27" customFormat="1">
      <c r="B51" s="327" t="s">
        <v>4</v>
      </c>
      <c r="C51" s="320" t="s">
        <v>743</v>
      </c>
      <c r="D51" s="321" t="s">
        <v>413</v>
      </c>
      <c r="E51" s="313">
        <v>48</v>
      </c>
      <c r="F51" s="133">
        <v>3</v>
      </c>
      <c r="G51" s="133">
        <v>0</v>
      </c>
      <c r="H51" s="133">
        <v>8</v>
      </c>
      <c r="I51" s="133">
        <v>0</v>
      </c>
      <c r="J51" s="133">
        <v>9</v>
      </c>
      <c r="K51" s="355">
        <v>0.3</v>
      </c>
      <c r="L51" s="133">
        <v>0</v>
      </c>
      <c r="M51" s="20" t="b">
        <v>1</v>
      </c>
      <c r="N51" s="20">
        <v>0</v>
      </c>
      <c r="O51" s="20">
        <v>3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</v>
      </c>
      <c r="X51" s="252">
        <v>0</v>
      </c>
      <c r="Y51" s="252">
        <v>0</v>
      </c>
      <c r="Z51" s="314">
        <v>0</v>
      </c>
      <c r="AA51" s="301" t="s">
        <v>785</v>
      </c>
      <c r="AB51" s="391" t="s">
        <v>986</v>
      </c>
      <c r="AC51" s="402" t="s">
        <v>1002</v>
      </c>
      <c r="AD51" s="391"/>
      <c r="AE51" s="302"/>
    </row>
    <row r="52" spans="1:31" s="27" customFormat="1">
      <c r="B52" s="327" t="s">
        <v>4</v>
      </c>
      <c r="C52" s="320" t="s">
        <v>746</v>
      </c>
      <c r="D52" s="321" t="s">
        <v>413</v>
      </c>
      <c r="E52" s="313">
        <v>48</v>
      </c>
      <c r="F52" s="133">
        <v>3</v>
      </c>
      <c r="G52" s="133">
        <v>0</v>
      </c>
      <c r="H52" s="133">
        <v>10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1</v>
      </c>
      <c r="O52" s="20">
        <v>4</v>
      </c>
      <c r="P52" s="20" t="b">
        <v>1</v>
      </c>
      <c r="Q52" s="330">
        <f>entityDefinitions[[#This Row],['[edibleFromTier']]]</f>
        <v>1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1</v>
      </c>
      <c r="Z52" s="314">
        <v>0</v>
      </c>
      <c r="AA52" s="301" t="s">
        <v>786</v>
      </c>
      <c r="AB52" s="391" t="s">
        <v>970</v>
      </c>
      <c r="AC52" s="402" t="s">
        <v>1044</v>
      </c>
      <c r="AD52" s="391" t="s">
        <v>1031</v>
      </c>
      <c r="AE52" s="391" t="s">
        <v>1009</v>
      </c>
    </row>
    <row r="53" spans="1:31" s="27" customFormat="1">
      <c r="B53" s="327" t="s">
        <v>4</v>
      </c>
      <c r="C53" s="320" t="s">
        <v>745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2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787</v>
      </c>
      <c r="AB53" s="391" t="s">
        <v>969</v>
      </c>
      <c r="AC53" s="402" t="s">
        <v>1045</v>
      </c>
      <c r="AD53" s="391" t="s">
        <v>1031</v>
      </c>
      <c r="AE53" s="391" t="s">
        <v>1008</v>
      </c>
    </row>
    <row r="54" spans="1:31" s="27" customFormat="1">
      <c r="A54" s="248"/>
      <c r="B54" s="327" t="s">
        <v>4</v>
      </c>
      <c r="C54" s="320" t="s">
        <v>752</v>
      </c>
      <c r="D54" s="321" t="s">
        <v>413</v>
      </c>
      <c r="E54" s="313">
        <v>48</v>
      </c>
      <c r="F54" s="133">
        <v>3</v>
      </c>
      <c r="G54" s="133">
        <v>0</v>
      </c>
      <c r="H54" s="133">
        <v>5</v>
      </c>
      <c r="I54" s="133">
        <v>0</v>
      </c>
      <c r="J54" s="133">
        <v>9</v>
      </c>
      <c r="K54" s="355">
        <v>0.1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52">
        <v>0.05</v>
      </c>
      <c r="X54" s="252">
        <v>0.05</v>
      </c>
      <c r="Y54" s="252">
        <v>0</v>
      </c>
      <c r="Z54" s="314">
        <v>0</v>
      </c>
      <c r="AA54" s="301" t="s">
        <v>795</v>
      </c>
      <c r="AB54" s="391" t="s">
        <v>968</v>
      </c>
      <c r="AC54" s="402" t="s">
        <v>1046</v>
      </c>
      <c r="AD54" s="391"/>
      <c r="AE54" s="302"/>
    </row>
    <row r="55" spans="1:31" s="27" customFormat="1">
      <c r="B55" s="329" t="s">
        <v>4</v>
      </c>
      <c r="C55" s="324" t="s">
        <v>508</v>
      </c>
      <c r="D55" s="325" t="s">
        <v>414</v>
      </c>
      <c r="E55" s="316">
        <v>3</v>
      </c>
      <c r="F55" s="206">
        <v>1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1</v>
      </c>
      <c r="O55" s="199">
        <v>7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1</v>
      </c>
      <c r="U55" s="332">
        <v>0</v>
      </c>
      <c r="V55" s="199">
        <v>75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701</v>
      </c>
      <c r="AB55" s="393" t="s">
        <v>983</v>
      </c>
      <c r="AC55" s="401" t="s">
        <v>1050</v>
      </c>
      <c r="AD55" s="393"/>
      <c r="AE55" s="307"/>
    </row>
    <row r="56" spans="1:31" s="27" customFormat="1">
      <c r="B56" s="329" t="s">
        <v>4</v>
      </c>
      <c r="C56" s="324" t="s">
        <v>509</v>
      </c>
      <c r="D56" s="325" t="s">
        <v>414</v>
      </c>
      <c r="E56" s="316">
        <v>22</v>
      </c>
      <c r="F56" s="206">
        <v>2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984</v>
      </c>
      <c r="AC56" s="401" t="s">
        <v>1051</v>
      </c>
      <c r="AD56" s="393"/>
      <c r="AE56" s="307"/>
    </row>
    <row r="57" spans="1:31" s="27" customFormat="1">
      <c r="B57" s="329" t="s">
        <v>4</v>
      </c>
      <c r="C57" s="324" t="s">
        <v>1060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0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0</v>
      </c>
      <c r="U57" s="332">
        <v>0</v>
      </c>
      <c r="V57" s="199">
        <v>1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701</v>
      </c>
      <c r="AB57" s="393" t="s">
        <v>984</v>
      </c>
      <c r="AC57" s="401" t="s">
        <v>1051</v>
      </c>
      <c r="AD57" s="393"/>
      <c r="AE57" s="307"/>
    </row>
    <row r="58" spans="1:31" s="27" customFormat="1">
      <c r="B58" s="329" t="s">
        <v>4</v>
      </c>
      <c r="C58" s="324" t="s">
        <v>1061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701</v>
      </c>
      <c r="AB58" s="393" t="s">
        <v>984</v>
      </c>
      <c r="AC58" s="401" t="s">
        <v>1051</v>
      </c>
      <c r="AD58" s="393"/>
      <c r="AE58" s="307"/>
    </row>
    <row r="59" spans="1:31" s="27" customFormat="1">
      <c r="B59" s="329" t="s">
        <v>4</v>
      </c>
      <c r="C59" s="324" t="s">
        <v>1059</v>
      </c>
      <c r="D59" s="325" t="s">
        <v>1058</v>
      </c>
      <c r="E59" s="316">
        <v>30</v>
      </c>
      <c r="F59" s="206">
        <v>2</v>
      </c>
      <c r="G59" s="206">
        <v>0</v>
      </c>
      <c r="H59" s="206">
        <v>20</v>
      </c>
      <c r="I59" s="206">
        <v>0</v>
      </c>
      <c r="J59" s="206">
        <v>4</v>
      </c>
      <c r="K59" s="354">
        <v>0.2</v>
      </c>
      <c r="L59" s="206">
        <v>0</v>
      </c>
      <c r="M59" s="199" t="b">
        <v>1</v>
      </c>
      <c r="N59" s="199">
        <v>1</v>
      </c>
      <c r="O59" s="199">
        <v>6</v>
      </c>
      <c r="P59" s="199" t="b">
        <v>1</v>
      </c>
      <c r="Q59" s="332">
        <f>entityDefinitions[[#This Row],['[edibleFromTier']]]</f>
        <v>1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0.8</v>
      </c>
      <c r="Z59" s="317">
        <v>0</v>
      </c>
      <c r="AA59" s="306" t="s">
        <v>794</v>
      </c>
      <c r="AB59" s="393" t="s">
        <v>980</v>
      </c>
      <c r="AC59" s="401" t="s">
        <v>1041</v>
      </c>
      <c r="AD59" s="393" t="s">
        <v>1016</v>
      </c>
      <c r="AE59" s="393" t="s">
        <v>1018</v>
      </c>
    </row>
    <row r="60" spans="1:31" s="27" customFormat="1">
      <c r="B60" s="329" t="s">
        <v>4</v>
      </c>
      <c r="C60" s="324" t="s">
        <v>1064</v>
      </c>
      <c r="D60" s="325" t="s">
        <v>1058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0</v>
      </c>
      <c r="O60" s="199">
        <v>6</v>
      </c>
      <c r="P60" s="199" t="b">
        <v>1</v>
      </c>
      <c r="Q60" s="332">
        <v>0</v>
      </c>
      <c r="R60" s="199" t="b">
        <v>0</v>
      </c>
      <c r="S60" s="332">
        <f>entityDefinitions[[#This Row],['[edibleFromTier']]]</f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794</v>
      </c>
      <c r="AB60" s="393" t="s">
        <v>980</v>
      </c>
      <c r="AC60" s="401" t="s">
        <v>1041</v>
      </c>
      <c r="AD60" s="393" t="s">
        <v>1016</v>
      </c>
      <c r="AE60" s="393" t="s">
        <v>1018</v>
      </c>
    </row>
    <row r="61" spans="1:31" s="27" customFormat="1">
      <c r="B61" s="329" t="s">
        <v>4</v>
      </c>
      <c r="C61" s="324" t="s">
        <v>1065</v>
      </c>
      <c r="D61" s="325" t="s">
        <v>1058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794</v>
      </c>
      <c r="AB61" s="393" t="s">
        <v>980</v>
      </c>
      <c r="AC61" s="401" t="s">
        <v>1041</v>
      </c>
      <c r="AD61" s="393" t="s">
        <v>1016</v>
      </c>
      <c r="AE61" s="393" t="s">
        <v>1018</v>
      </c>
    </row>
    <row r="62" spans="1:31" s="27" customFormat="1" ht="15.75" thickBot="1">
      <c r="B62" s="333" t="s">
        <v>4</v>
      </c>
      <c r="C62" s="334" t="s">
        <v>617</v>
      </c>
      <c r="D62" s="335" t="s">
        <v>414</v>
      </c>
      <c r="E62" s="336">
        <v>48</v>
      </c>
      <c r="F62" s="337">
        <v>3</v>
      </c>
      <c r="G62" s="337">
        <v>0</v>
      </c>
      <c r="H62" s="337">
        <v>20</v>
      </c>
      <c r="I62" s="337">
        <v>0</v>
      </c>
      <c r="J62" s="337">
        <v>4</v>
      </c>
      <c r="K62" s="357">
        <v>0.3</v>
      </c>
      <c r="L62" s="337">
        <v>0</v>
      </c>
      <c r="M62" s="338" t="b">
        <v>1</v>
      </c>
      <c r="N62" s="338">
        <v>1</v>
      </c>
      <c r="O62" s="338">
        <v>6</v>
      </c>
      <c r="P62" s="338" t="b">
        <v>1</v>
      </c>
      <c r="Q62" s="339">
        <v>0</v>
      </c>
      <c r="R62" s="338" t="b">
        <v>0</v>
      </c>
      <c r="S62" s="339">
        <v>0</v>
      </c>
      <c r="T62" s="338" t="b">
        <v>1</v>
      </c>
      <c r="U62" s="339">
        <v>0</v>
      </c>
      <c r="V62" s="338">
        <v>150</v>
      </c>
      <c r="W62" s="340">
        <v>0</v>
      </c>
      <c r="X62" s="340">
        <v>0</v>
      </c>
      <c r="Y62" s="340">
        <v>0.6</v>
      </c>
      <c r="Z62" s="341">
        <v>0</v>
      </c>
      <c r="AA62" s="342" t="s">
        <v>702</v>
      </c>
      <c r="AB62" s="395" t="s">
        <v>985</v>
      </c>
      <c r="AC62" s="401" t="s">
        <v>1052</v>
      </c>
      <c r="AD62" s="395" t="s">
        <v>1032</v>
      </c>
      <c r="AE62" s="395" t="s">
        <v>1033</v>
      </c>
    </row>
    <row r="63" spans="1:31">
      <c r="B63" s="327"/>
      <c r="C63" s="343"/>
      <c r="D63" s="321"/>
      <c r="E63" s="344">
        <v>48</v>
      </c>
      <c r="F63" s="133">
        <v>3</v>
      </c>
      <c r="G63" s="133"/>
      <c r="H63" s="133"/>
      <c r="I63" s="133"/>
      <c r="J63" s="133">
        <v>9</v>
      </c>
      <c r="K63" s="358">
        <v>0.53</v>
      </c>
      <c r="L63" s="133"/>
      <c r="M63" s="20"/>
      <c r="N63" s="183"/>
      <c r="O63" s="183"/>
      <c r="P63" s="345"/>
      <c r="Q63" s="346"/>
      <c r="R63" s="347"/>
      <c r="S63" s="348"/>
      <c r="T63" s="347"/>
      <c r="U63" s="348"/>
      <c r="V63" s="349"/>
      <c r="W63" s="350"/>
      <c r="X63" s="252"/>
      <c r="Y63" s="252"/>
      <c r="Z63" s="314"/>
      <c r="AA63" s="351"/>
      <c r="AB63" s="394"/>
      <c r="AC63" s="352"/>
      <c r="AD63" s="393"/>
      <c r="AE63" s="307"/>
    </row>
    <row r="64" spans="1:31" ht="15.75" thickBot="1"/>
    <row r="65" spans="1:30" ht="23.25">
      <c r="B65" s="12" t="s">
        <v>740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30" s="5" customFormat="1">
      <c r="B66" s="238"/>
      <c r="C66" s="238"/>
      <c r="D66" s="240"/>
      <c r="E66" s="238"/>
      <c r="F66" s="238"/>
      <c r="G66" s="427"/>
      <c r="H66" s="427"/>
      <c r="I66" s="172" t="s">
        <v>432</v>
      </c>
      <c r="J66" s="172"/>
      <c r="K66" s="238"/>
      <c r="N66" s="5" t="s">
        <v>499</v>
      </c>
      <c r="AA66" s="172"/>
      <c r="AB66" s="172"/>
      <c r="AC66" s="172"/>
      <c r="AD66" s="172"/>
    </row>
    <row r="67" spans="1:30" ht="145.5">
      <c r="B67" s="143" t="s">
        <v>766</v>
      </c>
      <c r="C67" s="143" t="s">
        <v>5</v>
      </c>
      <c r="D67" s="143" t="s">
        <v>419</v>
      </c>
      <c r="E67" s="154" t="s">
        <v>716</v>
      </c>
      <c r="F67" s="154" t="s">
        <v>742</v>
      </c>
      <c r="G67" s="154" t="s">
        <v>643</v>
      </c>
      <c r="H67" s="154" t="s">
        <v>741</v>
      </c>
      <c r="I67" s="154" t="s">
        <v>433</v>
      </c>
      <c r="J67" s="154" t="s">
        <v>436</v>
      </c>
      <c r="K67" s="149" t="s">
        <v>38</v>
      </c>
      <c r="L67" s="149" t="s">
        <v>496</v>
      </c>
      <c r="M67" s="149" t="s">
        <v>498</v>
      </c>
      <c r="N67" s="154" t="s">
        <v>910</v>
      </c>
      <c r="O67" s="154" t="s">
        <v>909</v>
      </c>
    </row>
    <row r="68" spans="1:30" s="27" customFormat="1">
      <c r="B68" s="13" t="s">
        <v>4</v>
      </c>
      <c r="C68" s="13" t="s">
        <v>513</v>
      </c>
      <c r="D68" s="13" t="s">
        <v>417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440</v>
      </c>
      <c r="L68" s="242" t="s">
        <v>1010</v>
      </c>
      <c r="M68" s="242" t="s">
        <v>978</v>
      </c>
      <c r="N68" s="245">
        <v>10</v>
      </c>
      <c r="O68" s="245">
        <v>10</v>
      </c>
    </row>
    <row r="69" spans="1:30" s="27" customFormat="1">
      <c r="B69" s="13" t="s">
        <v>4</v>
      </c>
      <c r="C69" s="13" t="s">
        <v>768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515</v>
      </c>
      <c r="L69" s="242" t="s">
        <v>1010</v>
      </c>
      <c r="M69" s="242" t="s">
        <v>978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769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515</v>
      </c>
      <c r="L70" s="242" t="s">
        <v>1010</v>
      </c>
      <c r="M70" s="242" t="s">
        <v>978</v>
      </c>
      <c r="N70" s="245">
        <v>10</v>
      </c>
      <c r="O70" s="245">
        <v>10</v>
      </c>
    </row>
    <row r="71" spans="1:30" s="27" customFormat="1">
      <c r="A71" s="248"/>
      <c r="B71" s="13" t="s">
        <v>4</v>
      </c>
      <c r="C71" s="13" t="s">
        <v>776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515</v>
      </c>
      <c r="L71" s="242" t="s">
        <v>1010</v>
      </c>
      <c r="M71" s="242" t="s">
        <v>978</v>
      </c>
      <c r="N71" s="245">
        <v>10</v>
      </c>
      <c r="O71" s="245">
        <v>10</v>
      </c>
    </row>
    <row r="72" spans="1:30">
      <c r="B72" s="13" t="s">
        <v>4</v>
      </c>
      <c r="C72" s="13" t="s">
        <v>774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449</v>
      </c>
      <c r="L72" s="242" t="s">
        <v>1010</v>
      </c>
      <c r="M72" s="242" t="s">
        <v>978</v>
      </c>
      <c r="N72" s="245">
        <v>10</v>
      </c>
      <c r="O72" s="245">
        <v>10</v>
      </c>
    </row>
    <row r="73" spans="1:30">
      <c r="B73" s="198" t="s">
        <v>4</v>
      </c>
      <c r="C73" s="198" t="s">
        <v>452</v>
      </c>
      <c r="D73" s="198" t="s">
        <v>412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1010</v>
      </c>
      <c r="M73" s="241" t="s">
        <v>978</v>
      </c>
      <c r="N73" s="255">
        <v>10</v>
      </c>
      <c r="O73" s="255">
        <v>10</v>
      </c>
    </row>
    <row r="74" spans="1:30">
      <c r="B74" s="198" t="s">
        <v>4</v>
      </c>
      <c r="C74" s="198" t="s">
        <v>759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511</v>
      </c>
      <c r="L74" s="241" t="s">
        <v>1010</v>
      </c>
      <c r="M74" s="241" t="s">
        <v>978</v>
      </c>
      <c r="N74" s="255">
        <v>1</v>
      </c>
      <c r="O74" s="255">
        <v>1</v>
      </c>
    </row>
    <row r="75" spans="1:30">
      <c r="B75" s="198" t="s">
        <v>4</v>
      </c>
      <c r="C75" s="198" t="s">
        <v>756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455</v>
      </c>
      <c r="L75" s="241" t="s">
        <v>1010</v>
      </c>
      <c r="M75" s="241" t="s">
        <v>978</v>
      </c>
      <c r="N75" s="255">
        <v>10</v>
      </c>
      <c r="O75" s="255">
        <v>10</v>
      </c>
    </row>
    <row r="76" spans="1:30">
      <c r="B76" s="198" t="s">
        <v>4</v>
      </c>
      <c r="C76" s="198" t="s">
        <v>453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456</v>
      </c>
      <c r="L76" s="241" t="s">
        <v>1010</v>
      </c>
      <c r="M76" s="241" t="s">
        <v>978</v>
      </c>
      <c r="N76" s="255">
        <v>10</v>
      </c>
      <c r="O76" s="255">
        <v>10</v>
      </c>
    </row>
    <row r="77" spans="1:30">
      <c r="B77" s="198" t="s">
        <v>4</v>
      </c>
      <c r="C77" s="198" t="s">
        <v>510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512</v>
      </c>
      <c r="L77" s="241" t="s">
        <v>1010</v>
      </c>
      <c r="M77" s="241" t="s">
        <v>978</v>
      </c>
      <c r="N77" s="255">
        <v>10</v>
      </c>
      <c r="O77" s="255">
        <v>10</v>
      </c>
    </row>
    <row r="78" spans="1:30">
      <c r="B78" s="198" t="s">
        <v>4</v>
      </c>
      <c r="C78" s="198" t="s">
        <v>770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438</v>
      </c>
      <c r="L78" s="241" t="s">
        <v>1010</v>
      </c>
      <c r="M78" s="241" t="s">
        <v>978</v>
      </c>
      <c r="N78" s="255">
        <v>10</v>
      </c>
      <c r="O78" s="255">
        <v>10</v>
      </c>
    </row>
    <row r="79" spans="1:30">
      <c r="B79" s="198" t="s">
        <v>4</v>
      </c>
      <c r="C79" s="198" t="s">
        <v>771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1010</v>
      </c>
      <c r="M79" s="241" t="s">
        <v>978</v>
      </c>
      <c r="N79" s="255">
        <v>10</v>
      </c>
      <c r="O79" s="255">
        <v>10</v>
      </c>
    </row>
    <row r="80" spans="1:30">
      <c r="B80" s="198" t="s">
        <v>4</v>
      </c>
      <c r="C80" s="198" t="s">
        <v>760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451</v>
      </c>
      <c r="L80" s="241" t="s">
        <v>1010</v>
      </c>
      <c r="M80" s="241" t="s">
        <v>978</v>
      </c>
      <c r="N80" s="255">
        <v>10</v>
      </c>
      <c r="O80" s="255">
        <v>10</v>
      </c>
    </row>
    <row r="81" spans="2:15">
      <c r="B81" s="198" t="s">
        <v>4</v>
      </c>
      <c r="C81" s="198" t="s">
        <v>450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1010</v>
      </c>
      <c r="M81" s="241" t="s">
        <v>978</v>
      </c>
      <c r="N81" s="255">
        <v>10</v>
      </c>
      <c r="O81" s="255">
        <v>10</v>
      </c>
    </row>
    <row r="82" spans="2:15">
      <c r="B82" s="198" t="s">
        <v>4</v>
      </c>
      <c r="C82" s="198" t="s">
        <v>761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1010</v>
      </c>
      <c r="M82" s="241" t="s">
        <v>978</v>
      </c>
      <c r="N82" s="255">
        <v>10</v>
      </c>
      <c r="O82" s="255">
        <v>10</v>
      </c>
    </row>
    <row r="83" spans="2:15">
      <c r="B83" s="198" t="s">
        <v>4</v>
      </c>
      <c r="C83" s="198" t="s">
        <v>762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1010</v>
      </c>
      <c r="M83" s="241" t="s">
        <v>978</v>
      </c>
      <c r="N83" s="255">
        <v>10</v>
      </c>
      <c r="O83" s="255">
        <v>10</v>
      </c>
    </row>
    <row r="84" spans="2:15">
      <c r="B84" s="198" t="s">
        <v>4</v>
      </c>
      <c r="C84" s="198" t="s">
        <v>763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1010</v>
      </c>
      <c r="M84" s="241" t="s">
        <v>978</v>
      </c>
      <c r="N84" s="255">
        <v>10</v>
      </c>
      <c r="O84" s="255">
        <v>10</v>
      </c>
    </row>
    <row r="85" spans="2:15">
      <c r="B85" s="198" t="s">
        <v>4</v>
      </c>
      <c r="C85" s="198" t="s">
        <v>764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458</v>
      </c>
      <c r="L85" s="241" t="s">
        <v>1010</v>
      </c>
      <c r="M85" s="241" t="s">
        <v>978</v>
      </c>
      <c r="N85" s="255">
        <v>10</v>
      </c>
      <c r="O85" s="255">
        <v>10</v>
      </c>
    </row>
    <row r="86" spans="2:15" s="27" customFormat="1">
      <c r="B86" s="198" t="s">
        <v>4</v>
      </c>
      <c r="C86" s="198" t="s">
        <v>772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514</v>
      </c>
      <c r="L86" s="241" t="s">
        <v>1010</v>
      </c>
      <c r="M86" s="241" t="s">
        <v>978</v>
      </c>
      <c r="N86" s="255">
        <v>10</v>
      </c>
      <c r="O86" s="255">
        <v>10</v>
      </c>
    </row>
    <row r="87" spans="2:15">
      <c r="B87" s="198" t="s">
        <v>4</v>
      </c>
      <c r="C87" s="198" t="s">
        <v>773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457</v>
      </c>
      <c r="L87" s="241" t="s">
        <v>1010</v>
      </c>
      <c r="M87" s="241" t="s">
        <v>978</v>
      </c>
      <c r="N87" s="255">
        <v>10</v>
      </c>
      <c r="O87" s="255">
        <v>10</v>
      </c>
    </row>
    <row r="88" spans="2:15">
      <c r="B88" s="13" t="s">
        <v>4</v>
      </c>
      <c r="C88" s="13" t="s">
        <v>775</v>
      </c>
      <c r="D88" s="13" t="s">
        <v>415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391" t="s">
        <v>788</v>
      </c>
      <c r="L88" s="391" t="s">
        <v>1011</v>
      </c>
      <c r="M88" s="391" t="s">
        <v>1014</v>
      </c>
      <c r="N88" s="245">
        <v>10</v>
      </c>
      <c r="O88" s="245">
        <v>10</v>
      </c>
    </row>
    <row r="89" spans="2:15">
      <c r="B89" s="198" t="s">
        <v>4</v>
      </c>
      <c r="C89" s="198" t="s">
        <v>441</v>
      </c>
      <c r="D89" s="198" t="s">
        <v>418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447</v>
      </c>
      <c r="L89" s="241" t="s">
        <v>1010</v>
      </c>
      <c r="M89" s="241" t="s">
        <v>978</v>
      </c>
      <c r="N89" s="255">
        <v>10</v>
      </c>
      <c r="O89" s="255">
        <v>10</v>
      </c>
    </row>
    <row r="90" spans="2:15">
      <c r="B90" s="198" t="s">
        <v>4</v>
      </c>
      <c r="C90" s="198" t="s">
        <v>442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1010</v>
      </c>
      <c r="M90" s="241" t="s">
        <v>978</v>
      </c>
      <c r="N90" s="255">
        <v>10</v>
      </c>
      <c r="O90" s="255">
        <v>10</v>
      </c>
    </row>
    <row r="91" spans="2:15">
      <c r="B91" s="198" t="s">
        <v>4</v>
      </c>
      <c r="C91" s="198" t="s">
        <v>443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1010</v>
      </c>
      <c r="M91" s="241" t="s">
        <v>978</v>
      </c>
      <c r="N91" s="255">
        <v>10</v>
      </c>
      <c r="O91" s="255">
        <v>10</v>
      </c>
    </row>
    <row r="92" spans="2:15">
      <c r="B92" s="198" t="s">
        <v>4</v>
      </c>
      <c r="C92" s="198" t="s">
        <v>444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1010</v>
      </c>
      <c r="M92" s="241" t="s">
        <v>978</v>
      </c>
      <c r="N92" s="255">
        <v>10</v>
      </c>
      <c r="O92" s="255">
        <v>10</v>
      </c>
    </row>
    <row r="93" spans="2:15" s="27" customFormat="1">
      <c r="B93" s="198" t="s">
        <v>4</v>
      </c>
      <c r="C93" s="198" t="s">
        <v>445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1010</v>
      </c>
      <c r="M93" s="241" t="s">
        <v>978</v>
      </c>
      <c r="N93" s="255">
        <v>10</v>
      </c>
      <c r="O93" s="255">
        <v>10</v>
      </c>
    </row>
    <row r="94" spans="2:15">
      <c r="B94" s="198" t="s">
        <v>4</v>
      </c>
      <c r="C94" s="198" t="s">
        <v>446</v>
      </c>
      <c r="D94" s="198" t="s">
        <v>418</v>
      </c>
      <c r="E94" s="256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1010</v>
      </c>
      <c r="M94" s="241" t="s">
        <v>978</v>
      </c>
      <c r="N94" s="255">
        <v>10</v>
      </c>
      <c r="O94" s="255">
        <v>10</v>
      </c>
    </row>
    <row r="95" spans="2:15">
      <c r="B95" s="200" t="s">
        <v>4</v>
      </c>
      <c r="C95" s="200" t="s">
        <v>448</v>
      </c>
      <c r="D95" s="200" t="s">
        <v>418</v>
      </c>
      <c r="E95" s="257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6" t="s">
        <v>449</v>
      </c>
      <c r="L95" s="404" t="s">
        <v>1012</v>
      </c>
      <c r="M95" s="393" t="s">
        <v>1013</v>
      </c>
      <c r="N95" s="255">
        <v>10</v>
      </c>
      <c r="O95" s="255">
        <v>10</v>
      </c>
    </row>
    <row r="96" spans="2:15">
      <c r="B96" s="396" t="s">
        <v>4</v>
      </c>
      <c r="C96" s="193" t="s">
        <v>888</v>
      </c>
      <c r="D96" s="193" t="s">
        <v>412</v>
      </c>
      <c r="E96" s="397" t="b">
        <v>1</v>
      </c>
      <c r="F96" s="398">
        <v>0</v>
      </c>
      <c r="G96" s="399">
        <v>1</v>
      </c>
      <c r="H96" s="399">
        <v>2</v>
      </c>
      <c r="I96" s="399">
        <v>0</v>
      </c>
      <c r="J96" s="399">
        <v>0</v>
      </c>
      <c r="K96" s="246" t="s">
        <v>889</v>
      </c>
      <c r="L96" s="246" t="s">
        <v>1010</v>
      </c>
      <c r="M96" s="241" t="s">
        <v>978</v>
      </c>
      <c r="N96" s="400">
        <v>10</v>
      </c>
      <c r="O96" s="400">
        <v>10</v>
      </c>
    </row>
    <row r="97" spans="2:14">
      <c r="B97" s="362"/>
      <c r="C97" s="362"/>
      <c r="D97" s="362"/>
      <c r="E97" s="363"/>
      <c r="F97" s="364"/>
      <c r="G97" s="364"/>
      <c r="H97" s="364"/>
      <c r="I97" s="364"/>
      <c r="J97" s="364"/>
      <c r="K97" s="365"/>
      <c r="L97" s="365"/>
      <c r="M97" s="365"/>
      <c r="N97" s="364"/>
    </row>
    <row r="98" spans="2:14" s="239" customFormat="1"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</row>
    <row r="99" spans="2:14" ht="15.75" thickBot="1"/>
    <row r="100" spans="2:14" ht="23.25">
      <c r="B100" s="12" t="s">
        <v>553</v>
      </c>
      <c r="C100" s="12"/>
      <c r="D100" s="12"/>
      <c r="E100" s="12"/>
      <c r="F100" s="239"/>
      <c r="G100" s="239"/>
      <c r="H100" s="239"/>
      <c r="I100" s="239"/>
      <c r="J100" s="239"/>
      <c r="K100" s="239"/>
      <c r="L100" s="239"/>
      <c r="M100" s="239"/>
    </row>
    <row r="102" spans="2:14" ht="159.75">
      <c r="B102" s="143" t="s">
        <v>554</v>
      </c>
      <c r="C102" s="144" t="s">
        <v>5</v>
      </c>
      <c r="D102" s="144" t="s">
        <v>190</v>
      </c>
      <c r="E102" s="147" t="s">
        <v>25</v>
      </c>
      <c r="F102" s="147" t="s">
        <v>221</v>
      </c>
      <c r="G102" s="147" t="s">
        <v>393</v>
      </c>
      <c r="H102" s="147" t="s">
        <v>492</v>
      </c>
      <c r="I102" s="147" t="s">
        <v>559</v>
      </c>
    </row>
    <row r="103" spans="2:14">
      <c r="B103" s="244" t="s">
        <v>4</v>
      </c>
      <c r="C103" s="198" t="s">
        <v>555</v>
      </c>
      <c r="D103" s="198" t="s">
        <v>187</v>
      </c>
      <c r="E103" s="210">
        <v>30</v>
      </c>
      <c r="F103" s="210">
        <v>8</v>
      </c>
      <c r="G103" s="210">
        <v>1.8</v>
      </c>
      <c r="H103" s="210">
        <v>2</v>
      </c>
      <c r="I103" s="210">
        <v>0.25</v>
      </c>
    </row>
    <row r="104" spans="2:14">
      <c r="B104" s="244" t="s">
        <v>4</v>
      </c>
      <c r="C104" s="198" t="s">
        <v>556</v>
      </c>
      <c r="D104" s="198" t="s">
        <v>188</v>
      </c>
      <c r="E104" s="210">
        <v>63</v>
      </c>
      <c r="F104" s="210">
        <v>10</v>
      </c>
      <c r="G104" s="210">
        <v>1.6</v>
      </c>
      <c r="H104" s="210">
        <v>2</v>
      </c>
      <c r="I104" s="210">
        <v>0.3</v>
      </c>
    </row>
    <row r="105" spans="2:14">
      <c r="B105" s="244" t="s">
        <v>4</v>
      </c>
      <c r="C105" s="198" t="s">
        <v>557</v>
      </c>
      <c r="D105" s="198" t="s">
        <v>189</v>
      </c>
      <c r="E105" s="210">
        <v>150</v>
      </c>
      <c r="F105" s="210">
        <v>12</v>
      </c>
      <c r="G105" s="210">
        <v>1.4</v>
      </c>
      <c r="H105" s="210">
        <v>2</v>
      </c>
      <c r="I105" s="210">
        <v>0.32500000000000001</v>
      </c>
    </row>
    <row r="106" spans="2:14">
      <c r="B106" s="244" t="s">
        <v>4</v>
      </c>
      <c r="C106" s="198" t="s">
        <v>558</v>
      </c>
      <c r="D106" s="198" t="s">
        <v>210</v>
      </c>
      <c r="E106" s="210">
        <v>400</v>
      </c>
      <c r="F106" s="210">
        <v>14</v>
      </c>
      <c r="G106" s="210">
        <v>1.2</v>
      </c>
      <c r="H106" s="210">
        <v>2</v>
      </c>
      <c r="I106" s="210">
        <v>0.35</v>
      </c>
    </row>
    <row r="107" spans="2:14">
      <c r="B107" s="244" t="s">
        <v>4</v>
      </c>
      <c r="C107" s="198" t="s">
        <v>613</v>
      </c>
      <c r="D107" s="198" t="s">
        <v>211</v>
      </c>
      <c r="E107" s="210">
        <v>520</v>
      </c>
      <c r="F107" s="210">
        <v>14</v>
      </c>
      <c r="G107" s="210">
        <v>1</v>
      </c>
      <c r="H107" s="210">
        <v>2</v>
      </c>
      <c r="I107" s="210">
        <v>0.35</v>
      </c>
    </row>
    <row r="110" spans="2:14">
      <c r="G110" s="67">
        <f>E103*G103</f>
        <v>54</v>
      </c>
    </row>
    <row r="111" spans="2:14">
      <c r="G111" s="67">
        <f t="shared" ref="G111:G114" si="0">E104*G104</f>
        <v>100.80000000000001</v>
      </c>
    </row>
    <row r="112" spans="2:14">
      <c r="G112" s="67">
        <f t="shared" si="0"/>
        <v>210</v>
      </c>
    </row>
    <row r="113" spans="7:7">
      <c r="G113" s="67">
        <f t="shared" si="0"/>
        <v>480</v>
      </c>
    </row>
    <row r="114" spans="7:7">
      <c r="G114" s="67">
        <f t="shared" si="0"/>
        <v>520</v>
      </c>
    </row>
  </sheetData>
  <mergeCells count="3">
    <mergeCell ref="F20:G20"/>
    <mergeCell ref="F3:G3"/>
    <mergeCell ref="G66:H66"/>
  </mergeCells>
  <dataValidations xWindow="828" yWindow="534" count="9">
    <dataValidation type="list" sqref="M22:M63">
      <formula1>"true,false"</formula1>
    </dataValidation>
    <dataValidation allowBlank="1" showErrorMessage="1" prompt="percentage [0..1]" sqref="K68:M97 AA22:AE63"/>
    <dataValidation type="list" allowBlank="1" showInputMessage="1" showErrorMessage="1" sqref="D68:D97 D22:D63">
      <formula1>INDIRECT("entityCategoryDefinitions['[sku']]")</formula1>
    </dataValidation>
    <dataValidation type="whole" operator="greaterThanOrEqual" showInputMessage="1" showErrorMessage="1" sqref="E22:G63">
      <formula1>0</formula1>
    </dataValidation>
    <dataValidation type="decimal" showInputMessage="1" showErrorMessage="1" prompt="probability [0..1]" sqref="K22:L63">
      <formula1>0</formula1>
      <formula2>1</formula2>
    </dataValidation>
    <dataValidation type="list" sqref="N22:N63">
      <formula1>INDIRECT("dragonTierDefinitions['[order']]")</formula1>
    </dataValidation>
    <dataValidation type="decimal" allowBlank="1" showInputMessage="1" prompt="probability [0..1]" sqref="N68:O96 I68:J97 N97 W22:Z63">
      <formula1>0</formula1>
      <formula2>1</formula2>
    </dataValidation>
    <dataValidation type="decimal" operator="greaterThanOrEqual" showInputMessage="1" showErrorMessage="1" sqref="H22:J63">
      <formula1>0</formula1>
    </dataValidation>
    <dataValidation type="decimal" allowBlank="1" sqref="E68:H97 O22:V6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tabSelected="1" workbookViewId="0">
      <selection activeCell="I5" sqref="I5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1082</v>
      </c>
      <c r="J5" s="15" t="s">
        <v>952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7" t="s">
        <v>360</v>
      </c>
      <c r="K3" s="427"/>
      <c r="M3" s="427"/>
      <c r="N3" s="427"/>
      <c r="O3" s="427"/>
      <c r="P3" s="42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8" t="s">
        <v>363</v>
      </c>
      <c r="G28" s="428"/>
      <c r="H28" s="42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29" t="s">
        <v>370</v>
      </c>
      <c r="H43" s="42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2017-01-13T15:43:43Z</dcterms:modified>
</cp:coreProperties>
</file>