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 tabRatio="585" firstSheet="2" activeTab="10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43" l="1"/>
  <c r="N6" i="43"/>
  <c r="O6" i="43"/>
  <c r="E7" i="43"/>
  <c r="N7" i="43"/>
  <c r="O7" i="43"/>
  <c r="E8" i="43"/>
  <c r="N8" i="43"/>
  <c r="O8" i="43"/>
  <c r="E9" i="43"/>
  <c r="N9" i="43"/>
  <c r="O9" i="43"/>
  <c r="E10" i="43"/>
  <c r="N10" i="43"/>
  <c r="O10" i="43"/>
  <c r="E11" i="43"/>
  <c r="N11" i="43"/>
  <c r="O11" i="43"/>
  <c r="E12" i="43"/>
  <c r="N12" i="43"/>
  <c r="O12" i="43"/>
  <c r="E13" i="43"/>
  <c r="N13" i="43"/>
  <c r="O13" i="43"/>
  <c r="E14" i="43"/>
  <c r="N14" i="43"/>
  <c r="O14" i="43"/>
  <c r="E15" i="43"/>
  <c r="N15" i="43"/>
  <c r="O15" i="43"/>
  <c r="E16" i="43"/>
  <c r="N16" i="43"/>
  <c r="O16" i="43"/>
  <c r="E17" i="43"/>
  <c r="N17" i="43"/>
  <c r="O17" i="43"/>
  <c r="E18" i="43"/>
  <c r="N18" i="43"/>
  <c r="O18" i="43"/>
  <c r="E19" i="43"/>
  <c r="N19" i="43"/>
  <c r="O19" i="43"/>
  <c r="E20" i="43"/>
  <c r="N20" i="43"/>
  <c r="O20" i="43"/>
  <c r="E21" i="43"/>
  <c r="N21" i="43"/>
  <c r="O21" i="43"/>
  <c r="E22" i="43"/>
  <c r="N22" i="43"/>
  <c r="O22" i="43"/>
  <c r="E23" i="43"/>
  <c r="N23" i="43"/>
  <c r="O23" i="43"/>
  <c r="E24" i="43"/>
  <c r="N24" i="43"/>
  <c r="O24" i="43"/>
  <c r="E25" i="43"/>
  <c r="N25" i="43"/>
  <c r="O25" i="43"/>
  <c r="E26" i="43"/>
  <c r="N26" i="43"/>
  <c r="O26" i="43"/>
  <c r="E27" i="43"/>
  <c r="N27" i="43"/>
  <c r="O27" i="43"/>
  <c r="E28" i="43"/>
  <c r="N28" i="43"/>
  <c r="O28" i="43"/>
  <c r="E29" i="43"/>
  <c r="N29" i="43"/>
  <c r="O29" i="43"/>
  <c r="E30" i="43"/>
  <c r="N30" i="43"/>
  <c r="O30" i="43"/>
  <c r="E31" i="43"/>
  <c r="N31" i="43"/>
  <c r="O31" i="43"/>
  <c r="E32" i="43"/>
  <c r="N32" i="43"/>
  <c r="O32" i="43"/>
  <c r="E33" i="43"/>
  <c r="N33" i="43"/>
  <c r="O33" i="43"/>
  <c r="E34" i="43"/>
  <c r="N34" i="43"/>
  <c r="O34" i="43"/>
  <c r="E5" i="43"/>
  <c r="N5" i="43"/>
  <c r="O5" i="43"/>
  <c r="J6" i="34" l="1"/>
  <c r="I6" i="34"/>
  <c r="C4" i="4"/>
  <c r="C3" i="4"/>
  <c r="I5" i="34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L14" i="33"/>
  <c r="M13" i="33"/>
  <c r="N13" i="33"/>
  <c r="O13" i="33"/>
  <c r="O12" i="33"/>
  <c r="O14" i="33"/>
  <c r="P13" i="33"/>
  <c r="Q13" i="33"/>
  <c r="R13" i="33"/>
  <c r="S13" i="33"/>
  <c r="T13" i="33"/>
  <c r="U13" i="33"/>
  <c r="U12" i="33"/>
  <c r="U14" i="33"/>
  <c r="V13" i="33"/>
  <c r="W13" i="33"/>
  <c r="W12" i="33"/>
  <c r="W14" i="33"/>
  <c r="X13" i="33"/>
  <c r="Y13" i="33"/>
  <c r="Y12" i="33"/>
  <c r="Y14" i="33"/>
  <c r="Z13" i="33"/>
  <c r="AA13" i="33"/>
  <c r="AA12" i="33"/>
  <c r="AA14" i="33"/>
  <c r="AB13" i="33"/>
  <c r="AC13" i="33"/>
  <c r="AD13" i="33"/>
  <c r="AD12" i="33"/>
  <c r="AD14" i="33"/>
  <c r="AE13" i="33"/>
  <c r="AF13" i="33"/>
  <c r="AF12" i="33"/>
  <c r="AF14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F14" i="33"/>
  <c r="BG13" i="33"/>
  <c r="BH13" i="33"/>
  <c r="BI13" i="33"/>
  <c r="BJ13" i="33"/>
  <c r="BK13" i="33"/>
  <c r="BK12" i="33"/>
  <c r="BK14" i="33"/>
  <c r="BL13" i="33"/>
  <c r="BM13" i="33"/>
  <c r="BN13" i="33"/>
  <c r="BN12" i="33"/>
  <c r="BN14" i="33"/>
  <c r="BO13" i="33"/>
  <c r="BP13" i="33"/>
  <c r="BQ13" i="33"/>
  <c r="BR13" i="33"/>
  <c r="BS13" i="33"/>
  <c r="BS12" i="33"/>
  <c r="BS14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G14" i="33"/>
  <c r="CH13" i="33"/>
  <c r="CH12" i="33"/>
  <c r="CH14" i="33"/>
  <c r="CI13" i="33"/>
  <c r="CJ13" i="33"/>
  <c r="CK13" i="33"/>
  <c r="CL13" i="33"/>
  <c r="CM13" i="33"/>
  <c r="CM12" i="33"/>
  <c r="CM14" i="33"/>
  <c r="CN13" i="33"/>
  <c r="CO13" i="33"/>
  <c r="CO12" i="33"/>
  <c r="CO14" i="33"/>
  <c r="CP13" i="33"/>
  <c r="CQ13" i="33"/>
  <c r="CR13" i="33"/>
  <c r="CR12" i="33"/>
  <c r="CR14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M12" i="33"/>
  <c r="M14" i="33"/>
  <c r="N12" i="33"/>
  <c r="N14" i="33"/>
  <c r="P12" i="33"/>
  <c r="P14" i="33"/>
  <c r="Q12" i="33"/>
  <c r="R12" i="33"/>
  <c r="S12" i="33"/>
  <c r="T12" i="33"/>
  <c r="T14" i="33"/>
  <c r="V12" i="33"/>
  <c r="V14" i="33"/>
  <c r="X12" i="33"/>
  <c r="Z12" i="33"/>
  <c r="AB12" i="33"/>
  <c r="AB14" i="33"/>
  <c r="AC12" i="33"/>
  <c r="AE12" i="33"/>
  <c r="AG12" i="33"/>
  <c r="AG14" i="33"/>
  <c r="AI12" i="33"/>
  <c r="AI14" i="33"/>
  <c r="AJ12" i="33"/>
  <c r="AM12" i="33"/>
  <c r="AN12" i="33"/>
  <c r="AN14" i="33"/>
  <c r="AO12" i="33"/>
  <c r="AO14" i="33"/>
  <c r="AP12" i="33"/>
  <c r="AQ12" i="33"/>
  <c r="AS12" i="33"/>
  <c r="AS14" i="33"/>
  <c r="AT12" i="33"/>
  <c r="AT14" i="33"/>
  <c r="AU12" i="33"/>
  <c r="AU14" i="33"/>
  <c r="AW12" i="33"/>
  <c r="AX12" i="33"/>
  <c r="AX14" i="33"/>
  <c r="AY12" i="33"/>
  <c r="AZ12" i="33"/>
  <c r="AZ14" i="33"/>
  <c r="BA12" i="33"/>
  <c r="BA14" i="33"/>
  <c r="BD12" i="33"/>
  <c r="BD14" i="33"/>
  <c r="BE12" i="33"/>
  <c r="BG12" i="33"/>
  <c r="BG14" i="33"/>
  <c r="BH12" i="33"/>
  <c r="BI12" i="33"/>
  <c r="BJ12" i="33"/>
  <c r="BL12" i="33"/>
  <c r="BL14" i="33"/>
  <c r="BM12" i="33"/>
  <c r="BM14" i="33"/>
  <c r="BO12" i="33"/>
  <c r="BP12" i="33"/>
  <c r="BQ12" i="33"/>
  <c r="BQ14" i="33"/>
  <c r="BR12" i="33"/>
  <c r="BR14" i="33"/>
  <c r="BT12" i="33"/>
  <c r="BV12" i="33"/>
  <c r="BW12" i="33"/>
  <c r="BX12" i="33"/>
  <c r="BX14" i="33"/>
  <c r="BY12" i="33"/>
  <c r="BY14" i="33"/>
  <c r="BZ12" i="33"/>
  <c r="CA12" i="33"/>
  <c r="CA14" i="33"/>
  <c r="CB12" i="33"/>
  <c r="CC12" i="33"/>
  <c r="CC14" i="33"/>
  <c r="CD12" i="33"/>
  <c r="CD14" i="33"/>
  <c r="CE12" i="33"/>
  <c r="CE14" i="33"/>
  <c r="CI12" i="33"/>
  <c r="CJ12" i="33"/>
  <c r="CJ14" i="33"/>
  <c r="CK12" i="33"/>
  <c r="CL12" i="33"/>
  <c r="CN12" i="33"/>
  <c r="CP12" i="33"/>
  <c r="CP14" i="33"/>
  <c r="CQ12" i="33"/>
  <c r="CQ14" i="33"/>
  <c r="CS12" i="33"/>
  <c r="CT12" i="33"/>
  <c r="CT14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/>
  <c r="E9" i="33"/>
  <c r="F2" i="33"/>
  <c r="F9" i="33"/>
  <c r="G16" i="33"/>
  <c r="F17" i="33"/>
  <c r="D22" i="33"/>
  <c r="F21" i="33"/>
  <c r="E22" i="33"/>
  <c r="F22" i="33"/>
  <c r="G21" i="33"/>
  <c r="G2" i="33"/>
  <c r="H16" i="33"/>
  <c r="G17" i="33"/>
  <c r="E17" i="33"/>
  <c r="Q14" i="33"/>
  <c r="CK14" i="33"/>
  <c r="AV14" i="33"/>
  <c r="BE14" i="33"/>
  <c r="CF14" i="33"/>
  <c r="H21" i="33"/>
  <c r="G22" i="33"/>
  <c r="G9" i="33"/>
  <c r="H2" i="33"/>
  <c r="I16" i="33"/>
  <c r="H17" i="33"/>
  <c r="J16" i="33"/>
  <c r="I17" i="33"/>
  <c r="I21" i="33"/>
  <c r="H22" i="33"/>
  <c r="H9" i="33"/>
  <c r="I2" i="33"/>
  <c r="K16" i="33"/>
  <c r="J17" i="33"/>
  <c r="J2" i="33"/>
  <c r="I9" i="33"/>
  <c r="J21" i="33"/>
  <c r="I22" i="33"/>
  <c r="K17" i="33"/>
  <c r="L16" i="33"/>
  <c r="K21" i="33"/>
  <c r="J22" i="33"/>
  <c r="K2" i="33"/>
  <c r="J9" i="33"/>
  <c r="K9" i="33"/>
  <c r="L2" i="33"/>
  <c r="K22" i="33"/>
  <c r="L21" i="33"/>
  <c r="L17" i="33"/>
  <c r="M16" i="33"/>
  <c r="M21" i="33"/>
  <c r="L22" i="33"/>
  <c r="M17" i="33"/>
  <c r="N16" i="33"/>
  <c r="L9" i="33"/>
  <c r="M2" i="33"/>
  <c r="M9" i="33"/>
  <c r="N2" i="33"/>
  <c r="N17" i="33"/>
  <c r="O16" i="33"/>
  <c r="N21" i="33"/>
  <c r="M22" i="33"/>
  <c r="O21" i="33"/>
  <c r="N22" i="33"/>
  <c r="O17" i="33"/>
  <c r="P16" i="33"/>
  <c r="O2" i="33"/>
  <c r="N9" i="33"/>
  <c r="P2" i="33"/>
  <c r="O9" i="33"/>
  <c r="Q16" i="33"/>
  <c r="P17" i="33"/>
  <c r="P21" i="33"/>
  <c r="O22" i="33"/>
  <c r="P22" i="33"/>
  <c r="Q21" i="33"/>
  <c r="Q17" i="33"/>
  <c r="R16" i="33"/>
  <c r="P9" i="33"/>
  <c r="Q2" i="33"/>
  <c r="R2" i="33"/>
  <c r="Q9" i="33"/>
  <c r="R17" i="33"/>
  <c r="S16" i="33"/>
  <c r="Q22" i="33"/>
  <c r="R21" i="33"/>
  <c r="R22" i="33"/>
  <c r="S21" i="33"/>
  <c r="T16" i="33"/>
  <c r="S17" i="33"/>
  <c r="S2" i="33"/>
  <c r="R9" i="33"/>
  <c r="S9" i="33"/>
  <c r="T2" i="33"/>
  <c r="T17" i="33"/>
  <c r="U16" i="33"/>
  <c r="S22" i="33"/>
  <c r="T21" i="33"/>
  <c r="U21" i="33"/>
  <c r="T22" i="33"/>
  <c r="U17" i="33"/>
  <c r="V16" i="33"/>
  <c r="T9" i="33"/>
  <c r="U2" i="33"/>
  <c r="U9" i="33"/>
  <c r="V2" i="33"/>
  <c r="W16" i="33"/>
  <c r="V17" i="33"/>
  <c r="U22" i="33"/>
  <c r="V21" i="33"/>
  <c r="V22" i="33"/>
  <c r="W21" i="33"/>
  <c r="X16" i="33"/>
  <c r="W17" i="33"/>
  <c r="V9" i="33"/>
  <c r="W2" i="33"/>
  <c r="W9" i="33"/>
  <c r="X2" i="33"/>
  <c r="Y16" i="33"/>
  <c r="X17" i="33"/>
  <c r="X21" i="33"/>
  <c r="W22" i="33"/>
  <c r="X22" i="33"/>
  <c r="Y21" i="33"/>
  <c r="Z16" i="33"/>
  <c r="Y17" i="33"/>
  <c r="X9" i="33"/>
  <c r="Y2" i="33"/>
  <c r="Y9" i="33"/>
  <c r="Z2" i="33"/>
  <c r="Z17" i="33"/>
  <c r="AA16" i="33"/>
  <c r="Y22" i="33"/>
  <c r="Z21" i="33"/>
  <c r="AA21" i="33"/>
  <c r="Z22" i="33"/>
  <c r="AB16" i="33"/>
  <c r="AA17" i="33"/>
  <c r="AA2" i="33"/>
  <c r="Z9" i="33"/>
  <c r="AB2" i="33"/>
  <c r="AA9" i="33"/>
  <c r="AB17" i="33"/>
  <c r="AC16" i="33"/>
  <c r="AB21" i="33"/>
  <c r="AA22" i="33"/>
  <c r="AB22" i="33"/>
  <c r="AC21" i="33"/>
  <c r="AD16" i="33"/>
  <c r="AC17" i="33"/>
  <c r="AC2" i="33"/>
  <c r="AB9" i="33"/>
  <c r="AC9" i="33"/>
  <c r="AD2" i="33"/>
  <c r="AE16" i="33"/>
  <c r="AD17" i="33"/>
  <c r="AD21" i="33"/>
  <c r="AC22" i="33"/>
  <c r="AD22" i="33"/>
  <c r="AE21" i="33"/>
  <c r="AF16" i="33"/>
  <c r="AE17" i="33"/>
  <c r="AE2" i="33"/>
  <c r="AD9" i="33"/>
  <c r="AE9" i="33"/>
  <c r="AF2" i="33"/>
  <c r="AF17" i="33"/>
  <c r="AG16" i="33"/>
  <c r="AF21" i="33"/>
  <c r="AE22" i="33"/>
  <c r="AG21" i="33"/>
  <c r="AF22" i="33"/>
  <c r="AH16" i="33"/>
  <c r="AG17" i="33"/>
  <c r="AF9" i="33"/>
  <c r="AG2" i="33"/>
  <c r="AH2" i="33"/>
  <c r="AG9" i="33"/>
  <c r="AI16" i="33"/>
  <c r="AH17" i="33"/>
  <c r="AG22" i="33"/>
  <c r="AH21" i="33"/>
  <c r="AI21" i="33"/>
  <c r="AH22" i="33"/>
  <c r="AJ16" i="33"/>
  <c r="AI17" i="33"/>
  <c r="AH9" i="33"/>
  <c r="AI2" i="33"/>
  <c r="AI9" i="33"/>
  <c r="AJ2" i="33"/>
  <c r="AK16" i="33"/>
  <c r="AJ17" i="33"/>
  <c r="AJ21" i="33"/>
  <c r="AI22" i="33"/>
  <c r="AJ22" i="33"/>
  <c r="AK21" i="33"/>
  <c r="AK17" i="33"/>
  <c r="AL16" i="33"/>
  <c r="AK2" i="33"/>
  <c r="AJ9" i="33"/>
  <c r="AK9" i="33"/>
  <c r="AL2" i="33"/>
  <c r="AM16" i="33"/>
  <c r="AL17" i="33"/>
  <c r="AK22" i="33"/>
  <c r="AL21" i="33"/>
  <c r="AM21" i="33"/>
  <c r="AL22" i="33"/>
  <c r="AN16" i="33"/>
  <c r="AM17" i="33"/>
  <c r="AM2" i="33"/>
  <c r="AL9" i="33"/>
  <c r="AM9" i="33"/>
  <c r="AN2" i="33"/>
  <c r="AN17" i="33"/>
  <c r="AO16" i="33"/>
  <c r="AN21" i="33"/>
  <c r="AM22" i="33"/>
  <c r="AN22" i="33"/>
  <c r="AO21" i="33"/>
  <c r="AP16" i="33"/>
  <c r="AO17" i="33"/>
  <c r="AN9" i="33"/>
  <c r="AO2" i="33"/>
  <c r="AO9" i="33"/>
  <c r="AP2" i="33"/>
  <c r="AP17" i="33"/>
  <c r="AQ16" i="33"/>
  <c r="AP21" i="33"/>
  <c r="AO22" i="33"/>
  <c r="AP22" i="33"/>
  <c r="AQ21" i="33"/>
  <c r="AQ17" i="33"/>
  <c r="AR16" i="33"/>
  <c r="AP9" i="33"/>
  <c r="AQ2" i="33"/>
  <c r="AR2" i="33"/>
  <c r="AQ9" i="33"/>
  <c r="AS16" i="33"/>
  <c r="AR17" i="33"/>
  <c r="AQ22" i="33"/>
  <c r="AR21" i="33"/>
  <c r="AS21" i="33"/>
  <c r="AR22" i="33"/>
  <c r="AT16" i="33"/>
  <c r="AS17" i="33"/>
  <c r="AS2" i="33"/>
  <c r="AR9" i="33"/>
  <c r="AS9" i="33"/>
  <c r="AT2" i="33"/>
  <c r="AU16" i="33"/>
  <c r="AT17" i="33"/>
  <c r="AT21" i="33"/>
  <c r="AS22" i="33"/>
  <c r="AU21" i="33"/>
  <c r="AT22" i="33"/>
  <c r="AV16" i="33"/>
  <c r="AU17" i="33"/>
  <c r="AU2" i="33"/>
  <c r="AT9" i="33"/>
  <c r="AU9" i="33"/>
  <c r="AV2" i="33"/>
  <c r="AV17" i="33"/>
  <c r="AW16" i="33"/>
  <c r="AU22" i="33"/>
  <c r="AV21" i="33"/>
  <c r="AW21" i="33"/>
  <c r="AV22" i="33"/>
  <c r="AX16" i="33"/>
  <c r="AW17" i="33"/>
  <c r="AW2" i="33"/>
  <c r="AV9" i="33"/>
  <c r="AW9" i="33"/>
  <c r="AX2" i="33"/>
  <c r="AX17" i="33"/>
  <c r="AY16" i="33"/>
  <c r="AX21" i="33"/>
  <c r="AW22" i="33"/>
  <c r="AY21" i="33"/>
  <c r="AX22" i="33"/>
  <c r="AY17" i="33"/>
  <c r="AZ16" i="33"/>
  <c r="AY2" i="33"/>
  <c r="AX9" i="33"/>
  <c r="AY9" i="33"/>
  <c r="AZ2" i="33"/>
  <c r="BA16" i="33"/>
  <c r="AZ17" i="33"/>
  <c r="AY22" i="33"/>
  <c r="AZ21" i="33"/>
  <c r="BA21" i="33"/>
  <c r="AZ22" i="33"/>
  <c r="BA17" i="33"/>
  <c r="BB16" i="33"/>
  <c r="AZ9" i="33"/>
  <c r="BA2" i="33"/>
  <c r="BA9" i="33"/>
  <c r="BB2" i="33"/>
  <c r="BC16" i="33"/>
  <c r="BB17" i="33"/>
  <c r="BB21" i="33"/>
  <c r="BA22" i="33"/>
  <c r="BB22" i="33"/>
  <c r="BC21" i="33"/>
  <c r="BD16" i="33"/>
  <c r="BC17" i="33"/>
  <c r="BB9" i="33"/>
  <c r="BC2" i="33"/>
  <c r="BC9" i="33"/>
  <c r="BD2" i="33"/>
  <c r="BE16" i="33"/>
  <c r="BD17" i="33"/>
  <c r="BD21" i="33"/>
  <c r="BC22" i="33"/>
  <c r="BE21" i="33"/>
  <c r="BD22" i="33"/>
  <c r="BF16" i="33"/>
  <c r="BE17" i="33"/>
  <c r="BD9" i="33"/>
  <c r="BE2" i="33"/>
  <c r="BF2" i="33"/>
  <c r="BE9" i="33"/>
  <c r="BF17" i="33"/>
  <c r="BG16" i="33"/>
  <c r="BE22" i="33"/>
  <c r="BF21" i="33"/>
  <c r="BF22" i="33"/>
  <c r="BG21" i="33"/>
  <c r="BH16" i="33"/>
  <c r="BG17" i="33"/>
  <c r="BF9" i="33"/>
  <c r="BG2" i="33"/>
  <c r="BG9" i="33"/>
  <c r="BH2" i="33"/>
  <c r="BH17" i="33"/>
  <c r="BI16" i="33"/>
  <c r="BG22" i="33"/>
  <c r="BH21" i="33"/>
  <c r="BI21" i="33"/>
  <c r="BH22" i="33"/>
  <c r="BI17" i="33"/>
  <c r="BJ16" i="33"/>
  <c r="BI2" i="33"/>
  <c r="BH9" i="33"/>
  <c r="BJ2" i="33"/>
  <c r="BI9" i="33"/>
  <c r="BJ17" i="33"/>
  <c r="BK16" i="33"/>
  <c r="BI22" i="33"/>
  <c r="BJ21" i="33"/>
  <c r="BK21" i="33"/>
  <c r="BJ22" i="33"/>
  <c r="BK17" i="33"/>
  <c r="BL16" i="33"/>
  <c r="BJ9" i="33"/>
  <c r="BK2" i="33"/>
  <c r="BL2" i="33"/>
  <c r="BK9" i="33"/>
  <c r="BM16" i="33"/>
  <c r="BL17" i="33"/>
  <c r="BL21" i="33"/>
  <c r="BK22" i="33"/>
  <c r="BM21" i="33"/>
  <c r="BL22" i="33"/>
  <c r="BM17" i="33"/>
  <c r="BN16" i="33"/>
  <c r="BM2" i="33"/>
  <c r="BL9" i="33"/>
  <c r="BN2" i="33"/>
  <c r="BM9" i="33"/>
  <c r="BO16" i="33"/>
  <c r="BN17" i="33"/>
  <c r="BN21" i="33"/>
  <c r="BM22" i="33"/>
  <c r="BN22" i="33"/>
  <c r="BO21" i="33"/>
  <c r="BO17" i="33"/>
  <c r="BP16" i="33"/>
  <c r="BN9" i="33"/>
  <c r="BO2" i="33"/>
  <c r="BP2" i="33"/>
  <c r="BO9" i="33"/>
  <c r="BP17" i="33"/>
  <c r="BQ16" i="33"/>
  <c r="BP21" i="33"/>
  <c r="BO22" i="33"/>
  <c r="BQ21" i="33"/>
  <c r="BP22" i="33"/>
  <c r="BQ17" i="33"/>
  <c r="BR16" i="33"/>
  <c r="BP9" i="33"/>
  <c r="BQ2" i="33"/>
  <c r="BR2" i="33"/>
  <c r="BQ9" i="33"/>
  <c r="BR17" i="33"/>
  <c r="BS16" i="33"/>
  <c r="BQ22" i="33"/>
  <c r="BR21" i="33"/>
  <c r="BS21" i="33"/>
  <c r="BR22" i="33"/>
  <c r="BT16" i="33"/>
  <c r="BS17" i="33"/>
  <c r="BR9" i="33"/>
  <c r="BS2" i="33"/>
  <c r="BS9" i="33"/>
  <c r="BT2" i="33"/>
  <c r="BU16" i="33"/>
  <c r="BT17" i="33"/>
  <c r="BT21" i="33"/>
  <c r="BS22" i="33"/>
  <c r="BT22" i="33"/>
  <c r="BU21" i="33"/>
  <c r="BU17" i="33"/>
  <c r="BV16" i="33"/>
  <c r="BU2" i="33"/>
  <c r="BT9" i="33"/>
  <c r="BU9" i="33"/>
  <c r="BV2" i="33"/>
  <c r="BV17" i="33"/>
  <c r="BW16" i="33"/>
  <c r="BU22" i="33"/>
  <c r="BV21" i="33"/>
  <c r="BW21" i="33"/>
  <c r="BV22" i="33"/>
  <c r="BW17" i="33"/>
  <c r="BX16" i="33"/>
  <c r="BV9" i="33"/>
  <c r="BW2" i="33"/>
  <c r="BW9" i="33"/>
  <c r="BX2" i="33"/>
  <c r="BX17" i="33"/>
  <c r="BY16" i="33"/>
  <c r="BW22" i="33"/>
  <c r="BX21" i="33"/>
  <c r="BY21" i="33"/>
  <c r="BX22" i="33"/>
  <c r="BY17" i="33"/>
  <c r="BZ16" i="33"/>
  <c r="BX9" i="33"/>
  <c r="BY2" i="33"/>
  <c r="BY9" i="33"/>
  <c r="BZ2" i="33"/>
  <c r="BZ17" i="33"/>
  <c r="CA16" i="33"/>
  <c r="BY22" i="33"/>
  <c r="BZ21" i="33"/>
  <c r="CA21" i="33"/>
  <c r="BZ22" i="33"/>
  <c r="CA17" i="33"/>
  <c r="CB16" i="33"/>
  <c r="BZ9" i="33"/>
  <c r="CA2" i="33"/>
  <c r="CA9" i="33"/>
  <c r="CB2" i="33"/>
  <c r="CB17" i="33"/>
  <c r="CC16" i="33"/>
  <c r="CB21" i="33"/>
  <c r="CA22" i="33"/>
  <c r="CC21" i="33"/>
  <c r="CB22" i="33"/>
  <c r="CD16" i="33"/>
  <c r="CC17" i="33"/>
  <c r="CC2" i="33"/>
  <c r="CB9" i="33"/>
  <c r="CC9" i="33"/>
  <c r="CD2" i="33"/>
  <c r="CD17" i="33"/>
  <c r="CE16" i="33"/>
  <c r="CD21" i="33"/>
  <c r="CC22" i="33"/>
  <c r="CD22" i="33"/>
  <c r="CE21" i="33"/>
  <c r="CF16" i="33"/>
  <c r="CE17" i="33"/>
  <c r="CE2" i="33"/>
  <c r="CD9" i="33"/>
  <c r="CF2" i="33"/>
  <c r="CE9" i="33"/>
  <c r="CF17" i="33"/>
  <c r="CG16" i="33"/>
  <c r="CE22" i="33"/>
  <c r="CF21" i="33"/>
  <c r="CF22" i="33"/>
  <c r="CG21" i="33"/>
  <c r="CG17" i="33"/>
  <c r="CH16" i="33"/>
  <c r="CG2" i="33"/>
  <c r="CF9" i="33"/>
  <c r="CH2" i="33"/>
  <c r="CG9" i="33"/>
  <c r="CI16" i="33"/>
  <c r="CH17" i="33"/>
  <c r="CG22" i="33"/>
  <c r="CH21" i="33"/>
  <c r="CI21" i="33"/>
  <c r="CH22" i="33"/>
  <c r="CJ16" i="33"/>
  <c r="CI17" i="33"/>
  <c r="CI2" i="33"/>
  <c r="CH9" i="33"/>
  <c r="CJ2" i="33"/>
  <c r="CI9" i="33"/>
  <c r="CK16" i="33"/>
  <c r="CJ17" i="33"/>
  <c r="CI22" i="33"/>
  <c r="CJ21" i="33"/>
  <c r="CK21" i="33"/>
  <c r="CJ22" i="33"/>
  <c r="CL16" i="33"/>
  <c r="CK17" i="33"/>
  <c r="CK2" i="33"/>
  <c r="CJ9" i="33"/>
  <c r="CK9" i="33"/>
  <c r="CL2" i="33"/>
  <c r="CL17" i="33"/>
  <c r="CM16" i="33"/>
  <c r="CK22" i="33"/>
  <c r="CL21" i="33"/>
  <c r="CM21" i="33"/>
  <c r="CL22" i="33"/>
  <c r="CM17" i="33"/>
  <c r="CN16" i="33"/>
  <c r="CM2" i="33"/>
  <c r="CL9" i="33"/>
  <c r="CM9" i="33"/>
  <c r="CN2" i="33"/>
  <c r="CN17" i="33"/>
  <c r="CO16" i="33"/>
  <c r="CN21" i="33"/>
  <c r="CM22" i="33"/>
  <c r="CO21" i="33"/>
  <c r="CN22" i="33"/>
  <c r="CP16" i="33"/>
  <c r="CO17" i="33"/>
  <c r="CO2" i="33"/>
  <c r="CN9" i="33"/>
  <c r="CO9" i="33"/>
  <c r="CP2" i="33"/>
  <c r="CQ16" i="33"/>
  <c r="CP17" i="33"/>
  <c r="CP21" i="33"/>
  <c r="CO22" i="33"/>
  <c r="CP22" i="33"/>
  <c r="CQ21" i="33"/>
  <c r="CR16" i="33"/>
  <c r="CQ17" i="33"/>
  <c r="CQ2" i="33"/>
  <c r="CP9" i="33"/>
  <c r="CR2" i="33"/>
  <c r="CQ9" i="33"/>
  <c r="CS16" i="33"/>
  <c r="CR17" i="33"/>
  <c r="CQ22" i="33"/>
  <c r="CR21" i="33"/>
  <c r="CR22" i="33"/>
  <c r="CS21" i="33"/>
  <c r="CS17" i="33"/>
  <c r="CT16" i="33"/>
  <c r="CR9" i="33"/>
  <c r="CS2" i="33"/>
  <c r="CS9" i="33"/>
  <c r="CT2" i="33"/>
  <c r="CU16" i="33"/>
  <c r="CT17" i="33"/>
  <c r="CS22" i="33"/>
  <c r="CT21" i="33"/>
  <c r="CU21" i="33"/>
  <c r="CT22" i="33"/>
  <c r="CV16" i="33"/>
  <c r="CV17" i="33"/>
  <c r="CU17" i="33"/>
  <c r="CU2" i="33"/>
  <c r="CT9" i="33"/>
  <c r="CU9" i="33"/>
  <c r="CV2" i="33"/>
  <c r="CU22" i="33"/>
  <c r="CV21" i="33"/>
  <c r="CW21" i="33"/>
  <c r="CW22" i="33"/>
  <c r="CV22" i="33"/>
  <c r="CW2" i="33"/>
  <c r="CV9" i="33"/>
</calcChain>
</file>

<file path=xl/sharedStrings.xml><?xml version="1.0" encoding="utf-8"?>
<sst xmlns="http://schemas.openxmlformats.org/spreadsheetml/2006/main" count="2499" uniqueCount="1033">
  <si>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</si>
  <si>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</si>
  <si>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</si>
  <si>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</si>
  <si>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</si>
  <si>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</si>
  <si>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</si>
  <si>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</si>
  <si>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</si>
  <si>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</si>
  <si>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</si>
  <si>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</si>
  <si>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</si>
  <si>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</si>
  <si>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</si>
  <si>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</si>
  <si>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</si>
  <si>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</si>
  <si>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</si>
  <si>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</si>
  <si>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</si>
  <si>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</si>
  <si>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</si>
  <si>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</si>
  <si>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</si>
  <si>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</si>
  <si>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</si>
  <si>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</si>
  <si>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</si>
  <si>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</si>
  <si>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</si>
  <si>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</si>
  <si>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</si>
  <si>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</si>
  <si>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</si>
  <si>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</si>
  <si>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</si>
  <si>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</si>
  <si>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</si>
  <si>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</si>
  <si>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</si>
  <si>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</si>
  <si>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</si>
  <si>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</si>
  <si>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</si>
  <si>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</si>
  <si>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</si>
  <si>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</si>
  <si>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</si>
  <si>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</si>
  <si>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</si>
  <si>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</si>
  <si>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</si>
  <si>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</si>
  <si>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</si>
  <si>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</si>
  <si>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</si>
  <si>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</si>
  <si>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</si>
  <si>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</si>
  <si>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</si>
  <si>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</si>
  <si>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</si>
  <si>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</si>
  <si>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</si>
  <si>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</si>
  <si>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</si>
  <si>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</si>
  <si>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</si>
  <si>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</si>
  <si>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</si>
  <si>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</si>
  <si>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</si>
  <si>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</si>
  <si>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</si>
  <si>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</si>
  <si>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</si>
  <si>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</si>
  <si>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</si>
  <si>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</si>
  <si>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</si>
  <si>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</si>
  <si>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</si>
  <si>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</si>
  <si>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</si>
  <si>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</si>
  <si>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</si>
  <si>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</si>
  <si>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</si>
  <si>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</si>
  <si>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</si>
  <si>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</si>
  <si>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</si>
  <si>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</si>
  <si>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</si>
  <si>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</si>
  <si>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</si>
  <si>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</si>
  <si>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</si>
  <si>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</si>
  <si>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</si>
  <si>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</si>
  <si>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</si>
  <si>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</si>
  <si>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</si>
  <si>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</si>
  <si>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</si>
  <si>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</si>
  <si>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</si>
  <si>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</si>
  <si>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</si>
  <si>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</si>
  <si>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</si>
  <si>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</si>
  <si>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</si>
  <si>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</si>
  <si>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</si>
  <si>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</si>
  <si>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</si>
  <si>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</si>
  <si>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</si>
  <si>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</si>
  <si>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</si>
  <si>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</si>
  <si>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</si>
  <si>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</si>
  <si>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</si>
  <si>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</si>
  <si>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</si>
  <si>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</si>
  <si>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</si>
  <si>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</si>
  <si>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</si>
  <si>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</si>
  <si>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</si>
  <si>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</si>
  <si>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</si>
  <si>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</si>
  <si>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</si>
  <si>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</si>
  <si>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</si>
  <si>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</si>
  <si>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</si>
  <si>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</si>
  <si>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</si>
  <si>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</si>
  <si>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</si>
  <si>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</si>
  <si>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</si>
  <si>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</si>
  <si>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</si>
  <si>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</si>
  <si>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</si>
  <si>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</si>
  <si>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</si>
  <si>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</si>
  <si>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</si>
  <si>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</si>
  <si>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</si>
  <si>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</si>
  <si>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</si>
  <si>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</si>
  <si>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</si>
  <si>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</si>
  <si>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</si>
  <si>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</si>
  <si>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</si>
  <si>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</si>
  <si>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</si>
  <si>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</si>
  <si>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</si>
  <si>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</si>
  <si>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</si>
  <si>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</si>
  <si>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</si>
  <si>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</si>
  <si>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</si>
  <si>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</si>
  <si>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</si>
  <si>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</si>
  <si>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</si>
  <si>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</si>
  <si>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</si>
  <si>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</si>
  <si>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</si>
  <si>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</si>
  <si>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</si>
  <si>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</si>
  <si>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</si>
  <si>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</si>
  <si>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</si>
  <si>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</si>
  <si>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</si>
  <si>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</si>
  <si>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</si>
  <si>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</si>
  <si>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</si>
  <si>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</si>
  <si>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</si>
  <si>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</si>
  <si>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</si>
  <si>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</si>
  <si>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</si>
  <si>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</si>
  <si>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</si>
  <si>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</si>
  <si>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</si>
  <si>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</si>
  <si>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</si>
  <si>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</si>
  <si>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</si>
  <si>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</si>
  <si>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</si>
  <si>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</si>
  <si>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</si>
  <si>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</si>
  <si>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</si>
  <si>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</si>
  <si>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</si>
  <si>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</si>
  <si>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</si>
  <si>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</si>
  <si>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</si>
  <si>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</si>
  <si>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</si>
  <si>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</si>
  <si>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</si>
  <si>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</si>
  <si>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</si>
  <si>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</si>
  <si>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</si>
  <si>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</si>
  <si>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</si>
  <si>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</si>
  <si>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</si>
  <si>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</si>
  <si>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</si>
  <si>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</si>
  <si>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</si>
  <si>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</si>
  <si>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</si>
  <si>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</si>
  <si>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</si>
  <si>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</si>
  <si>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</si>
  <si>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</si>
  <si>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</si>
  <si>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</si>
  <si>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</si>
  <si>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</si>
  <si>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</si>
  <si>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</si>
  <si>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</si>
  <si>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</si>
  <si>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</si>
  <si>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</si>
  <si>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</si>
  <si>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</si>
  <si>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</si>
  <si>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</si>
  <si>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</si>
  <si>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</si>
  <si>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</si>
  <si>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</si>
  <si>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</si>
  <si>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</si>
  <si>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</si>
  <si>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</si>
  <si>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</si>
  <si>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</si>
  <si>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</si>
  <si>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</si>
  <si>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</si>
  <si>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</si>
  <si>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</si>
  <si>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</si>
  <si>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</si>
  <si>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</si>
  <si>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</si>
  <si>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</si>
  <si>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</si>
  <si>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</si>
  <si>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</si>
  <si>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</si>
  <si>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</si>
  <si>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</si>
  <si>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</si>
  <si>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</si>
  <si>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</si>
  <si>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</si>
  <si>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</si>
  <si>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</si>
  <si>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</si>
  <si>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</si>
  <si>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</si>
  <si>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</si>
  <si>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</si>
  <si>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</si>
  <si>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</si>
  <si>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</si>
  <si>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</si>
  <si>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</si>
  <si>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</si>
  <si>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</si>
  <si>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</si>
  <si>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</si>
  <si>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</si>
  <si>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</si>
  <si>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</si>
  <si>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</si>
  <si>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</si>
  <si>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</si>
  <si>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</si>
  <si>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</si>
  <si>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</si>
  <si>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</si>
  <si>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</si>
  <si>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</si>
  <si>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</si>
  <si>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</si>
  <si>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</si>
  <si>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</si>
  <si>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</si>
  <si>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</si>
  <si>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</si>
  <si>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</si>
  <si>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</si>
  <si>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</si>
  <si>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</si>
  <si>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</si>
  <si>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</si>
  <si>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</si>
  <si>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</si>
  <si>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</si>
  <si>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</si>
  <si>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</si>
  <si>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</si>
  <si>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</si>
  <si>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</si>
  <si>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</si>
  <si>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</si>
  <si>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</si>
  <si>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</si>
  <si>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</si>
  <si>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</si>
  <si>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</si>
  <si>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</si>
  <si>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</si>
  <si>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</si>
  <si>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</si>
  <si>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</si>
  <si>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</si>
  <si>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</si>
  <si>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</si>
  <si>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</si>
  <si>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</si>
  <si>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</si>
  <si>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</si>
  <si>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</si>
  <si>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</si>
  <si>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</si>
  <si>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</si>
  <si>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</si>
  <si>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</si>
  <si>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</si>
  <si>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</si>
  <si>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</si>
  <si>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</si>
  <si>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</si>
  <si>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</si>
  <si>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</si>
  <si>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</si>
  <si>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</si>
  <si>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</si>
  <si>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</si>
  <si>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</si>
  <si>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</si>
  <si>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</si>
  <si>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</si>
  <si>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</si>
  <si>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</si>
  <si>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</si>
  <si>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</si>
  <si>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</si>
  <si>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</si>
  <si>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</si>
  <si>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</si>
  <si>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</si>
  <si>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</si>
  <si>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</si>
  <si>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</si>
  <si>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</si>
  <si>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</si>
  <si>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</si>
  <si>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</si>
  <si>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</si>
  <si>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</si>
  <si>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</si>
  <si>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</si>
  <si>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</si>
  <si>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</si>
  <si>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</si>
  <si>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</si>
  <si>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</si>
  <si>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</si>
  <si>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</si>
  <si>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</si>
  <si>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</si>
  <si>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</si>
  <si>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</si>
  <si>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</si>
  <si>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</si>
  <si>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</si>
  <si>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</si>
  <si>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</si>
  <si>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</si>
  <si>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</si>
  <si>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</si>
  <si>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</si>
  <si>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</si>
  <si>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</si>
  <si>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</si>
  <si>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</si>
  <si>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</si>
  <si>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</si>
  <si>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</si>
  <si>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</si>
  <si>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</si>
  <si>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</si>
  <si>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</si>
  <si>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</si>
  <si>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</si>
  <si>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</si>
  <si>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</si>
  <si>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</si>
  <si>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</si>
  <si>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</si>
  <si>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</si>
  <si>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</si>
  <si>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</si>
  <si>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</si>
  <si>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</si>
  <si>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</si>
  <si>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</si>
  <si>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</si>
  <si>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</si>
  <si>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</si>
  <si>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</si>
  <si>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</si>
  <si>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</si>
  <si>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</si>
  <si>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</si>
  <si>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</si>
  <si>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</si>
  <si>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</si>
  <si>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</si>
  <si>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</si>
  <si>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</si>
  <si>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</si>
  <si>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</si>
  <si>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</si>
  <si>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</si>
  <si>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clothes_line_01</t>
  </si>
  <si>
    <t>Clothes Line</t>
  </si>
  <si>
    <t>clothes_line_02</t>
  </si>
  <si>
    <t>horse</t>
  </si>
  <si>
    <t>Soldier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</si>
  <si>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</si>
  <si>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</si>
  <si>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</si>
  <si>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</si>
  <si>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</si>
  <si>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</si>
  <si>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</si>
  <si>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</si>
  <si>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</si>
  <si>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</si>
  <si>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</si>
  <si>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</si>
  <si>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</si>
  <si>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</si>
  <si>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</si>
  <si>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</si>
  <si>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</si>
  <si>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</si>
  <si>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</si>
  <si>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</si>
  <si>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</si>
  <si>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</si>
  <si>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</si>
  <si>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</si>
  <si>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</si>
  <si>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</si>
  <si>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</si>
  <si>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</si>
  <si>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</si>
  <si>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</si>
  <si>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</si>
  <si>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</si>
  <si>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</si>
  <si>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</si>
  <si>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</si>
  <si>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</si>
  <si>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</si>
  <si>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</si>
  <si>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</si>
  <si>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</si>
  <si>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</si>
  <si>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</si>
  <si>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</si>
  <si>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</si>
  <si>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</si>
  <si>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</si>
  <si>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</si>
  <si>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</si>
  <si>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</si>
  <si>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</si>
  <si>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</si>
  <si>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</si>
  <si>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</si>
  <si>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</si>
  <si>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</si>
  <si>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</si>
  <si>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</si>
  <si>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</si>
  <si>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</si>
  <si>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</si>
  <si>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</si>
  <si>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</si>
  <si>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</si>
  <si>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</si>
  <si>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</si>
  <si>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DRAGONS</t>
  </si>
  <si>
    <t>Rhino</t>
  </si>
  <si>
    <t>Ouch!</t>
  </si>
  <si>
    <t>Hawk Attack!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</si>
  <si>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</si>
  <si>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</si>
  <si>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</si>
  <si>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</si>
  <si>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</si>
  <si>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</si>
  <si>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</si>
  <si>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</si>
  <si>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</si>
  <si>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</si>
  <si>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</si>
  <si>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</si>
  <si>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</si>
  <si>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</si>
  <si>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</si>
  <si>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</si>
  <si>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</si>
  <si>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</si>
  <si>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</si>
  <si>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</si>
  <si>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</si>
  <si>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</si>
  <si>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</si>
  <si>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</si>
  <si>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</si>
  <si>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</si>
  <si>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</si>
  <si>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</si>
  <si>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</si>
  <si>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</si>
  <si>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</si>
  <si>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</si>
  <si>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</si>
  <si>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</si>
  <si>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</si>
  <si>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</si>
  <si>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</si>
  <si>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</si>
  <si>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</si>
  <si>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</si>
  <si>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</si>
  <si>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</si>
  <si>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</si>
  <si>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</si>
  <si>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</si>
  <si>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</si>
  <si>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</si>
  <si>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</si>
  <si>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</si>
  <si>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</si>
  <si>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</si>
  <si>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</si>
  <si>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</si>
  <si>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</si>
  <si>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</si>
  <si>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</si>
  <si>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Fishy!;Finding Nemo!</t>
  </si>
  <si>
    <t>Batman!;Hairy Stuff;Blind Taste</t>
  </si>
  <si>
    <t>Tasty!;Natural Selection!;Chubby!</t>
  </si>
  <si>
    <t>Medium-rare!;Barbecue!;Rostisserie</t>
  </si>
  <si>
    <t>T-Bone!;Mooooo!;Premium Stuff!</t>
  </si>
  <si>
    <t>Baaaaaaah!;Sacrificial Lamb!;Premium Stuff!</t>
  </si>
  <si>
    <t>Watch Out!;Gunned Down!;Dangerous Games!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</si>
  <si>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</si>
  <si>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</si>
  <si>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</si>
  <si>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</si>
  <si>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</si>
  <si>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</si>
  <si>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</si>
  <si>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</si>
  <si>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</si>
  <si>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</si>
  <si>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</si>
  <si>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</si>
  <si>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starling</t>
  </si>
  <si>
    <t>archer_01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</si>
  <si>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</si>
  <si>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</si>
  <si>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</si>
  <si>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</si>
  <si>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</si>
  <si>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</si>
  <si>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</si>
  <si>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</si>
  <si>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</si>
  <si>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</si>
  <si>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</si>
  <si>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</si>
  <si>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</si>
  <si>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</si>
  <si>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</si>
  <si>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</si>
  <si>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</si>
  <si>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</si>
  <si>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</si>
  <si>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</si>
  <si>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</si>
  <si>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</si>
  <si>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</si>
  <si>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</si>
  <si>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</si>
  <si>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</si>
  <si>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</si>
  <si>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</si>
  <si>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</si>
  <si>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</si>
  <si>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</si>
  <si>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</si>
  <si>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</si>
  <si>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</si>
  <si>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</si>
  <si>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</si>
  <si>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</si>
  <si>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</si>
  <si>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</si>
  <si>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</si>
  <si>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</si>
  <si>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</si>
  <si>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</si>
  <si>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</si>
  <si>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</si>
  <si>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</si>
  <si>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</si>
  <si>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</si>
  <si>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</si>
  <si>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</si>
  <si>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</si>
  <si>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</si>
  <si>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</si>
  <si>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</si>
  <si>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</si>
  <si>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</si>
  <si>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</si>
  <si>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</si>
  <si>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</si>
  <si>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</si>
  <si>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</si>
  <si>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</si>
  <si>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</si>
  <si>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</si>
  <si>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</si>
  <si>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</si>
  <si>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</si>
  <si>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</si>
  <si>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</si>
  <si>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</si>
  <si>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</si>
  <si>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</si>
  <si>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</si>
  <si>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</si>
  <si>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</si>
  <si>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</si>
  <si>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</si>
  <si>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</si>
  <si>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</si>
  <si>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</si>
  <si>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</si>
  <si>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</si>
  <si>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</si>
  <si>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</si>
  <si>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</si>
  <si>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</si>
  <si>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</si>
  <si>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</si>
  <si>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</si>
  <si>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</si>
  <si>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</si>
  <si>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</si>
  <si>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</si>
  <si>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</si>
  <si>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</si>
  <si>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</si>
  <si>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</si>
  <si>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</si>
  <si>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</si>
  <si>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</si>
  <si>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</si>
  <si>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</si>
  <si>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</si>
  <si>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</si>
  <si>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</si>
  <si>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</si>
  <si>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</si>
  <si>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</si>
  <si>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</si>
  <si>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</si>
  <si>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</si>
  <si>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</si>
  <si>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</si>
  <si>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</si>
  <si>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</si>
  <si>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</si>
  <si>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</si>
  <si>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</si>
  <si>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</si>
  <si>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</si>
  <si>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</si>
  <si>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</si>
  <si>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</si>
  <si>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</si>
  <si>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</si>
  <si>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</si>
  <si>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</si>
  <si>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</si>
  <si>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</si>
  <si>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</si>
  <si>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</si>
  <si>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</si>
  <si>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</si>
  <si>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</si>
  <si>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</si>
  <si>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</si>
  <si>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</si>
  <si>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</si>
  <si>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</si>
  <si>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</si>
  <si>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</si>
  <si>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disguise_powerups_set_1</t>
  </si>
  <si>
    <t>disguise_powerups_set_2</t>
  </si>
  <si>
    <t>disguise_powerups_set_3</t>
  </si>
  <si>
    <t>disguise_powerups_set_4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</si>
  <si>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</si>
  <si>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</si>
  <si>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</si>
  <si>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</si>
  <si>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</si>
  <si>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</si>
  <si>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</si>
  <si>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</si>
  <si>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</si>
  <si>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</si>
  <si>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</si>
  <si>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</si>
  <si>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</si>
  <si>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</si>
  <si>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</si>
  <si>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</si>
  <si>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</si>
  <si>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</si>
  <si>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</si>
  <si>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</si>
  <si>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</si>
  <si>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</si>
  <si>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</si>
  <si>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</si>
  <si>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</si>
  <si>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</si>
  <si>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</si>
  <si>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</si>
  <si>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</si>
  <si>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</si>
  <si>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</si>
  <si>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</si>
  <si>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</si>
  <si>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</si>
  <si>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</si>
  <si>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</si>
  <si>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</si>
  <si>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</si>
  <si>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</si>
  <si>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</si>
  <si>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</si>
  <si>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</si>
  <si>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</si>
  <si>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</si>
  <si>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</si>
  <si>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</si>
  <si>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</si>
  <si>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</si>
  <si>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</si>
  <si>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</si>
  <si>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</si>
  <si>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</si>
  <si>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</si>
  <si>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</si>
  <si>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</si>
  <si>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</si>
  <si>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</si>
  <si>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</si>
  <si>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</si>
  <si>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</si>
  <si>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</si>
  <si>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</si>
  <si>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</si>
  <si>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</si>
  <si>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</si>
  <si>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</si>
  <si>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</si>
  <si>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</si>
  <si>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</si>
  <si>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</si>
  <si>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</si>
  <si>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</si>
  <si>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</si>
  <si>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</si>
  <si>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</si>
  <si>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</si>
  <si>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</si>
  <si>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</si>
  <si>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</si>
  <si>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</si>
  <si>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</si>
  <si>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</si>
  <si>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</si>
  <si>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</si>
  <si>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</si>
  <si>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</si>
  <si>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</si>
  <si>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</si>
  <si>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</si>
  <si>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[spiderRedl]</t>
  </si>
  <si>
    <t>[spiderGreen]</t>
  </si>
  <si>
    <t>[spiderSmall]</t>
  </si>
  <si>
    <t>[flyingPig]</t>
  </si>
  <si>
    <t>witch</t>
  </si>
  <si>
    <t>[witch]</t>
  </si>
  <si>
    <t>level_2</t>
  </si>
  <si>
    <t>[defaultSize]</t>
  </si>
  <si>
    <t>[cameraFrameWidthModifier]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</si>
  <si>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</si>
  <si>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</si>
  <si>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</si>
  <si>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</si>
  <si>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</si>
  <si>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</si>
  <si>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</si>
  <si>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good_junk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</si>
  <si>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</si>
  <si>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</si>
  <si>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</si>
  <si>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</si>
  <si>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</si>
  <si>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</si>
  <si>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</si>
  <si>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</si>
  <si>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</si>
  <si>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</si>
  <si>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</si>
  <si>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</si>
  <si>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</si>
  <si>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</si>
  <si>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</si>
  <si>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</si>
  <si>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</si>
  <si>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</si>
  <si>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</si>
  <si>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</si>
  <si>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</si>
  <si>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</si>
  <si>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[softCurrency]</t>
  </si>
  <si>
    <t>[hardCurrency]</t>
  </si>
  <si>
    <t>[initialDragonSKU]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</si>
  <si>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</si>
  <si>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</si>
  <si>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</si>
  <si>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</si>
  <si>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</si>
  <si>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</si>
  <si>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</si>
  <si>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</si>
  <si>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</si>
  <si>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</si>
  <si>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</si>
  <si>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</si>
  <si>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</si>
  <si>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</si>
  <si>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</si>
  <si>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</si>
  <si>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</si>
  <si>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</si>
  <si>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</si>
  <si>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</si>
  <si>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</si>
  <si>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</si>
  <si>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</si>
  <si>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</si>
  <si>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</si>
  <si>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</si>
  <si>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</si>
  <si>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</si>
  <si>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</si>
  <si>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</si>
  <si>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</si>
  <si>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</si>
  <si>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</si>
  <si>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</si>
  <si>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</si>
  <si>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</si>
  <si>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</si>
  <si>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</si>
  <si>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Pet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</si>
  <si>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</si>
  <si>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</si>
  <si>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</si>
  <si>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</si>
  <si>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</si>
  <si>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</si>
  <si>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</si>
  <si>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</si>
  <si>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</si>
  <si>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</si>
  <si>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</si>
  <si>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</si>
  <si>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</si>
  <si>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</si>
  <si>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</si>
  <si>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</si>
  <si>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</si>
  <si>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</si>
  <si>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</si>
  <si>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</si>
  <si>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</si>
  <si>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</si>
  <si>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</si>
  <si>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</si>
  <si>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</si>
  <si>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</si>
  <si>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</si>
  <si>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</si>
  <si>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</si>
  <si>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</si>
  <si>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</si>
  <si>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</si>
  <si>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</si>
  <si>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</si>
  <si>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</si>
  <si>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</si>
  <si>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</si>
  <si>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</si>
  <si>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</si>
  <si>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TID_EDIBLE_GHOST</t>
  </si>
  <si>
    <t>TID_EDIBLE_HORSE</t>
  </si>
  <si>
    <t>TID_EDIBLE_SPIDER_LARGE_GREEN</t>
  </si>
  <si>
    <t>TID_EDIBLE_SPIDER_LARGE_RED</t>
  </si>
  <si>
    <t>TID_EDIBLE_COW</t>
  </si>
  <si>
    <t>TID_EDIBLE_BAT_LARGE</t>
  </si>
  <si>
    <t>TID_EDIBLE_SHEEP</t>
  </si>
  <si>
    <t>TID_EDIBLE_BAT_SMALL</t>
  </si>
  <si>
    <t>TID_EDIBLE_SPIDER_SMALL</t>
  </si>
  <si>
    <t>TID_EDIBLE_FLYINGPIG</t>
  </si>
  <si>
    <t>TID_EDIBLE_GOODJUNK</t>
  </si>
  <si>
    <t>TID_EDIBLE_ARCHER</t>
  </si>
  <si>
    <t>TID_EDIBLE_VILLAGER</t>
  </si>
  <si>
    <t>TID_EDIBLE_WITCH</t>
  </si>
  <si>
    <t>TID_KILLABLE_MINE_SMALL</t>
  </si>
  <si>
    <t>TID_KILLQUIP_GHOST_01;TID_KILLQUIP_GENERIC_09;TID_KILLQUIP_GENERIC_10</t>
  </si>
  <si>
    <t>TID_BURNQUIP_GENERIC_03;TID_BURNQUIP_GENERIC_04</t>
  </si>
  <si>
    <t>TID_BURNQUIP_GENERIC_01;TID_BURNQUIP_GENERIC_02;TID_BURNQUIP_GENERIC_03</t>
  </si>
  <si>
    <t>TID_BURNQUIP_GENERIC_04;TID_BURNQUIP_GENERIC_05;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</si>
  <si>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</si>
  <si>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TID_DEATHQUIP_EXPLOSION_01;TID_DEATHQUIP_EXPLOSION_02;TID_DEATHQUIP_EXPLOSION_03</t>
  </si>
  <si>
    <t>TID_DEATHQUIP_EXPLOSION_01;TID_DEATHQUIP_EXPLOSION_02;TID_DEATHQUIP_EXPLOSION_04</t>
  </si>
  <si>
    <t>TID_DEATHQUIP_EXPLOSION_02;TID_DEATHQUIP_EXPLOSION_03</t>
  </si>
  <si>
    <t>TID_KILLQUIP_GENERIC_HUMAN_01;TID_KILLQUIP_GENERIC_HUMAN_02;TID_KILLQUIP_GENERIC_HUMAN_03;TID_KILLQUIP_GENERIC_HUMAN_04;TID_KILLQUIP_GENERIC_HUMAN_05;TID_KILLQUIP_GENERIC_HUMAN_06;TID_KILLQUIP_GENERIC_HUMAN_07;TID_KILLQUIP_GENERIC_HUMAN_08;TID_KILLQUIP_GENERIC_HUMAN_09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</si>
  <si>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</si>
  <si>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</si>
  <si>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</si>
  <si>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</si>
  <si>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</si>
  <si>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</si>
  <si>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</si>
  <si>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</si>
  <si>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</si>
  <si>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</si>
  <si>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</si>
  <si>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</si>
  <si>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</si>
  <si>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</si>
  <si>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</si>
  <si>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</si>
  <si>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Column2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</si>
  <si>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</si>
  <si>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</si>
  <si>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</si>
  <si>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</si>
  <si>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</si>
  <si>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</si>
  <si>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</si>
  <si>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</si>
  <si>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</si>
  <si>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</si>
  <si>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</si>
  <si>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</si>
  <si>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</si>
  <si>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</si>
  <si>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</si>
  <si>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</si>
  <si>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</si>
  <si>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</si>
  <si>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</si>
  <si>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</si>
  <si>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powerup0</t>
  </si>
  <si>
    <t>powerup1</t>
  </si>
  <si>
    <t>powerup2</t>
  </si>
  <si>
    <t>[priceSC]</t>
  </si>
  <si>
    <t>[priceHC]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</si>
</sst>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6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2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0" fillId="19" borderId="50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52" xfId="0" applyFont="1" applyFill="1" applyBorder="1"/>
    <xf numFmtId="0" fontId="3" fillId="5" borderId="51" xfId="0" applyFont="1" applyFill="1" applyBorder="1"/>
    <xf numFmtId="0" fontId="3" fillId="5" borderId="16" xfId="0" applyFont="1" applyFill="1" applyBorder="1"/>
    <xf numFmtId="0" fontId="0" fillId="19" borderId="8" xfId="0" applyFont="1" applyFill="1" applyBorder="1"/>
    <xf numFmtId="0" fontId="0" fillId="13" borderId="8" xfId="0" applyFont="1" applyFill="1" applyBorder="1"/>
    <xf numFmtId="0" fontId="3" fillId="5" borderId="14" xfId="0" applyFont="1" applyFill="1" applyBorder="1"/>
    <xf numFmtId="0" fontId="3" fillId="5" borderId="56" xfId="0" applyFont="1" applyFill="1" applyBorder="1"/>
    <xf numFmtId="0" fontId="0" fillId="19" borderId="54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2" xfId="0" applyFont="1" applyFill="1" applyBorder="1"/>
    <xf numFmtId="0" fontId="0" fillId="19" borderId="55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2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0" fillId="19" borderId="57" xfId="0" applyFill="1" applyBorder="1"/>
    <xf numFmtId="0" fontId="52" fillId="5" borderId="27" xfId="0" applyFont="1" applyFill="1" applyBorder="1"/>
    <xf numFmtId="0" fontId="3" fillId="63" borderId="0" xfId="0" applyFont="1" applyFill="1"/>
    <xf numFmtId="0" fontId="0" fillId="56" borderId="58" xfId="0" applyFill="1" applyBorder="1"/>
    <xf numFmtId="0" fontId="0" fillId="56" borderId="24" xfId="0" applyFill="1" applyBorder="1"/>
    <xf numFmtId="0" fontId="0" fillId="56" borderId="59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0" fillId="59" borderId="21" xfId="0" applyFill="1" applyBorder="1"/>
    <xf numFmtId="0" fontId="3" fillId="59" borderId="18" xfId="0" applyFont="1" applyFill="1" applyBorder="1"/>
    <xf numFmtId="0" fontId="0" fillId="59" borderId="28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0" fillId="5" borderId="45" xfId="0" applyFill="1" applyBorder="1"/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1" fillId="59" borderId="4" xfId="0" applyFont="1" applyFill="1" applyBorder="1"/>
    <xf numFmtId="0" fontId="9" fillId="59" borderId="4" xfId="0" applyFont="1" applyFill="1" applyBorder="1"/>
    <xf numFmtId="0" fontId="13" fillId="59" borderId="4" xfId="0" applyFont="1" applyFill="1" applyBorder="1"/>
    <xf numFmtId="0" fontId="11" fillId="17" borderId="4" xfId="0" applyNumberFormat="1" applyFont="1" applyFill="1" applyBorder="1"/>
    <xf numFmtId="0" fontId="11" fillId="10" borderId="4" xfId="0" applyFont="1" applyFill="1" applyBorder="1"/>
    <xf numFmtId="0" fontId="11" fillId="60" borderId="4" xfId="0" applyFont="1" applyFill="1" applyBorder="1"/>
    <xf numFmtId="0" fontId="11" fillId="8" borderId="4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6" borderId="58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9" xfId="0" applyFont="1" applyFill="1" applyBorder="1" applyAlignment="1">
      <alignment horizontal="center"/>
    </xf>
    <xf numFmtId="0" fontId="7" fillId="11" borderId="58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9" xfId="0" applyFont="1" applyFill="1" applyBorder="1" applyAlignment="1">
      <alignment horizontal="center"/>
    </xf>
    <xf numFmtId="0" fontId="7" fillId="9" borderId="58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9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7" fillId="12" borderId="59" xfId="0" applyFont="1" applyFill="1" applyBorder="1" applyAlignment="1">
      <alignment horizontal="center"/>
    </xf>
    <xf numFmtId="0" fontId="7" fillId="68" borderId="58" xfId="0" applyFont="1" applyFill="1" applyBorder="1" applyAlignment="1">
      <alignment horizontal="center"/>
    </xf>
    <xf numFmtId="0" fontId="7" fillId="68" borderId="24" xfId="0" applyFont="1" applyFill="1" applyBorder="1" applyAlignment="1">
      <alignment horizontal="center"/>
    </xf>
    <xf numFmtId="0" fontId="7" fillId="68" borderId="59" xfId="0" applyFont="1" applyFill="1" applyBorder="1" applyAlignment="1">
      <alignment horizontal="center"/>
    </xf>
    <xf numFmtId="0" fontId="7" fillId="18" borderId="58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9" xfId="0" applyFont="1" applyFill="1" applyBorder="1" applyAlignment="1">
      <alignment horizontal="center"/>
    </xf>
    <xf numFmtId="0" fontId="7" fillId="4" borderId="58" xfId="0" applyFont="1" applyFill="1" applyBorder="1" applyAlignment="1">
      <alignment horizontal="center"/>
    </xf>
    <xf numFmtId="0" fontId="7" fillId="4" borderId="59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3" fillId="5" borderId="53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30" formatCode="@"/>
      <fill>
        <patternFill patternType="solid">
          <fgColor indexed="64"/>
          <bgColor theme="5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05" headerRowBorderDxfId="304" tableBorderDxfId="303" totalsRowBorderDxfId="302">
  <autoFilter ref="B4:F5"/>
  <tableColumns count="5">
    <tableColumn id="1" name="{gameSettings}" dataDxfId="301"/>
    <tableColumn id="2" name="[sku]" dataDxfId="300"/>
    <tableColumn id="3" name="[timeToPCCoefA]" dataDxfId="299"/>
    <tableColumn id="4" name="[timeToPCCoefB]" dataDxfId="298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63" headerRowBorderDxfId="162" tableBorderDxfId="161" totalsRowBorderDxfId="160">
  <autoFilter ref="B4:M9"/>
  <tableColumns count="12">
    <tableColumn id="1" name="{levelDefinitions}" dataDxfId="159"/>
    <tableColumn id="9" name="[sku]" dataDxfId="158"/>
    <tableColumn id="3" name="[order]" dataDxfId="157"/>
    <tableColumn id="4" name="[dragonsToUnlock]" dataDxfId="156"/>
    <tableColumn id="5" name="[spawnersScene]" dataDxfId="155"/>
    <tableColumn id="2" name="[collisionScene]" dataDxfId="154"/>
    <tableColumn id="10" name="[artScene]" dataDxfId="153"/>
    <tableColumn id="6" name="[comingSoon]" dataDxfId="152"/>
    <tableColumn id="11" name="[tidName]" dataDxfId="151"/>
    <tableColumn id="12" name="[tidDesc]" dataDxfId="150"/>
    <tableColumn id="7" name="[activeScene]" dataDxfId="149"/>
    <tableColumn id="8" name="[soundScene]" dataDxfId="148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47" headerRowBorderDxfId="146" tableBorderDxfId="145" totalsRowBorderDxfId="144">
  <autoFilter ref="B4:K22"/>
  <sortState ref="B5:L24">
    <sortCondition ref="E4:E24"/>
  </sortState>
  <tableColumns count="10">
    <tableColumn id="1" name="{missionDefinitions}" dataDxfId="143"/>
    <tableColumn id="9" name="[sku]" dataDxfId="142"/>
    <tableColumn id="3" name="[difficulty]" dataDxfId="141"/>
    <tableColumn id="4" name="[typeSku]" dataDxfId="140"/>
    <tableColumn id="5" name="[targetValue]" dataDxfId="139"/>
    <tableColumn id="2" name="[parameters]" dataDxfId="138"/>
    <tableColumn id="10" name="[singleRun]" dataDxfId="137"/>
    <tableColumn id="6" name="[icon]" dataDxfId="136"/>
    <tableColumn id="11" name="[tidName]" dataDxfId="135"/>
    <tableColumn id="12" name="[tidDesc]" dataDxfId="13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33" tableBorderDxfId="132">
  <autoFilter ref="B29:J33"/>
  <tableColumns count="9">
    <tableColumn id="1" name="{missionTypeDefinitions}"/>
    <tableColumn id="2" name="[sku]" dataDxfId="131"/>
    <tableColumn id="8" name="[icon]" dataDxfId="130"/>
    <tableColumn id="3" name="[tidName]"/>
    <tableColumn id="4" name="[tidDescSingleRun]" dataDxfId="129"/>
    <tableColumn id="9" name="[tidDescMultiRun]" dataDxfId="128"/>
    <tableColumn id="5" name="value" dataDxfId="127"/>
    <tableColumn id="6" name="parameters" dataDxfId="126"/>
    <tableColumn id="7" name="single/multi-run?" dataDxfId="12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24" tableBorderDxfId="123">
  <autoFilter ref="B39:K42"/>
  <tableColumns count="10">
    <tableColumn id="1" name="{missionDifficultyDefinitions}"/>
    <tableColumn id="2" name="[sku]" dataDxfId="122"/>
    <tableColumn id="7" name="[index]" dataDxfId="121"/>
    <tableColumn id="3" name="[dragonsToUnlock]" dataDxfId="120"/>
    <tableColumn id="4" name="[cooldownMinutes]" dataDxfId="119"/>
    <tableColumn id="9" name="[maxRewardCoins]" dataDxfId="118"/>
    <tableColumn id="5" name="[removeMissionPCCoefA]" dataDxfId="117"/>
    <tableColumn id="6" name="[removeMissionPCCoefB]" dataDxfId="116"/>
    <tableColumn id="8" name="[tidName]" dataDxfId="115"/>
    <tableColumn id="10" name="[color]" dataDxfId="11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113" headerRowBorderDxfId="112" tableBorderDxfId="111" totalsRowBorderDxfId="110">
  <autoFilter ref="B4:J6"/>
  <tableColumns count="9">
    <tableColumn id="1" name="{eggDefinitions}" dataDxfId="109"/>
    <tableColumn id="6" name="[sku]" dataDxfId="108"/>
    <tableColumn id="9" name="[dragonSku]" dataDxfId="107"/>
    <tableColumn id="3" name="[shopOrder]" dataDxfId="106"/>
    <tableColumn id="4" name="[pricePC]" dataDxfId="105"/>
    <tableColumn id="5" name="[incubationMinutes]" dataDxfId="104"/>
    <tableColumn id="10" name="[prefabPath]" dataDxfId="103"/>
    <tableColumn id="7" name="[tidName]" dataDxfId="102">
      <calculatedColumnFormula>CONCATENATE("TID_",UPPER(eggDefinitions[[#This Row],['[sku']]]),"_NAME")</calculatedColumnFormula>
    </tableColumn>
    <tableColumn id="8" name="[tidDesc]" dataDxfId="101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100" headerRowBorderDxfId="99" tableBorderDxfId="98" totalsRowBorderDxfId="97">
  <autoFilter ref="B10:G17"/>
  <tableColumns count="6">
    <tableColumn id="1" name="{eggRewardDefinitions}" dataDxfId="96"/>
    <tableColumn id="2" name="[sku]"/>
    <tableColumn id="3" name="[type]" dataDxfId="95"/>
    <tableColumn id="4" name="[droprate]" dataDxfId="94"/>
    <tableColumn id="5" name="[tidName]" dataDxfId="93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92" headerRowBorderDxfId="91" tableBorderDxfId="90" totalsRowBorderDxfId="89">
  <autoFilter ref="B4:F9"/>
  <tableColumns count="5">
    <tableColumn id="1" name="{chestRewardDefinitions}" dataDxfId="88"/>
    <tableColumn id="2" name="[sku]" dataDxfId="87"/>
    <tableColumn id="6" name="[collectedChests]" dataDxfId="86"/>
    <tableColumn id="3" name="[type]" dataDxfId="85"/>
    <tableColumn id="4" name="[amount]" dataDxfId="8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O34" totalsRowShown="0" headerRowDxfId="83" dataDxfId="15" headerRowBorderDxfId="82" tableBorderDxfId="81">
  <autoFilter ref="B4:O34"/>
  <tableColumns count="14">
    <tableColumn id="1" name="{disguisesDefinitions}" dataDxfId="29"/>
    <tableColumn id="2" name="[sku]" dataDxfId="28"/>
    <tableColumn id="3" name="[dragonSku]" dataDxfId="27"/>
    <tableColumn id="4" name="[equipSet]" dataDxfId="26">
      <calculatedColumnFormula>CONCATENATE("equip_set_",C5)</calculatedColumnFormula>
    </tableColumn>
    <tableColumn id="5" name="[powerup0]" dataDxfId="25"/>
    <tableColumn id="15" name="[powerup1]" dataDxfId="24"/>
    <tableColumn id="16" name="[powerup2]" dataDxfId="23"/>
    <tableColumn id="6" name="[shopOrder]" dataDxfId="22"/>
    <tableColumn id="8" name="[priceSC]" dataDxfId="21"/>
    <tableColumn id="17" name="[priceHC]" dataDxfId="20"/>
    <tableColumn id="18" name="Column2" dataDxfId="19"/>
    <tableColumn id="10" name="[icon]" dataDxfId="18"/>
    <tableColumn id="11" name="[tidName]" dataDxfId="17">
      <calculatedColumnFormula>UPPER(CONCATENATE("TID_",C5,"_NAME"))</calculatedColumnFormula>
    </tableColumn>
    <tableColumn id="12" name="[tidDesc]" dataDxfId="16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3:F70" totalsRowShown="0" headerRowDxfId="80" dataDxfId="78" headerRowBorderDxfId="79" tableBorderDxfId="77">
  <autoFilter ref="B53:F70"/>
  <tableColumns count="5">
    <tableColumn id="1" name="{disguiseEquipDefinitions}" dataDxfId="76"/>
    <tableColumn id="2" name="[sku]" dataDxfId="75"/>
    <tableColumn id="3" name="[skin]" dataDxfId="74"/>
    <tableColumn id="4" name="[item1]" dataDxfId="73"/>
    <tableColumn id="5" name="[item2]" dataDxfId="7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4:F79" totalsRowShown="0" headerRowDxfId="71" dataDxfId="69" headerRowBorderDxfId="70" tableBorderDxfId="68" totalsRowBorderDxfId="67">
  <autoFilter ref="B74:F79"/>
  <tableColumns count="5">
    <tableColumn id="1" name="{disguisePowerUpsDefinitions}" dataDxfId="66"/>
    <tableColumn id="2" name="[sku]" dataDxfId="65"/>
    <tableColumn id="3" name="[powerup1]" dataDxfId="64"/>
    <tableColumn id="4" name="[powerup2]" dataDxfId="63"/>
    <tableColumn id="5" name="[powerup3]" dataDxfId="6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97" headerRowBorderDxfId="296" tableBorderDxfId="295" totalsRowBorderDxfId="294">
  <autoFilter ref="B10:F11"/>
  <tableColumns count="5">
    <tableColumn id="1" name="{initialSettings}" dataDxfId="293"/>
    <tableColumn id="2" name="[sku]" dataDxfId="292"/>
    <tableColumn id="3" name="[softCurrency]" dataDxfId="291"/>
    <tableColumn id="4" name="[hardCurrency]" dataDxfId="290"/>
    <tableColumn id="6" name="[initialDragonSKU]" dataDxfId="28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3" name="powerUpsDefinitions" displayName="powerUpsDefinitions" ref="B3:J12" totalsRowShown="0" headerRowBorderDxfId="61" tableBorderDxfId="60" totalsRowBorderDxfId="59">
  <autoFilter ref="B3:J12"/>
  <tableColumns count="9">
    <tableColumn id="1" name="{powerUpsDefinitions}" dataDxfId="58"/>
    <tableColumn id="2" name="[sku]" dataDxfId="57"/>
    <tableColumn id="3" name="[type]" dataDxfId="56"/>
    <tableColumn id="4" name="[param1]" dataDxfId="55"/>
    <tableColumn id="5" name="[param2]" dataDxfId="54"/>
    <tableColumn id="6" name="[icon]" dataDxfId="53"/>
    <tableColumn id="7" name="[tidName]" dataDxfId="52"/>
    <tableColumn id="8" name="[tidDesc]" dataDxfId="51"/>
    <tableColumn id="9" name="[tidDescShort]" dataDxfId="5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49" headerRowBorderDxfId="48" tableBorderDxfId="47" totalsRowBorderDxfId="46">
  <autoFilter ref="B4:H21"/>
  <tableColumns count="7">
    <tableColumn id="1" name="{scoreMultiplierDefinitions}" dataDxfId="45"/>
    <tableColumn id="2" name="[sku]" dataDxfId="44"/>
    <tableColumn id="6" name="[order]" dataDxfId="43"/>
    <tableColumn id="3" name="[multiplier]" dataDxfId="42"/>
    <tableColumn id="4" name="[requiredKillStreak]" dataDxfId="41"/>
    <tableColumn id="5" name="[duration]" dataDxfId="40"/>
    <tableColumn id="7" name="[tidMessage]" dataDxfId="3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38" headerRowBorderDxfId="37" tableBorderDxfId="36" totalsRowBorderDxfId="35">
  <autoFilter ref="B28:F38"/>
  <tableColumns count="5">
    <tableColumn id="1" name="{survivalBonusDefinitions}" dataDxfId="34"/>
    <tableColumn id="2" name="[sku]" dataDxfId="33"/>
    <tableColumn id="6" name="[tier]" dataDxfId="32"/>
    <tableColumn id="3" name="[minutes]" dataDxfId="31"/>
    <tableColumn id="4" name="[coins]" dataDxfId="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88" headerRowBorderDxfId="287" tableBorderDxfId="286" totalsRowBorderDxfId="285">
  <autoFilter ref="B4:J14"/>
  <tableColumns count="9">
    <tableColumn id="1" name="{localizationDefinitions}" dataDxfId="284"/>
    <tableColumn id="8" name="[sku]" dataDxfId="283"/>
    <tableColumn id="3" name="[order]" dataDxfId="282"/>
    <tableColumn id="4" name="[isoCode]" dataDxfId="281"/>
    <tableColumn id="11" name="[android]" dataDxfId="280"/>
    <tableColumn id="12" name="[iOS]" dataDxfId="279"/>
    <tableColumn id="5" name="[txtFilename]" dataDxfId="278"/>
    <tableColumn id="2" name="[icon]" dataDxfId="277"/>
    <tableColumn id="9" name="[tidName]" dataDxfId="276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75" headerRowBorderDxfId="274" tableBorderDxfId="273" totalsRowBorderDxfId="272">
  <autoFilter ref="B15:AQ25"/>
  <tableColumns count="42">
    <tableColumn id="1" name="{dragonDefinitions}" dataDxfId="271"/>
    <tableColumn id="2" name="[sku]"/>
    <tableColumn id="9" name="[tier]"/>
    <tableColumn id="3" name="[order]" dataDxfId="270"/>
    <tableColumn id="40" name="[previousDragonSku]" dataDxfId="269"/>
    <tableColumn id="4" name="[unlockPriceCoins]" dataDxfId="268"/>
    <tableColumn id="5" name="[unlockPricePC]" dataDxfId="267"/>
    <tableColumn id="12" name="[numLevels]" dataDxfId="266"/>
    <tableColumn id="13" name="[xpCoefA]" dataDxfId="265"/>
    <tableColumn id="15" name="[xpCoefB]" dataDxfId="264"/>
    <tableColumn id="11" name="[cameraDefaultZoom]" dataDxfId="263"/>
    <tableColumn id="16" name="[cameraFarZoom]" dataDxfId="262"/>
    <tableColumn id="39" name="[defaultSize]" dataDxfId="261"/>
    <tableColumn id="38" name="[cameraFrameWidthModifier]" dataDxfId="260"/>
    <tableColumn id="17" name="[healthMin]" dataDxfId="259"/>
    <tableColumn id="18" name="[healthMax]" dataDxfId="258"/>
    <tableColumn id="21" name="[healthDrain]" dataDxfId="257"/>
    <tableColumn id="32" name="[healthDrainAmpPerSecond]" dataDxfId="256"/>
    <tableColumn id="31" name="[sessionStartHealthDrainTime]" dataDxfId="255"/>
    <tableColumn id="30" name="[sessionStartHealthDrainModifier]" dataDxfId="254"/>
    <tableColumn id="19" name="[scaleMin]" dataDxfId="253"/>
    <tableColumn id="20" name="[scaleMax]" dataDxfId="252"/>
    <tableColumn id="42" name="[speedBase]" dataDxfId="251"/>
    <tableColumn id="22" name="[boostMultiplier]" dataDxfId="250"/>
    <tableColumn id="41" name="[energyBase]" dataDxfId="249"/>
    <tableColumn id="23" name="[energyDrain]" dataDxfId="248"/>
    <tableColumn id="24" name="[energyRefillRate]" dataDxfId="247"/>
    <tableColumn id="29" name="[furyBaseDamage]" dataDxfId="246"/>
    <tableColumn id="33" name="[furyBaseLength]" dataDxfId="245"/>
    <tableColumn id="26" name="[furyBaseDuration]" dataDxfId="244"/>
    <tableColumn id="25" name="[furyMax]" dataDxfId="243"/>
    <tableColumn id="14" name="[eatSpeedFactor]" dataDxfId="242"/>
    <tableColumn id="6" name="[gamePrefab]" dataDxfId="241"/>
    <tableColumn id="10" name="[menuPrefab]" dataDxfId="240"/>
    <tableColumn id="7" name="[tidName]" dataDxfId="239">
      <calculatedColumnFormula>CONCATENATE("TID_",UPPER(dragonDefinitions[[#This Row],['[sku']]]),"_NAME")</calculatedColumnFormula>
    </tableColumn>
    <tableColumn id="8" name="[tidDesc]" dataDxfId="238">
      <calculatedColumnFormula>CONCATENATE("TID_",UPPER(dragonDefinitions[[#This Row],['[sku']]]),"_DESC")</calculatedColumnFormula>
    </tableColumn>
    <tableColumn id="27" name="[statsBarRatio]" dataDxfId="237"/>
    <tableColumn id="28" name="[furyBarRatio]" dataDxfId="236"/>
    <tableColumn id="34" name="[acceleration]" dataDxfId="235"/>
    <tableColumn id="35" name="[mass]" dataDxfId="234"/>
    <tableColumn id="36" name="[friction]" dataDxfId="233"/>
    <tableColumn id="37" name="[gravityModifier]" dataDxfId="232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31" headerRowBorderDxfId="230" tableBorderDxfId="229" totalsRowBorderDxfId="228">
  <autoFilter ref="B4:F9"/>
  <tableColumns count="5">
    <tableColumn id="1" name="{dragonTierDefinitions}" dataDxfId="227"/>
    <tableColumn id="2" name="[sku]"/>
    <tableColumn id="9" name="[order]"/>
    <tableColumn id="10" name="[icon]" dataDxfId="226"/>
    <tableColumn id="7" name="[tidName]" dataDxfId="2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24" headerRowBorderDxfId="223" tableBorderDxfId="222" totalsRowBorderDxfId="221">
  <autoFilter ref="B31:M32"/>
  <tableColumns count="12">
    <tableColumn id="1" name="{dragonSettings}" dataDxfId="220"/>
    <tableColumn id="2" name="[sku]" dataDxfId="219"/>
    <tableColumn id="3" name="[healthWarningThreshold]" dataDxfId="218"/>
    <tableColumn id="4" name="[healthWarningModifier]" dataDxfId="217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8:AH97" totalsRowShown="0" headerRowDxfId="216" headerRowBorderDxfId="215" tableBorderDxfId="214" totalsRowBorderDxfId="213">
  <autoFilter ref="B18:AH97"/>
  <tableColumns count="33">
    <tableColumn id="1" name="{entityDefinitions}" dataDxfId="212"/>
    <tableColumn id="2" name="[sku]" dataDxfId="211"/>
    <tableColumn id="6" name="[category]" dataDxfId="210"/>
    <tableColumn id="10" name="[rewardScore]" dataDxfId="209"/>
    <tableColumn id="11" name="[rewardCoins]" dataDxfId="208"/>
    <tableColumn id="12" name="[rewardPC]" dataDxfId="207"/>
    <tableColumn id="13" name="[rewardHealth]" dataDxfId="206"/>
    <tableColumn id="14" name="[rewardEnergy]" dataDxfId="205"/>
    <tableColumn id="16" name="[rewardXp]" dataDxfId="204"/>
    <tableColumn id="17" name="[goldenChance]" dataDxfId="203"/>
    <tableColumn id="18" name="[pcChance]" dataDxfId="202"/>
    <tableColumn id="3" name="[isEdible]" dataDxfId="201"/>
    <tableColumn id="4" name="[edibleFromTier]" dataDxfId="200"/>
    <tableColumn id="5" name="[biteResistance]" dataDxfId="199"/>
    <tableColumn id="35" name="[isBurnable]" dataDxfId="198"/>
    <tableColumn id="34" name="[burnableFromTier]" dataDxfId="197"/>
    <tableColumn id="26" name="[canBeHolded]" dataDxfId="196"/>
    <tableColumn id="27" name="[holdFromTier]" dataDxfId="195"/>
    <tableColumn id="30" name="[canBeGrabed]" dataDxfId="194"/>
    <tableColumn id="31" name="[grabFromTier]" dataDxfId="193"/>
    <tableColumn id="29" name="[canBeLatchedOn]" dataDxfId="192"/>
    <tableColumn id="15" name="[latchOnFromTier]" dataDxfId="191"/>
    <tableColumn id="28" name="[maxHealth]" dataDxfId="190"/>
    <tableColumn id="19" name="[eatFeedbackChance]" dataDxfId="189"/>
    <tableColumn id="20" name="[burnFeedbackChance]" dataDxfId="188"/>
    <tableColumn id="21" name="[damageFeedbackChance]" dataDxfId="187"/>
    <tableColumn id="22" name="[destroyFeedbackChance]" dataDxfId="186"/>
    <tableColumn id="7" name="[tidName]" dataDxfId="185"/>
    <tableColumn id="8" name="[tidDesc]" dataDxfId="184"/>
    <tableColumn id="9" name="[tidEatFeedback]" dataDxfId="183"/>
    <tableColumn id="23" name="[tidBurnFeedback]" dataDxfId="182"/>
    <tableColumn id="24" name="[tidDamageFeedback]" dataDxfId="181"/>
    <tableColumn id="25" name="[tidDestroyFeedback]" dataDxfId="18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3" totalsRowShown="0" headerRowDxfId="179" headerRowBorderDxfId="178" tableBorderDxfId="177" totalsRowBorderDxfId="176">
  <autoFilter ref="B4:C13"/>
  <tableColumns count="2">
    <tableColumn id="1" name="{entityCategoryDefinitions}" dataDxfId="175"/>
    <tableColumn id="2" name="[sku]" dataDxfId="17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4" name="Table24" displayName="Table24" ref="B132:F159" totalsRowShown="0" headerRowDxfId="173" dataDxfId="171" headerRowBorderDxfId="172" tableBorderDxfId="170" totalsRowBorderDxfId="169">
  <autoFilter ref="B132:F159"/>
  <sortState ref="B133:F159">
    <sortCondition ref="C132:C159"/>
  </sortState>
  <tableColumns count="5">
    <tableColumn id="1" name="{burnRelation}" dataDxfId="168"/>
    <tableColumn id="2" name="[sku]" dataDxfId="167"/>
    <tableColumn id="3" name="[minTierFeedback]" dataDxfId="166"/>
    <tableColumn id="4" name="[minTierBurn]" dataDxfId="165"/>
    <tableColumn id="5" name="[minTierExplode]" dataDxfId="16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>
      <selection activeCell="G13" sqref="G13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59" t="s">
        <v>873</v>
      </c>
      <c r="C2" s="260" t="s">
        <v>874</v>
      </c>
      <c r="D2" s="261"/>
      <c r="E2" s="261"/>
      <c r="F2" s="261"/>
      <c r="G2" s="261"/>
      <c r="H2" s="262"/>
    </row>
    <row r="3" spans="2:14" s="67" customFormat="1">
      <c r="B3" s="259" t="s">
        <v>875</v>
      </c>
      <c r="C3" s="263" t="str">
        <f>CONCATENATE(C2,"\","excel_to_xml.bat")</f>
        <v xml:space="preserve"> C:\Users\hsemroud\Documents\Dragon\Docs\Content\excel_to_xml.bat</v>
      </c>
      <c r="D3" s="263"/>
      <c r="E3" s="263"/>
      <c r="F3" s="263"/>
      <c r="G3" s="263"/>
      <c r="H3" s="263"/>
    </row>
    <row r="4" spans="2:14" s="67" customFormat="1">
      <c r="B4" s="259" t="s">
        <v>876</v>
      </c>
      <c r="C4" s="263" t="str">
        <f>CONCATENATE(C2,"\","xml_to_client.bat")</f>
        <v xml:space="preserve"> C:\Users\hsemroud\Documents\Dragon\Docs\Content\xml_to_client.bat</v>
      </c>
      <c r="D4" s="263"/>
      <c r="E4" s="263"/>
      <c r="F4" s="263"/>
      <c r="G4" s="263"/>
      <c r="H4" s="26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537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7" t="s">
        <v>264</v>
      </c>
      <c r="C23" s="22" t="s">
        <v>265</v>
      </c>
    </row>
    <row r="24" spans="2:15" s="67" customFormat="1">
      <c r="B24" s="152" t="s">
        <v>262</v>
      </c>
      <c r="C24" s="22" t="s">
        <v>263</v>
      </c>
    </row>
    <row r="25" spans="2:15" s="67" customFormat="1">
      <c r="B25" s="178" t="s">
        <v>266</v>
      </c>
      <c r="C25" s="176" t="s">
        <v>267</v>
      </c>
    </row>
    <row r="26" spans="2:15" s="67" customFormat="1">
      <c r="B26" s="151" t="s">
        <v>260</v>
      </c>
      <c r="C26" s="22" t="s">
        <v>261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270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0" t="s">
        <v>271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243</v>
      </c>
    </row>
    <row r="52" spans="2:2">
      <c r="B52" s="128" t="s">
        <v>538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4"/>
      <c r="D3" s="194" t="s">
        <v>403</v>
      </c>
      <c r="E3" s="194"/>
      <c r="F3" s="309"/>
      <c r="G3" s="309"/>
      <c r="H3" s="194"/>
      <c r="I3" s="174"/>
      <c r="J3" s="173"/>
      <c r="K3" s="173"/>
    </row>
    <row r="4" spans="2:12" ht="126">
      <c r="B4" s="143" t="s">
        <v>399</v>
      </c>
      <c r="C4" s="144" t="s">
        <v>5</v>
      </c>
      <c r="D4" s="144" t="s">
        <v>934</v>
      </c>
      <c r="E4" s="154" t="s">
        <v>211</v>
      </c>
      <c r="F4" s="146" t="s">
        <v>935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6" t="s">
        <v>929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6" t="s">
        <v>930</v>
      </c>
      <c r="D6" s="13">
        <v>2</v>
      </c>
      <c r="E6" s="20" t="s">
        <v>401</v>
      </c>
      <c r="F6" s="133">
        <v>200</v>
      </c>
      <c r="J6" s="67"/>
    </row>
    <row r="7" spans="2:12">
      <c r="B7" s="136" t="s">
        <v>4</v>
      </c>
      <c r="C7" s="196" t="s">
        <v>931</v>
      </c>
      <c r="D7" s="13">
        <v>3</v>
      </c>
      <c r="E7" s="20" t="s">
        <v>402</v>
      </c>
      <c r="F7" s="133">
        <v>3</v>
      </c>
      <c r="I7" s="67"/>
      <c r="J7" s="67"/>
    </row>
    <row r="8" spans="2:12">
      <c r="B8" s="136" t="s">
        <v>4</v>
      </c>
      <c r="C8" s="196" t="s">
        <v>932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>
      <c r="B9" s="136" t="s">
        <v>4</v>
      </c>
      <c r="C9" s="196" t="s">
        <v>933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O79"/>
  <sheetViews>
    <sheetView tabSelected="1" workbookViewId="0">
      <selection activeCell="E11" sqref="E11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8.7109375" style="67" bestFit="1" customWidth="1"/>
    <col min="7" max="7" width="36.28515625" customWidth="1"/>
    <col min="8" max="8" width="29.7109375" customWidth="1"/>
    <col min="9" max="9" width="33.5703125" customWidth="1"/>
    <col min="10" max="10" width="17" customWidth="1"/>
    <col min="11" max="11" width="36.28515625" customWidth="1"/>
    <col min="12" max="12" width="38.42578125" customWidth="1"/>
    <col min="13" max="13" width="38" customWidth="1"/>
    <col min="14" max="14" width="16.140625" bestFit="1" customWidth="1"/>
    <col min="15" max="15" width="32.85546875" bestFit="1" customWidth="1"/>
    <col min="16" max="16" width="31.85546875" bestFit="1" customWidth="1"/>
  </cols>
  <sheetData>
    <row r="1" spans="1:15" ht="15.75" thickBot="1">
      <c r="A1" s="67"/>
      <c r="B1" s="67"/>
    </row>
    <row r="2" spans="1:15" s="67" customFormat="1" ht="23.25">
      <c r="B2" s="12" t="s">
        <v>539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5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5" ht="109.5">
      <c r="B4" s="143" t="s">
        <v>540</v>
      </c>
      <c r="C4" s="144" t="s">
        <v>5</v>
      </c>
      <c r="D4" s="144" t="s">
        <v>184</v>
      </c>
      <c r="E4" s="146" t="s">
        <v>581</v>
      </c>
      <c r="F4" s="146" t="s">
        <v>1027</v>
      </c>
      <c r="G4" s="146" t="s">
        <v>575</v>
      </c>
      <c r="H4" s="146" t="s">
        <v>576</v>
      </c>
      <c r="I4" s="145" t="s">
        <v>30</v>
      </c>
      <c r="J4" s="154" t="s">
        <v>1031</v>
      </c>
      <c r="K4" s="154" t="s">
        <v>1032</v>
      </c>
      <c r="L4" s="154" t="s">
        <v>1007</v>
      </c>
      <c r="M4" s="148" t="s">
        <v>23</v>
      </c>
      <c r="N4" s="149" t="s">
        <v>38</v>
      </c>
      <c r="O4" s="150" t="s">
        <v>177</v>
      </c>
    </row>
    <row r="5" spans="1:15">
      <c r="B5" s="312" t="s">
        <v>4</v>
      </c>
      <c r="C5" s="313" t="s">
        <v>792</v>
      </c>
      <c r="D5" s="313" t="s">
        <v>689</v>
      </c>
      <c r="E5" s="314" t="str">
        <f>CONCATENATE("equip_set_",C5)</f>
        <v>equip_set_dragon_baby_0</v>
      </c>
      <c r="F5" s="314" t="s">
        <v>555</v>
      </c>
      <c r="G5" s="314" t="s">
        <v>555</v>
      </c>
      <c r="H5" s="314" t="s">
        <v>555</v>
      </c>
      <c r="I5" s="315">
        <v>0</v>
      </c>
      <c r="J5" s="316">
        <v>210</v>
      </c>
      <c r="K5" s="316">
        <v>0</v>
      </c>
      <c r="L5" s="316">
        <v>3</v>
      </c>
      <c r="M5" s="317" t="s">
        <v>541</v>
      </c>
      <c r="N5" s="318" t="str">
        <f>UPPER(CONCATENATE("TID_",C5,"_NAME"))</f>
        <v>TID_DRAGON_BABY_0_NAME</v>
      </c>
      <c r="O5" s="319" t="str">
        <f>UPPER(CONCATENATE("TID_",C5,"_DESC"))</f>
        <v>TID_DRAGON_BABY_0_DESC</v>
      </c>
    </row>
    <row r="6" spans="1:15">
      <c r="B6" s="312" t="s">
        <v>4</v>
      </c>
      <c r="C6" s="313" t="s">
        <v>801</v>
      </c>
      <c r="D6" s="313" t="s">
        <v>671</v>
      </c>
      <c r="E6" s="314" t="str">
        <f>CONCATENATE("equip_set_",C6)</f>
        <v>equip_set_dragon_fat_0</v>
      </c>
      <c r="F6" s="314" t="s">
        <v>555</v>
      </c>
      <c r="G6" s="314" t="s">
        <v>555</v>
      </c>
      <c r="H6" s="314" t="s">
        <v>555</v>
      </c>
      <c r="I6" s="315">
        <v>0</v>
      </c>
      <c r="J6" s="316">
        <v>380</v>
      </c>
      <c r="K6" s="316">
        <v>0</v>
      </c>
      <c r="L6" s="316">
        <v>3</v>
      </c>
      <c r="M6" s="317" t="s">
        <v>542</v>
      </c>
      <c r="N6" s="318" t="str">
        <f>UPPER(CONCATENATE("TID_",C6,"_NAME"))</f>
        <v>TID_DRAGON_FAT_0_NAME</v>
      </c>
      <c r="O6" s="319" t="str">
        <f>UPPER(CONCATENATE("TID_",C6,"_DESC"))</f>
        <v>TID_DRAGON_FAT_0_DESC</v>
      </c>
    </row>
    <row r="7" spans="1:15">
      <c r="B7" s="312" t="s">
        <v>4</v>
      </c>
      <c r="C7" s="313" t="s">
        <v>1008</v>
      </c>
      <c r="D7" s="313" t="s">
        <v>671</v>
      </c>
      <c r="E7" s="314" t="str">
        <f>CONCATENATE("equip_set_",C7)</f>
        <v>equip_set_dragon_fat_1</v>
      </c>
      <c r="F7" s="314" t="s">
        <v>555</v>
      </c>
      <c r="G7" s="314" t="s">
        <v>555</v>
      </c>
      <c r="H7" s="314" t="s">
        <v>555</v>
      </c>
      <c r="I7" s="315">
        <v>1</v>
      </c>
      <c r="J7" s="316">
        <v>0</v>
      </c>
      <c r="K7" s="316">
        <v>4</v>
      </c>
      <c r="L7" s="316">
        <v>6</v>
      </c>
      <c r="M7" s="317" t="s">
        <v>543</v>
      </c>
      <c r="N7" s="318" t="str">
        <f>UPPER(CONCATENATE("TID_",C7,"_NAME"))</f>
        <v>TID_DRAGON_FAT_1_NAME</v>
      </c>
      <c r="O7" s="319" t="str">
        <f>UPPER(CONCATENATE("TID_",C7,"_DESC"))</f>
        <v>TID_DRAGON_FAT_1_DESC</v>
      </c>
    </row>
    <row r="8" spans="1:15">
      <c r="B8" s="312" t="s">
        <v>4</v>
      </c>
      <c r="C8" s="313" t="s">
        <v>790</v>
      </c>
      <c r="D8" s="313" t="s">
        <v>672</v>
      </c>
      <c r="E8" s="314" t="str">
        <f>CONCATENATE("equip_set_",C8)</f>
        <v>equip_set_dragon_crocodile_0</v>
      </c>
      <c r="F8" s="314" t="s">
        <v>555</v>
      </c>
      <c r="G8" s="314" t="s">
        <v>555</v>
      </c>
      <c r="H8" s="314" t="s">
        <v>555</v>
      </c>
      <c r="I8" s="315">
        <v>0</v>
      </c>
      <c r="J8" s="316">
        <v>950</v>
      </c>
      <c r="K8" s="316">
        <v>0</v>
      </c>
      <c r="L8" s="316">
        <v>3</v>
      </c>
      <c r="M8" s="317" t="s">
        <v>544</v>
      </c>
      <c r="N8" s="318" t="str">
        <f>UPPER(CONCATENATE("TID_",C8,"_NAME"))</f>
        <v>TID_DRAGON_CROCODILE_0_NAME</v>
      </c>
      <c r="O8" s="319" t="str">
        <f>UPPER(CONCATENATE("TID_",C8,"_DESC"))</f>
        <v>TID_DRAGON_CROCODILE_0_DESC</v>
      </c>
    </row>
    <row r="9" spans="1:15">
      <c r="B9" s="312" t="s">
        <v>4</v>
      </c>
      <c r="C9" s="313" t="s">
        <v>793</v>
      </c>
      <c r="D9" s="313" t="s">
        <v>672</v>
      </c>
      <c r="E9" s="314" t="str">
        <f>CONCATENATE("equip_set_",C9)</f>
        <v>equip_set_dragon_crocodile_1</v>
      </c>
      <c r="F9" s="314" t="s">
        <v>555</v>
      </c>
      <c r="G9" s="314" t="s">
        <v>555</v>
      </c>
      <c r="H9" s="314" t="s">
        <v>555</v>
      </c>
      <c r="I9" s="315">
        <v>1</v>
      </c>
      <c r="J9" s="316">
        <v>0</v>
      </c>
      <c r="K9" s="316">
        <v>30</v>
      </c>
      <c r="L9" s="316">
        <v>6</v>
      </c>
      <c r="M9" s="317" t="s">
        <v>545</v>
      </c>
      <c r="N9" s="318" t="str">
        <f>UPPER(CONCATENATE("TID_",C9,"_NAME"))</f>
        <v>TID_DRAGON_CROCODILE_1_NAME</v>
      </c>
      <c r="O9" s="319" t="str">
        <f>UPPER(CONCATENATE("TID_",C9,"_DESC"))</f>
        <v>TID_DRAGON_CROCODILE_1_DESC</v>
      </c>
    </row>
    <row r="10" spans="1:15">
      <c r="B10" s="312" t="s">
        <v>4</v>
      </c>
      <c r="C10" s="313" t="s">
        <v>803</v>
      </c>
      <c r="D10" s="313" t="s">
        <v>673</v>
      </c>
      <c r="E10" s="314" t="str">
        <f>CONCATENATE("equip_set_",C10)</f>
        <v>equip_set_dragon_bug_0</v>
      </c>
      <c r="F10" s="314" t="s">
        <v>555</v>
      </c>
      <c r="G10" s="314" t="s">
        <v>555</v>
      </c>
      <c r="H10" s="314" t="s">
        <v>555</v>
      </c>
      <c r="I10" s="315">
        <v>0</v>
      </c>
      <c r="J10" s="316">
        <v>1290</v>
      </c>
      <c r="K10" s="316">
        <v>0</v>
      </c>
      <c r="L10" s="316">
        <v>3</v>
      </c>
      <c r="M10" s="317" t="s">
        <v>546</v>
      </c>
      <c r="N10" s="318" t="str">
        <f>UPPER(CONCATENATE("TID_",C10,"_NAME"))</f>
        <v>TID_DRAGON_BUG_0_NAME</v>
      </c>
      <c r="O10" s="319" t="str">
        <f>UPPER(CONCATENATE("TID_",C10,"_DESC"))</f>
        <v>TID_DRAGON_BUG_0_DESC</v>
      </c>
    </row>
    <row r="11" spans="1:15">
      <c r="B11" s="312" t="s">
        <v>4</v>
      </c>
      <c r="C11" s="313" t="s">
        <v>1009</v>
      </c>
      <c r="D11" s="313" t="s">
        <v>673</v>
      </c>
      <c r="E11" s="314" t="str">
        <f>CONCATENATE("equip_set_",C11)</f>
        <v>equip_set_dragon_bug_1</v>
      </c>
      <c r="F11" s="314" t="s">
        <v>555</v>
      </c>
      <c r="G11" s="314" t="s">
        <v>555</v>
      </c>
      <c r="H11" s="314" t="s">
        <v>555</v>
      </c>
      <c r="I11" s="315">
        <v>1</v>
      </c>
      <c r="J11" s="316">
        <v>1720</v>
      </c>
      <c r="K11" s="316">
        <v>0</v>
      </c>
      <c r="L11" s="316">
        <v>6</v>
      </c>
      <c r="M11" s="317" t="s">
        <v>547</v>
      </c>
      <c r="N11" s="318" t="str">
        <f>UPPER(CONCATENATE("TID_",C11,"_NAME"))</f>
        <v>TID_DRAGON_BUG_1_NAME</v>
      </c>
      <c r="O11" s="319" t="str">
        <f>UPPER(CONCATENATE("TID_",C11,"_DESC"))</f>
        <v>TID_DRAGON_BUG_1_DESC</v>
      </c>
    </row>
    <row r="12" spans="1:15">
      <c r="B12" s="312" t="s">
        <v>4</v>
      </c>
      <c r="C12" s="313" t="s">
        <v>1010</v>
      </c>
      <c r="D12" s="313" t="s">
        <v>673</v>
      </c>
      <c r="E12" s="314" t="str">
        <f>CONCATENATE("equip_set_",C12)</f>
        <v>equip_set_dragon_bug_2</v>
      </c>
      <c r="F12" s="314" t="s">
        <v>555</v>
      </c>
      <c r="G12" s="314" t="s">
        <v>555</v>
      </c>
      <c r="H12" s="314" t="s">
        <v>555</v>
      </c>
      <c r="I12" s="315">
        <v>2</v>
      </c>
      <c r="J12" s="316">
        <v>0</v>
      </c>
      <c r="K12" s="316">
        <v>60</v>
      </c>
      <c r="L12" s="316">
        <v>9</v>
      </c>
      <c r="M12" s="317" t="s">
        <v>548</v>
      </c>
      <c r="N12" s="318" t="str">
        <f>UPPER(CONCATENATE("TID_",C12,"_NAME"))</f>
        <v>TID_DRAGON_BUG_2_NAME</v>
      </c>
      <c r="O12" s="319" t="str">
        <f>UPPER(CONCATENATE("TID_",C12,"_DESC"))</f>
        <v>TID_DRAGON_BUG_2_DESC</v>
      </c>
    </row>
    <row r="13" spans="1:15" s="67" customFormat="1">
      <c r="B13" s="312" t="s">
        <v>4</v>
      </c>
      <c r="C13" s="313" t="s">
        <v>805</v>
      </c>
      <c r="D13" s="313" t="s">
        <v>674</v>
      </c>
      <c r="E13" s="314" t="str">
        <f>CONCATENATE("equip_set_",C13)</f>
        <v>equip_set_dragon_chinese_0</v>
      </c>
      <c r="F13" s="314" t="s">
        <v>555</v>
      </c>
      <c r="G13" s="314" t="s">
        <v>555</v>
      </c>
      <c r="H13" s="314" t="s">
        <v>555</v>
      </c>
      <c r="I13" s="315">
        <v>0</v>
      </c>
      <c r="J13" s="316">
        <v>4640</v>
      </c>
      <c r="K13" s="316">
        <v>0</v>
      </c>
      <c r="L13" s="316">
        <v>4</v>
      </c>
      <c r="M13" s="317" t="s">
        <v>541</v>
      </c>
      <c r="N13" s="318" t="str">
        <f>UPPER(CONCATENATE("TID_",C13,"_NAME"))</f>
        <v>TID_DRAGON_CHINESE_0_NAME</v>
      </c>
      <c r="O13" s="319" t="str">
        <f>UPPER(CONCATENATE("TID_",C13,"_DESC"))</f>
        <v>TID_DRAGON_CHINESE_0_DESC</v>
      </c>
    </row>
    <row r="14" spans="1:15">
      <c r="B14" s="312" t="s">
        <v>4</v>
      </c>
      <c r="C14" s="313" t="s">
        <v>1011</v>
      </c>
      <c r="D14" s="313" t="s">
        <v>674</v>
      </c>
      <c r="E14" s="314" t="str">
        <f>CONCATENATE("equip_set_",C14)</f>
        <v>equip_set_dragon_chinese_1</v>
      </c>
      <c r="F14" s="314" t="s">
        <v>555</v>
      </c>
      <c r="G14" s="314" t="s">
        <v>555</v>
      </c>
      <c r="H14" s="314" t="s">
        <v>555</v>
      </c>
      <c r="I14" s="315">
        <v>1</v>
      </c>
      <c r="J14" s="316">
        <v>6190</v>
      </c>
      <c r="K14" s="316">
        <v>0</v>
      </c>
      <c r="L14" s="316">
        <v>8</v>
      </c>
      <c r="M14" s="317" t="s">
        <v>541</v>
      </c>
      <c r="N14" s="318" t="str">
        <f>UPPER(CONCATENATE("TID_",C14,"_NAME"))</f>
        <v>TID_DRAGON_CHINESE_1_NAME</v>
      </c>
      <c r="O14" s="319" t="str">
        <f>UPPER(CONCATENATE("TID_",C14,"_DESC"))</f>
        <v>TID_DRAGON_CHINESE_1_DESC</v>
      </c>
    </row>
    <row r="15" spans="1:15">
      <c r="B15" s="312" t="s">
        <v>4</v>
      </c>
      <c r="C15" s="313" t="s">
        <v>1012</v>
      </c>
      <c r="D15" s="313" t="s">
        <v>674</v>
      </c>
      <c r="E15" s="314" t="str">
        <f>CONCATENATE("equip_set_",C15)</f>
        <v>equip_set_dragon_chinese_2</v>
      </c>
      <c r="F15" s="314" t="s">
        <v>555</v>
      </c>
      <c r="G15" s="314" t="s">
        <v>555</v>
      </c>
      <c r="H15" s="314" t="s">
        <v>555</v>
      </c>
      <c r="I15" s="315">
        <v>2</v>
      </c>
      <c r="J15" s="316">
        <v>0</v>
      </c>
      <c r="K15" s="316">
        <v>110</v>
      </c>
      <c r="L15" s="316">
        <v>12</v>
      </c>
      <c r="M15" s="317" t="s">
        <v>542</v>
      </c>
      <c r="N15" s="318" t="str">
        <f>UPPER(CONCATENATE("TID_",C15,"_NAME"))</f>
        <v>TID_DRAGON_CHINESE_2_NAME</v>
      </c>
      <c r="O15" s="319" t="str">
        <f>UPPER(CONCATENATE("TID_",C15,"_DESC"))</f>
        <v>TID_DRAGON_CHINESE_2_DESC</v>
      </c>
    </row>
    <row r="16" spans="1:15">
      <c r="B16" s="312" t="s">
        <v>4</v>
      </c>
      <c r="C16" s="313" t="s">
        <v>807</v>
      </c>
      <c r="D16" s="313" t="s">
        <v>675</v>
      </c>
      <c r="E16" s="314" t="str">
        <f>CONCATENATE("equip_set_",C16)</f>
        <v>equip_set_dragon_reptile_0</v>
      </c>
      <c r="F16" s="314" t="s">
        <v>555</v>
      </c>
      <c r="G16" s="314" t="s">
        <v>555</v>
      </c>
      <c r="H16" s="314" t="s">
        <v>555</v>
      </c>
      <c r="I16" s="315">
        <v>0</v>
      </c>
      <c r="J16" s="316">
        <v>7590</v>
      </c>
      <c r="K16" s="316">
        <v>0</v>
      </c>
      <c r="L16" s="316">
        <v>4</v>
      </c>
      <c r="M16" s="317" t="s">
        <v>543</v>
      </c>
      <c r="N16" s="318" t="str">
        <f>UPPER(CONCATENATE("TID_",C16,"_NAME"))</f>
        <v>TID_DRAGON_REPTILE_0_NAME</v>
      </c>
      <c r="O16" s="319" t="str">
        <f>UPPER(CONCATENATE("TID_",C16,"_DESC"))</f>
        <v>TID_DRAGON_REPTILE_0_DESC</v>
      </c>
    </row>
    <row r="17" spans="2:15">
      <c r="B17" s="312" t="s">
        <v>4</v>
      </c>
      <c r="C17" s="313" t="s">
        <v>1013</v>
      </c>
      <c r="D17" s="313" t="s">
        <v>675</v>
      </c>
      <c r="E17" s="314" t="str">
        <f>CONCATENATE("equip_set_",C17)</f>
        <v>equip_set_dragon_reptile_1</v>
      </c>
      <c r="F17" s="314" t="s">
        <v>555</v>
      </c>
      <c r="G17" s="314" t="s">
        <v>555</v>
      </c>
      <c r="H17" s="314" t="s">
        <v>555</v>
      </c>
      <c r="I17" s="315">
        <v>1</v>
      </c>
      <c r="J17" s="316">
        <v>10120</v>
      </c>
      <c r="K17" s="316">
        <v>0</v>
      </c>
      <c r="L17" s="316">
        <v>8</v>
      </c>
      <c r="M17" s="317" t="s">
        <v>544</v>
      </c>
      <c r="N17" s="318" t="str">
        <f>UPPER(CONCATENATE("TID_",C17,"_NAME"))</f>
        <v>TID_DRAGON_REPTILE_1_NAME</v>
      </c>
      <c r="O17" s="319" t="str">
        <f>UPPER(CONCATENATE("TID_",C17,"_DESC"))</f>
        <v>TID_DRAGON_REPTILE_1_DESC</v>
      </c>
    </row>
    <row r="18" spans="2:15">
      <c r="B18" s="312" t="s">
        <v>4</v>
      </c>
      <c r="C18" s="313" t="s">
        <v>1014</v>
      </c>
      <c r="D18" s="313" t="s">
        <v>675</v>
      </c>
      <c r="E18" s="314" t="str">
        <f>CONCATENATE("equip_set_",C18)</f>
        <v>equip_set_dragon_reptile_2</v>
      </c>
      <c r="F18" s="314" t="s">
        <v>555</v>
      </c>
      <c r="G18" s="314" t="s">
        <v>555</v>
      </c>
      <c r="H18" s="314" t="s">
        <v>555</v>
      </c>
      <c r="I18" s="315">
        <v>2</v>
      </c>
      <c r="J18" s="316">
        <v>0</v>
      </c>
      <c r="K18" s="316">
        <v>110</v>
      </c>
      <c r="L18" s="316">
        <v>12</v>
      </c>
      <c r="M18" s="317" t="s">
        <v>545</v>
      </c>
      <c r="N18" s="318" t="str">
        <f>UPPER(CONCATENATE("TID_",C18,"_NAME"))</f>
        <v>TID_DRAGON_REPTILE_2_NAME</v>
      </c>
      <c r="O18" s="319" t="str">
        <f>UPPER(CONCATENATE("TID_",C18,"_DESC"))</f>
        <v>TID_DRAGON_REPTILE_2_DESC</v>
      </c>
    </row>
    <row r="19" spans="2:15">
      <c r="B19" s="312" t="s">
        <v>4</v>
      </c>
      <c r="C19" s="313" t="s">
        <v>809</v>
      </c>
      <c r="D19" s="313" t="s">
        <v>676</v>
      </c>
      <c r="E19" s="314" t="str">
        <f>CONCATENATE("equip_set_",C19)</f>
        <v>equip_set_dragon_classic_0</v>
      </c>
      <c r="F19" s="314" t="s">
        <v>555</v>
      </c>
      <c r="G19" s="314" t="s">
        <v>555</v>
      </c>
      <c r="H19" s="314" t="s">
        <v>555</v>
      </c>
      <c r="I19" s="315">
        <v>0</v>
      </c>
      <c r="J19" s="316">
        <v>8730</v>
      </c>
      <c r="K19" s="316">
        <v>0</v>
      </c>
      <c r="L19" s="316">
        <v>3</v>
      </c>
      <c r="M19" s="317" t="s">
        <v>546</v>
      </c>
      <c r="N19" s="318" t="str">
        <f>UPPER(CONCATENATE("TID_",C19,"_NAME"))</f>
        <v>TID_DRAGON_CLASSIC_0_NAME</v>
      </c>
      <c r="O19" s="319" t="str">
        <f>UPPER(CONCATENATE("TID_",C19,"_DESC"))</f>
        <v>TID_DRAGON_CLASSIC_0_DESC</v>
      </c>
    </row>
    <row r="20" spans="2:15">
      <c r="B20" s="312" t="s">
        <v>4</v>
      </c>
      <c r="C20" s="313" t="s">
        <v>1015</v>
      </c>
      <c r="D20" s="313" t="s">
        <v>676</v>
      </c>
      <c r="E20" s="314" t="str">
        <f>CONCATENATE("equip_set_",C20)</f>
        <v>equip_set_dragon_classic_1</v>
      </c>
      <c r="F20" s="314" t="s">
        <v>555</v>
      </c>
      <c r="G20" s="314" t="s">
        <v>555</v>
      </c>
      <c r="H20" s="314" t="s">
        <v>555</v>
      </c>
      <c r="I20" s="315">
        <v>1</v>
      </c>
      <c r="J20" s="316">
        <v>10910</v>
      </c>
      <c r="K20" s="316">
        <v>0</v>
      </c>
      <c r="L20" s="316">
        <v>6</v>
      </c>
      <c r="M20" s="317" t="s">
        <v>547</v>
      </c>
      <c r="N20" s="318" t="str">
        <f>UPPER(CONCATENATE("TID_",C20,"_NAME"))</f>
        <v>TID_DRAGON_CLASSIC_1_NAME</v>
      </c>
      <c r="O20" s="319" t="str">
        <f>UPPER(CONCATENATE("TID_",C20,"_DESC"))</f>
        <v>TID_DRAGON_CLASSIC_1_DESC</v>
      </c>
    </row>
    <row r="21" spans="2:15" s="67" customFormat="1">
      <c r="B21" s="312" t="s">
        <v>4</v>
      </c>
      <c r="C21" s="313" t="s">
        <v>1016</v>
      </c>
      <c r="D21" s="313" t="s">
        <v>676</v>
      </c>
      <c r="E21" s="314" t="str">
        <f>CONCATENATE("equip_set_",C21)</f>
        <v>equip_set_dragon_classic_2</v>
      </c>
      <c r="F21" s="314" t="s">
        <v>555</v>
      </c>
      <c r="G21" s="314" t="s">
        <v>555</v>
      </c>
      <c r="H21" s="314" t="s">
        <v>555</v>
      </c>
      <c r="I21" s="315">
        <v>2</v>
      </c>
      <c r="J21" s="316">
        <v>13090</v>
      </c>
      <c r="K21" s="316">
        <v>0</v>
      </c>
      <c r="L21" s="316">
        <v>9</v>
      </c>
      <c r="M21" s="317" t="s">
        <v>548</v>
      </c>
      <c r="N21" s="318" t="str">
        <f>UPPER(CONCATENATE("TID_",C21,"_NAME"))</f>
        <v>TID_DRAGON_CLASSIC_2_NAME</v>
      </c>
      <c r="O21" s="319" t="str">
        <f>UPPER(CONCATENATE("TID_",C21,"_DESC"))</f>
        <v>TID_DRAGON_CLASSIC_2_DESC</v>
      </c>
    </row>
    <row r="22" spans="2:15" s="67" customFormat="1">
      <c r="B22" s="312" t="s">
        <v>4</v>
      </c>
      <c r="C22" s="313" t="s">
        <v>1017</v>
      </c>
      <c r="D22" s="313" t="s">
        <v>676</v>
      </c>
      <c r="E22" s="314" t="str">
        <f>CONCATENATE("equip_set_",C22)</f>
        <v>equip_set_dragon_classic_3</v>
      </c>
      <c r="F22" s="314" t="s">
        <v>555</v>
      </c>
      <c r="G22" s="314" t="s">
        <v>555</v>
      </c>
      <c r="H22" s="314" t="s">
        <v>555</v>
      </c>
      <c r="I22" s="315">
        <v>3</v>
      </c>
      <c r="J22" s="316">
        <v>0</v>
      </c>
      <c r="K22" s="316">
        <v>110</v>
      </c>
      <c r="L22" s="316">
        <v>12</v>
      </c>
      <c r="M22" s="317" t="s">
        <v>541</v>
      </c>
      <c r="N22" s="318" t="str">
        <f>UPPER(CONCATENATE("TID_",C22,"_NAME"))</f>
        <v>TID_DRAGON_CLASSIC_3_NAME</v>
      </c>
      <c r="O22" s="319" t="str">
        <f>UPPER(CONCATENATE("TID_",C22,"_DESC"))</f>
        <v>TID_DRAGON_CLASSIC_3_DESC</v>
      </c>
    </row>
    <row r="23" spans="2:15" s="67" customFormat="1">
      <c r="B23" s="312" t="s">
        <v>4</v>
      </c>
      <c r="C23" s="313" t="s">
        <v>811</v>
      </c>
      <c r="D23" s="313" t="s">
        <v>677</v>
      </c>
      <c r="E23" s="314" t="str">
        <f>CONCATENATE("equip_set_",C23)</f>
        <v>equip_set_dragon_devil_0</v>
      </c>
      <c r="F23" s="314" t="s">
        <v>555</v>
      </c>
      <c r="G23" s="314" t="s">
        <v>555</v>
      </c>
      <c r="H23" s="314" t="s">
        <v>555</v>
      </c>
      <c r="I23" s="315">
        <v>0</v>
      </c>
      <c r="J23" s="316">
        <v>12730</v>
      </c>
      <c r="K23" s="316">
        <v>0</v>
      </c>
      <c r="L23" s="316">
        <v>4</v>
      </c>
      <c r="M23" s="317" t="s">
        <v>541</v>
      </c>
      <c r="N23" s="318" t="str">
        <f>UPPER(CONCATENATE("TID_",C23,"_NAME"))</f>
        <v>TID_DRAGON_DEVIL_0_NAME</v>
      </c>
      <c r="O23" s="319" t="str">
        <f>UPPER(CONCATENATE("TID_",C23,"_DESC"))</f>
        <v>TID_DRAGON_DEVIL_0_DESC</v>
      </c>
    </row>
    <row r="24" spans="2:15" s="67" customFormat="1">
      <c r="B24" s="312" t="s">
        <v>4</v>
      </c>
      <c r="C24" s="313" t="s">
        <v>1018</v>
      </c>
      <c r="D24" s="313" t="s">
        <v>677</v>
      </c>
      <c r="E24" s="314" t="str">
        <f>CONCATENATE("equip_set_",C24)</f>
        <v>equip_set_dragon_devil_1</v>
      </c>
      <c r="F24" s="314" t="s">
        <v>555</v>
      </c>
      <c r="G24" s="314" t="s">
        <v>555</v>
      </c>
      <c r="H24" s="314" t="s">
        <v>555</v>
      </c>
      <c r="I24" s="315">
        <v>1</v>
      </c>
      <c r="J24" s="316">
        <v>15910</v>
      </c>
      <c r="K24" s="316">
        <v>0</v>
      </c>
      <c r="L24" s="316">
        <v>8</v>
      </c>
      <c r="M24" s="317" t="s">
        <v>542</v>
      </c>
      <c r="N24" s="318" t="str">
        <f>UPPER(CONCATENATE("TID_",C24,"_NAME"))</f>
        <v>TID_DRAGON_DEVIL_1_NAME</v>
      </c>
      <c r="O24" s="319" t="str">
        <f>UPPER(CONCATENATE("TID_",C24,"_DESC"))</f>
        <v>TID_DRAGON_DEVIL_1_DESC</v>
      </c>
    </row>
    <row r="25" spans="2:15" s="67" customFormat="1">
      <c r="B25" s="312" t="s">
        <v>4</v>
      </c>
      <c r="C25" s="313" t="s">
        <v>1019</v>
      </c>
      <c r="D25" s="313" t="s">
        <v>677</v>
      </c>
      <c r="E25" s="314" t="str">
        <f>CONCATENATE("equip_set_",C25)</f>
        <v>equip_set_dragon_devil_2</v>
      </c>
      <c r="F25" s="314" t="s">
        <v>555</v>
      </c>
      <c r="G25" s="314" t="s">
        <v>555</v>
      </c>
      <c r="H25" s="314" t="s">
        <v>555</v>
      </c>
      <c r="I25" s="315">
        <v>2</v>
      </c>
      <c r="J25" s="316">
        <v>19090</v>
      </c>
      <c r="K25" s="316">
        <v>0</v>
      </c>
      <c r="L25" s="316">
        <v>12</v>
      </c>
      <c r="M25" s="317" t="s">
        <v>543</v>
      </c>
      <c r="N25" s="318" t="str">
        <f>UPPER(CONCATENATE("TID_",C25,"_NAME"))</f>
        <v>TID_DRAGON_DEVIL_2_NAME</v>
      </c>
      <c r="O25" s="319" t="str">
        <f>UPPER(CONCATENATE("TID_",C25,"_DESC"))</f>
        <v>TID_DRAGON_DEVIL_2_DESC</v>
      </c>
    </row>
    <row r="26" spans="2:15" s="67" customFormat="1">
      <c r="B26" s="312" t="s">
        <v>4</v>
      </c>
      <c r="C26" s="313" t="s">
        <v>1020</v>
      </c>
      <c r="D26" s="313" t="s">
        <v>677</v>
      </c>
      <c r="E26" s="314" t="str">
        <f>CONCATENATE("equip_set_",C26)</f>
        <v>equip_set_dragon_devil_3</v>
      </c>
      <c r="F26" s="314" t="s">
        <v>555</v>
      </c>
      <c r="G26" s="314" t="s">
        <v>555</v>
      </c>
      <c r="H26" s="314" t="s">
        <v>555</v>
      </c>
      <c r="I26" s="315">
        <v>3</v>
      </c>
      <c r="J26" s="316">
        <v>0</v>
      </c>
      <c r="K26" s="316">
        <v>110</v>
      </c>
      <c r="L26" s="316">
        <v>16</v>
      </c>
      <c r="M26" s="317" t="s">
        <v>544</v>
      </c>
      <c r="N26" s="318" t="str">
        <f>UPPER(CONCATENATE("TID_",C26,"_NAME"))</f>
        <v>TID_DRAGON_DEVIL_3_NAME</v>
      </c>
      <c r="O26" s="319" t="str">
        <f>UPPER(CONCATENATE("TID_",C26,"_DESC"))</f>
        <v>TID_DRAGON_DEVIL_3_DESC</v>
      </c>
    </row>
    <row r="27" spans="2:15" s="67" customFormat="1">
      <c r="B27" s="312" t="s">
        <v>4</v>
      </c>
      <c r="C27" s="313" t="s">
        <v>813</v>
      </c>
      <c r="D27" s="313" t="s">
        <v>678</v>
      </c>
      <c r="E27" s="314" t="str">
        <f>CONCATENATE("equip_set_",C27)</f>
        <v>equip_set_dragon_balrog_0</v>
      </c>
      <c r="F27" s="314" t="s">
        <v>555</v>
      </c>
      <c r="G27" s="314" t="s">
        <v>555</v>
      </c>
      <c r="H27" s="314" t="s">
        <v>555</v>
      </c>
      <c r="I27" s="315">
        <v>0</v>
      </c>
      <c r="J27" s="316">
        <v>17830</v>
      </c>
      <c r="K27" s="316">
        <v>0</v>
      </c>
      <c r="L27" s="316">
        <v>4</v>
      </c>
      <c r="M27" s="317" t="s">
        <v>545</v>
      </c>
      <c r="N27" s="318" t="str">
        <f>UPPER(CONCATENATE("TID_",C27,"_NAME"))</f>
        <v>TID_DRAGON_BALROG_0_NAME</v>
      </c>
      <c r="O27" s="319" t="str">
        <f>UPPER(CONCATENATE("TID_",C27,"_DESC"))</f>
        <v>TID_DRAGON_BALROG_0_DESC</v>
      </c>
    </row>
    <row r="28" spans="2:15" s="67" customFormat="1">
      <c r="B28" s="312" t="s">
        <v>4</v>
      </c>
      <c r="C28" s="313" t="s">
        <v>1021</v>
      </c>
      <c r="D28" s="313" t="s">
        <v>678</v>
      </c>
      <c r="E28" s="314" t="str">
        <f>CONCATENATE("equip_set_",C28)</f>
        <v>equip_set_dragon_balrog_1</v>
      </c>
      <c r="F28" s="314" t="s">
        <v>555</v>
      </c>
      <c r="G28" s="314" t="s">
        <v>555</v>
      </c>
      <c r="H28" s="314" t="s">
        <v>555</v>
      </c>
      <c r="I28" s="315">
        <v>1</v>
      </c>
      <c r="J28" s="316">
        <v>22290</v>
      </c>
      <c r="K28" s="316">
        <v>0</v>
      </c>
      <c r="L28" s="316">
        <v>8</v>
      </c>
      <c r="M28" s="317" t="s">
        <v>546</v>
      </c>
      <c r="N28" s="318" t="str">
        <f>UPPER(CONCATENATE("TID_",C28,"_NAME"))</f>
        <v>TID_DRAGON_BALROG_1_NAME</v>
      </c>
      <c r="O28" s="319" t="str">
        <f>UPPER(CONCATENATE("TID_",C28,"_DESC"))</f>
        <v>TID_DRAGON_BALROG_1_DESC</v>
      </c>
    </row>
    <row r="29" spans="2:15" s="67" customFormat="1">
      <c r="B29" s="312" t="s">
        <v>4</v>
      </c>
      <c r="C29" s="313" t="s">
        <v>1023</v>
      </c>
      <c r="D29" s="313" t="s">
        <v>678</v>
      </c>
      <c r="E29" s="314" t="str">
        <f>CONCATENATE("equip_set_",C29)</f>
        <v>equip_set_dragon_balrog_2</v>
      </c>
      <c r="F29" s="314" t="s">
        <v>555</v>
      </c>
      <c r="G29" s="314" t="s">
        <v>555</v>
      </c>
      <c r="H29" s="314" t="s">
        <v>555</v>
      </c>
      <c r="I29" s="315">
        <v>2</v>
      </c>
      <c r="J29" s="316">
        <v>26750</v>
      </c>
      <c r="K29" s="316">
        <v>0</v>
      </c>
      <c r="L29" s="316">
        <v>12</v>
      </c>
      <c r="M29" s="317" t="s">
        <v>547</v>
      </c>
      <c r="N29" s="318" t="str">
        <f>UPPER(CONCATENATE("TID_",C29,"_NAME"))</f>
        <v>TID_DRAGON_BALROG_2_NAME</v>
      </c>
      <c r="O29" s="319" t="str">
        <f>UPPER(CONCATENATE("TID_",C29,"_DESC"))</f>
        <v>TID_DRAGON_BALROG_2_DESC</v>
      </c>
    </row>
    <row r="30" spans="2:15" s="67" customFormat="1">
      <c r="B30" s="312" t="s">
        <v>4</v>
      </c>
      <c r="C30" s="313" t="s">
        <v>1022</v>
      </c>
      <c r="D30" s="313" t="s">
        <v>678</v>
      </c>
      <c r="E30" s="314" t="str">
        <f>CONCATENATE("equip_set_",C30)</f>
        <v>equip_set_dragon_balrog_3</v>
      </c>
      <c r="F30" s="314" t="s">
        <v>555</v>
      </c>
      <c r="G30" s="314" t="s">
        <v>555</v>
      </c>
      <c r="H30" s="314" t="s">
        <v>555</v>
      </c>
      <c r="I30" s="315">
        <v>3</v>
      </c>
      <c r="J30" s="316">
        <v>0</v>
      </c>
      <c r="K30" s="316">
        <v>160</v>
      </c>
      <c r="L30" s="316">
        <v>16</v>
      </c>
      <c r="M30" s="317" t="s">
        <v>548</v>
      </c>
      <c r="N30" s="318" t="str">
        <f>UPPER(CONCATENATE("TID_",C30,"_NAME"))</f>
        <v>TID_DRAGON_BALROG_3_NAME</v>
      </c>
      <c r="O30" s="319" t="str">
        <f>UPPER(CONCATENATE("TID_",C30,"_DESC"))</f>
        <v>TID_DRAGON_BALROG_3_DESC</v>
      </c>
    </row>
    <row r="31" spans="2:15" s="67" customFormat="1">
      <c r="B31" s="312" t="s">
        <v>4</v>
      </c>
      <c r="C31" s="313" t="s">
        <v>815</v>
      </c>
      <c r="D31" s="313" t="s">
        <v>679</v>
      </c>
      <c r="E31" s="314" t="str">
        <f>CONCATENATE("equip_set_",C31)</f>
        <v>equip_set_dragon_titan_0</v>
      </c>
      <c r="F31" s="314" t="s">
        <v>555</v>
      </c>
      <c r="G31" s="314" t="s">
        <v>555</v>
      </c>
      <c r="H31" s="314" t="s">
        <v>555</v>
      </c>
      <c r="I31" s="315">
        <v>0</v>
      </c>
      <c r="J31" s="316">
        <v>24190</v>
      </c>
      <c r="K31" s="316">
        <v>0</v>
      </c>
      <c r="L31" s="316">
        <v>4</v>
      </c>
      <c r="M31" s="317" t="s">
        <v>541</v>
      </c>
      <c r="N31" s="318" t="str">
        <f>UPPER(CONCATENATE("TID_",C31,"_NAME"))</f>
        <v>TID_DRAGON_TITAN_0_NAME</v>
      </c>
      <c r="O31" s="319" t="str">
        <f>UPPER(CONCATENATE("TID_",C31,"_DESC"))</f>
        <v>TID_DRAGON_TITAN_0_DESC</v>
      </c>
    </row>
    <row r="32" spans="2:15" s="67" customFormat="1">
      <c r="B32" s="312" t="s">
        <v>4</v>
      </c>
      <c r="C32" s="313" t="s">
        <v>1024</v>
      </c>
      <c r="D32" s="313" t="s">
        <v>679</v>
      </c>
      <c r="E32" s="314" t="str">
        <f>CONCATENATE("equip_set_",C32)</f>
        <v>equip_set_dragon_titan_1</v>
      </c>
      <c r="F32" s="314" t="s">
        <v>555</v>
      </c>
      <c r="G32" s="314" t="s">
        <v>555</v>
      </c>
      <c r="H32" s="314" t="s">
        <v>555</v>
      </c>
      <c r="I32" s="315">
        <v>1</v>
      </c>
      <c r="J32" s="316">
        <v>30240</v>
      </c>
      <c r="K32" s="316">
        <v>0</v>
      </c>
      <c r="L32" s="316">
        <v>8</v>
      </c>
      <c r="M32" s="317" t="s">
        <v>541</v>
      </c>
      <c r="N32" s="318" t="str">
        <f>UPPER(CONCATENATE("TID_",C32,"_NAME"))</f>
        <v>TID_DRAGON_TITAN_1_NAME</v>
      </c>
      <c r="O32" s="319" t="str">
        <f>UPPER(CONCATENATE("TID_",C32,"_DESC"))</f>
        <v>TID_DRAGON_TITAN_1_DESC</v>
      </c>
    </row>
    <row r="33" spans="2:15" s="67" customFormat="1">
      <c r="B33" s="312" t="s">
        <v>4</v>
      </c>
      <c r="C33" s="313" t="s">
        <v>1025</v>
      </c>
      <c r="D33" s="313" t="s">
        <v>679</v>
      </c>
      <c r="E33" s="314" t="str">
        <f>CONCATENATE("equip_set_",C33)</f>
        <v>equip_set_dragon_titan_2</v>
      </c>
      <c r="F33" s="314" t="s">
        <v>555</v>
      </c>
      <c r="G33" s="314" t="s">
        <v>555</v>
      </c>
      <c r="H33" s="314" t="s">
        <v>555</v>
      </c>
      <c r="I33" s="315">
        <v>2</v>
      </c>
      <c r="J33" s="316">
        <v>36290</v>
      </c>
      <c r="K33" s="316">
        <v>0</v>
      </c>
      <c r="L33" s="316">
        <v>12</v>
      </c>
      <c r="M33" s="317" t="s">
        <v>542</v>
      </c>
      <c r="N33" s="318" t="str">
        <f>UPPER(CONCATENATE("TID_",C33,"_NAME"))</f>
        <v>TID_DRAGON_TITAN_2_NAME</v>
      </c>
      <c r="O33" s="319" t="str">
        <f>UPPER(CONCATENATE("TID_",C33,"_DESC"))</f>
        <v>TID_DRAGON_TITAN_2_DESC</v>
      </c>
    </row>
    <row r="34" spans="2:15" s="67" customFormat="1">
      <c r="B34" s="312" t="s">
        <v>4</v>
      </c>
      <c r="C34" s="313" t="s">
        <v>1026</v>
      </c>
      <c r="D34" s="313" t="s">
        <v>679</v>
      </c>
      <c r="E34" s="314" t="str">
        <f>CONCATENATE("equip_set_",C34)</f>
        <v>equip_set_dragon_titan_3</v>
      </c>
      <c r="F34" s="314" t="s">
        <v>555</v>
      </c>
      <c r="G34" s="314" t="s">
        <v>555</v>
      </c>
      <c r="H34" s="314" t="s">
        <v>555</v>
      </c>
      <c r="I34" s="315">
        <v>3</v>
      </c>
      <c r="J34" s="316">
        <v>0</v>
      </c>
      <c r="K34" s="316">
        <v>160</v>
      </c>
      <c r="L34" s="316">
        <v>16</v>
      </c>
      <c r="M34" s="317" t="s">
        <v>543</v>
      </c>
      <c r="N34" s="318" t="str">
        <f>UPPER(CONCATENATE("TID_",C34,"_NAME"))</f>
        <v>TID_DRAGON_TITAN_3_NAME</v>
      </c>
      <c r="O34" s="319" t="str">
        <f>UPPER(CONCATENATE("TID_",C34,"_DESC"))</f>
        <v>TID_DRAGON_TITAN_3_DESC</v>
      </c>
    </row>
    <row r="35" spans="2:15" s="67" customFormat="1">
      <c r="B35"/>
      <c r="C35"/>
      <c r="D35"/>
      <c r="E35"/>
      <c r="F35"/>
      <c r="G35"/>
      <c r="H35"/>
      <c r="I35"/>
      <c r="J35"/>
      <c r="K35"/>
      <c r="L35"/>
      <c r="M35"/>
    </row>
    <row r="36" spans="2:15" s="67" customFormat="1">
      <c r="B36"/>
      <c r="C36"/>
      <c r="D36"/>
      <c r="E36"/>
      <c r="F36"/>
      <c r="G36"/>
      <c r="H36"/>
      <c r="I36"/>
      <c r="J36"/>
      <c r="K36"/>
      <c r="L36"/>
      <c r="M36"/>
    </row>
    <row r="37" spans="2:15" s="67" customFormat="1">
      <c r="B37"/>
      <c r="C37"/>
      <c r="D37"/>
      <c r="E37"/>
      <c r="F37"/>
      <c r="G37"/>
      <c r="H37"/>
      <c r="I37"/>
      <c r="J37"/>
      <c r="K37"/>
      <c r="L37"/>
      <c r="M37"/>
    </row>
    <row r="38" spans="2:15" s="67" customFormat="1">
      <c r="B38"/>
      <c r="C38"/>
      <c r="D38"/>
      <c r="E38"/>
      <c r="F38"/>
      <c r="G38" t="s">
        <v>1028</v>
      </c>
      <c r="H38" s="67" t="s">
        <v>1029</v>
      </c>
      <c r="I38" s="67" t="s">
        <v>1030</v>
      </c>
      <c r="J38"/>
      <c r="K38"/>
      <c r="L38"/>
      <c r="M38"/>
    </row>
    <row r="39" spans="2:15" s="67" customFormat="1">
      <c r="B39"/>
      <c r="C39"/>
      <c r="D39"/>
      <c r="E39"/>
      <c r="F39"/>
      <c r="G39"/>
      <c r="H39"/>
      <c r="I39"/>
      <c r="J39"/>
      <c r="K39"/>
      <c r="L39"/>
      <c r="M39"/>
    </row>
    <row r="40" spans="2:15" s="67" customFormat="1">
      <c r="B40"/>
      <c r="C40"/>
      <c r="D40"/>
      <c r="E40"/>
      <c r="F40"/>
      <c r="G40"/>
      <c r="H40"/>
      <c r="I40"/>
      <c r="J40"/>
      <c r="K40"/>
      <c r="L40"/>
      <c r="M40"/>
    </row>
    <row r="41" spans="2:15" s="67" customFormat="1">
      <c r="B41"/>
      <c r="C41"/>
      <c r="D41"/>
      <c r="E41"/>
      <c r="F41"/>
      <c r="G41"/>
      <c r="H41"/>
      <c r="I41"/>
      <c r="J41"/>
      <c r="K41"/>
      <c r="L41"/>
      <c r="M41"/>
    </row>
    <row r="42" spans="2:15" s="67" customFormat="1">
      <c r="B42"/>
      <c r="C42"/>
      <c r="D42"/>
      <c r="E42"/>
      <c r="F42"/>
      <c r="G42"/>
      <c r="H42"/>
      <c r="I42"/>
      <c r="J42"/>
      <c r="K42"/>
      <c r="L42"/>
      <c r="M42"/>
    </row>
    <row r="43" spans="2:15" s="67" customFormat="1">
      <c r="B43"/>
      <c r="C43"/>
      <c r="D43"/>
      <c r="E43"/>
      <c r="F43"/>
      <c r="G43"/>
      <c r="H43"/>
      <c r="I43"/>
      <c r="J43"/>
      <c r="K43"/>
      <c r="L43"/>
      <c r="M43"/>
    </row>
    <row r="44" spans="2:15" s="67" customFormat="1">
      <c r="B44"/>
      <c r="C44"/>
      <c r="D44"/>
      <c r="E44"/>
      <c r="F44"/>
      <c r="G44"/>
      <c r="H44"/>
      <c r="I44"/>
      <c r="J44"/>
      <c r="K44"/>
      <c r="L44"/>
      <c r="M44"/>
    </row>
    <row r="45" spans="2:15" s="67" customFormat="1">
      <c r="B45"/>
      <c r="C45"/>
      <c r="D45"/>
      <c r="E45"/>
      <c r="F45"/>
      <c r="G45"/>
      <c r="H45"/>
      <c r="I45"/>
      <c r="J45"/>
      <c r="K45"/>
      <c r="L45"/>
      <c r="M45"/>
    </row>
    <row r="46" spans="2:15" s="67" customFormat="1">
      <c r="B46"/>
      <c r="C46"/>
      <c r="D46"/>
      <c r="E46"/>
      <c r="F46"/>
      <c r="G46"/>
      <c r="H46"/>
      <c r="I46"/>
      <c r="J46"/>
      <c r="K46"/>
      <c r="L46"/>
      <c r="M46"/>
    </row>
    <row r="47" spans="2:15">
      <c r="E47"/>
      <c r="F47"/>
    </row>
    <row r="48" spans="2:15" s="67" customFormat="1">
      <c r="B48"/>
      <c r="C48"/>
      <c r="D48"/>
      <c r="E48"/>
      <c r="F48"/>
      <c r="G48"/>
      <c r="H48"/>
      <c r="I48"/>
      <c r="J48"/>
      <c r="K48"/>
      <c r="L48"/>
      <c r="M48"/>
    </row>
    <row r="50" spans="1:13" ht="15.75" thickBot="1"/>
    <row r="51" spans="1:13" ht="23.25">
      <c r="B51" s="12" t="s">
        <v>549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>
      <c r="B52" s="67"/>
      <c r="C52" s="67"/>
      <c r="D52" s="67"/>
      <c r="G52" s="67"/>
      <c r="H52" s="67"/>
      <c r="I52" s="67"/>
      <c r="J52" s="67"/>
      <c r="K52" s="67"/>
      <c r="L52" s="67"/>
      <c r="M52" s="67"/>
    </row>
    <row r="53" spans="1:13" ht="129">
      <c r="B53" s="143" t="s">
        <v>574</v>
      </c>
      <c r="C53" s="144" t="s">
        <v>5</v>
      </c>
      <c r="D53" s="146" t="s">
        <v>550</v>
      </c>
      <c r="E53" s="154" t="s">
        <v>551</v>
      </c>
      <c r="F53" s="164" t="s">
        <v>552</v>
      </c>
      <c r="G53" s="67"/>
      <c r="H53" s="67"/>
      <c r="I53" s="67"/>
      <c r="J53" s="67"/>
      <c r="K53" s="67"/>
    </row>
    <row r="54" spans="1:13" s="67" customFormat="1" ht="15.75" thickBot="1">
      <c r="B54" s="238" t="s">
        <v>4</v>
      </c>
      <c r="C54" s="226" t="s">
        <v>791</v>
      </c>
      <c r="D54" s="240" t="s">
        <v>792</v>
      </c>
      <c r="E54" s="239"/>
      <c r="F54" s="243"/>
    </row>
    <row r="55" spans="1:13" s="67" customFormat="1" ht="15.75" thickBot="1">
      <c r="A55"/>
      <c r="B55" s="238" t="s">
        <v>4</v>
      </c>
      <c r="C55" s="226" t="s">
        <v>800</v>
      </c>
      <c r="D55" s="240" t="s">
        <v>801</v>
      </c>
      <c r="E55" s="239"/>
      <c r="F55" s="243"/>
    </row>
    <row r="56" spans="1:13">
      <c r="B56" s="241" t="s">
        <v>4</v>
      </c>
      <c r="C56" s="235" t="s">
        <v>758</v>
      </c>
      <c r="D56" s="250" t="s">
        <v>790</v>
      </c>
      <c r="E56" s="244"/>
      <c r="F56" s="245"/>
      <c r="G56" s="67"/>
      <c r="H56" s="67"/>
      <c r="I56" s="67"/>
      <c r="J56" s="67"/>
      <c r="K56" s="67"/>
    </row>
    <row r="57" spans="1:13">
      <c r="B57" s="134" t="s">
        <v>4</v>
      </c>
      <c r="C57" s="184" t="s">
        <v>759</v>
      </c>
      <c r="D57" s="227" t="s">
        <v>793</v>
      </c>
      <c r="E57" s="229"/>
      <c r="F57" s="228"/>
      <c r="G57" s="67"/>
      <c r="H57" s="67"/>
      <c r="I57" s="67"/>
      <c r="J57" s="67"/>
      <c r="K57" s="67"/>
    </row>
    <row r="58" spans="1:13">
      <c r="B58" s="134" t="s">
        <v>4</v>
      </c>
      <c r="C58" s="184" t="s">
        <v>760</v>
      </c>
      <c r="D58" s="227" t="s">
        <v>794</v>
      </c>
      <c r="E58" s="229"/>
      <c r="F58" s="228"/>
      <c r="G58" s="67"/>
      <c r="H58" s="67"/>
      <c r="I58" s="67"/>
      <c r="J58" s="67"/>
      <c r="K58" s="67"/>
    </row>
    <row r="59" spans="1:13">
      <c r="B59" s="134" t="s">
        <v>4</v>
      </c>
      <c r="C59" s="184" t="s">
        <v>761</v>
      </c>
      <c r="D59" s="227" t="s">
        <v>795</v>
      </c>
      <c r="E59" s="229"/>
      <c r="F59" s="228"/>
      <c r="G59" s="67"/>
      <c r="H59" s="67"/>
      <c r="I59" s="67"/>
      <c r="J59" s="67"/>
      <c r="K59" s="67"/>
    </row>
    <row r="60" spans="1:13">
      <c r="B60" s="134" t="s">
        <v>4</v>
      </c>
      <c r="C60" s="184" t="s">
        <v>762</v>
      </c>
      <c r="D60" s="227" t="s">
        <v>796</v>
      </c>
      <c r="E60" s="229"/>
      <c r="F60" s="228"/>
      <c r="G60" s="67"/>
      <c r="H60" s="67"/>
      <c r="I60" s="67"/>
      <c r="J60" s="67"/>
      <c r="K60" s="67"/>
    </row>
    <row r="61" spans="1:13">
      <c r="B61" s="134" t="s">
        <v>4</v>
      </c>
      <c r="C61" s="184" t="s">
        <v>763</v>
      </c>
      <c r="D61" s="227" t="s">
        <v>797</v>
      </c>
      <c r="E61" s="229"/>
      <c r="F61" s="228"/>
      <c r="G61" s="67"/>
      <c r="H61" s="67"/>
      <c r="I61" s="67"/>
      <c r="J61" s="67"/>
      <c r="K61" s="67"/>
    </row>
    <row r="62" spans="1:13">
      <c r="B62" s="134" t="s">
        <v>4</v>
      </c>
      <c r="C62" s="184" t="s">
        <v>764</v>
      </c>
      <c r="D62" s="227" t="s">
        <v>798</v>
      </c>
      <c r="E62" s="229"/>
      <c r="F62" s="228"/>
      <c r="G62" s="67"/>
      <c r="H62" s="67"/>
      <c r="I62" s="67"/>
      <c r="J62" s="67"/>
      <c r="K62" s="67"/>
    </row>
    <row r="63" spans="1:13" ht="15.75" thickBot="1">
      <c r="A63" s="67"/>
      <c r="B63" s="238" t="s">
        <v>4</v>
      </c>
      <c r="C63" s="226" t="s">
        <v>765</v>
      </c>
      <c r="D63" s="240" t="s">
        <v>799</v>
      </c>
      <c r="E63" s="239"/>
      <c r="F63" s="243"/>
      <c r="G63" s="67"/>
      <c r="H63" s="67"/>
      <c r="I63" s="67"/>
      <c r="J63" s="67"/>
      <c r="K63" s="67"/>
    </row>
    <row r="64" spans="1:13" s="67" customFormat="1" ht="15.75" thickBot="1">
      <c r="A64"/>
      <c r="B64" s="242" t="s">
        <v>4</v>
      </c>
      <c r="C64" s="236" t="s">
        <v>802</v>
      </c>
      <c r="D64" s="251" t="s">
        <v>803</v>
      </c>
      <c r="E64" s="246"/>
      <c r="F64" s="247"/>
    </row>
    <row r="65" spans="2:13" s="67" customFormat="1" ht="15.75" thickBot="1">
      <c r="B65" s="238" t="s">
        <v>4</v>
      </c>
      <c r="C65" s="226" t="s">
        <v>804</v>
      </c>
      <c r="D65" s="240" t="s">
        <v>805</v>
      </c>
      <c r="E65" s="239"/>
      <c r="F65" s="243"/>
    </row>
    <row r="66" spans="2:13" s="67" customFormat="1" ht="15.75" thickBot="1">
      <c r="B66" s="238" t="s">
        <v>4</v>
      </c>
      <c r="C66" s="226" t="s">
        <v>806</v>
      </c>
      <c r="D66" s="240" t="s">
        <v>807</v>
      </c>
      <c r="E66" s="239"/>
      <c r="F66" s="243"/>
    </row>
    <row r="67" spans="2:13" s="67" customFormat="1" ht="15.75" thickBot="1">
      <c r="B67" s="238" t="s">
        <v>4</v>
      </c>
      <c r="C67" s="226" t="s">
        <v>808</v>
      </c>
      <c r="D67" s="240" t="s">
        <v>809</v>
      </c>
      <c r="E67" s="239"/>
      <c r="F67" s="243"/>
    </row>
    <row r="68" spans="2:13" s="67" customFormat="1" ht="15.75" thickBot="1">
      <c r="B68" s="238" t="s">
        <v>4</v>
      </c>
      <c r="C68" s="226" t="s">
        <v>810</v>
      </c>
      <c r="D68" s="240" t="s">
        <v>811</v>
      </c>
      <c r="E68" s="239"/>
      <c r="F68" s="243"/>
    </row>
    <row r="69" spans="2:13" s="67" customFormat="1" ht="15.75" thickBot="1">
      <c r="B69" s="238" t="s">
        <v>4</v>
      </c>
      <c r="C69" s="226" t="s">
        <v>812</v>
      </c>
      <c r="D69" s="240" t="s">
        <v>813</v>
      </c>
      <c r="E69" s="239"/>
      <c r="F69" s="243"/>
    </row>
    <row r="70" spans="2:13" s="67" customFormat="1">
      <c r="B70" s="136" t="s">
        <v>4</v>
      </c>
      <c r="C70" s="234" t="s">
        <v>814</v>
      </c>
      <c r="D70" s="252" t="s">
        <v>815</v>
      </c>
      <c r="E70" s="248"/>
      <c r="F70" s="249"/>
    </row>
    <row r="71" spans="2:13" ht="15.75" thickBot="1">
      <c r="B71" s="22"/>
      <c r="C71" s="22"/>
      <c r="D71" s="22"/>
      <c r="E71" s="22"/>
      <c r="F71" s="22"/>
      <c r="G71" s="22"/>
      <c r="H71" s="22"/>
    </row>
    <row r="72" spans="2:13" s="67" customFormat="1" ht="23.25">
      <c r="B72" s="12" t="s">
        <v>553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2:13" s="67" customFormat="1"/>
    <row r="74" spans="2:13" s="67" customFormat="1" ht="148.5">
      <c r="B74" s="143" t="s">
        <v>554</v>
      </c>
      <c r="C74" s="144" t="s">
        <v>5</v>
      </c>
      <c r="D74" s="154" t="s">
        <v>575</v>
      </c>
      <c r="E74" s="154" t="s">
        <v>576</v>
      </c>
      <c r="F74" s="164" t="s">
        <v>577</v>
      </c>
    </row>
    <row r="75" spans="2:13" s="67" customFormat="1">
      <c r="B75" s="237" t="s">
        <v>4</v>
      </c>
      <c r="C75" s="208" t="s">
        <v>580</v>
      </c>
      <c r="D75" s="232" t="s">
        <v>579</v>
      </c>
      <c r="E75" s="232" t="s">
        <v>556</v>
      </c>
      <c r="F75" s="233" t="s">
        <v>572</v>
      </c>
    </row>
    <row r="76" spans="2:13">
      <c r="B76" s="237" t="s">
        <v>4</v>
      </c>
      <c r="C76" s="208" t="s">
        <v>754</v>
      </c>
      <c r="D76" s="232" t="s">
        <v>555</v>
      </c>
      <c r="E76" s="232" t="s">
        <v>570</v>
      </c>
      <c r="F76" s="233" t="s">
        <v>579</v>
      </c>
      <c r="G76" s="67"/>
      <c r="H76" s="67"/>
      <c r="I76" s="67"/>
      <c r="J76" s="67"/>
      <c r="K76" s="67"/>
      <c r="L76" s="67"/>
      <c r="M76" s="67"/>
    </row>
    <row r="77" spans="2:13">
      <c r="B77" s="237" t="s">
        <v>4</v>
      </c>
      <c r="C77" s="208" t="s">
        <v>755</v>
      </c>
      <c r="D77" s="232" t="s">
        <v>556</v>
      </c>
      <c r="E77" s="232" t="s">
        <v>565</v>
      </c>
      <c r="F77" s="233" t="s">
        <v>557</v>
      </c>
      <c r="G77" s="67"/>
      <c r="H77" s="67"/>
      <c r="I77" s="67"/>
      <c r="J77" s="67"/>
      <c r="K77" s="67"/>
      <c r="L77" s="67"/>
      <c r="M77" s="67"/>
    </row>
    <row r="78" spans="2:13">
      <c r="B78" s="237" t="s">
        <v>4</v>
      </c>
      <c r="C78" s="208" t="s">
        <v>756</v>
      </c>
      <c r="D78" s="232" t="s">
        <v>565</v>
      </c>
      <c r="E78" s="232" t="s">
        <v>555</v>
      </c>
      <c r="F78" s="233" t="s">
        <v>579</v>
      </c>
      <c r="G78" s="67"/>
      <c r="H78" s="67"/>
      <c r="I78" s="67"/>
      <c r="J78" s="67"/>
      <c r="K78" s="67"/>
      <c r="L78" s="67"/>
      <c r="M78" s="67"/>
    </row>
    <row r="79" spans="2:13">
      <c r="B79" s="134" t="s">
        <v>4</v>
      </c>
      <c r="C79" s="184" t="s">
        <v>757</v>
      </c>
      <c r="D79" s="229" t="s">
        <v>567</v>
      </c>
      <c r="E79" s="229" t="s">
        <v>557</v>
      </c>
      <c r="F79" s="228" t="s">
        <v>572</v>
      </c>
      <c r="G79" s="67"/>
      <c r="H79" s="67"/>
      <c r="I79" s="67"/>
      <c r="J79" s="67"/>
      <c r="K79" s="67"/>
      <c r="L79" s="67"/>
      <c r="M79" s="67"/>
    </row>
  </sheetData>
  <dataValidations count="3">
    <dataValidation type="list" showInputMessage="1" showErrorMessage="1" sqref="D5:D34">
      <formula1>INDIRECT("dragonDefinitions['[sku']]")</formula1>
    </dataValidation>
    <dataValidation type="list" allowBlank="1" showInputMessage="1" showErrorMessage="1" sqref="E5:E34">
      <formula1>INDIRECT("disguiseEquipDefinitions['[sku']]")</formula1>
    </dataValidation>
    <dataValidation type="list" showInputMessage="1" showErrorMessage="1" sqref="D75:F79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powerups!$C$4:$C$12</xm:f>
          </x14:formula1>
          <xm:sqref>F5:H34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558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559</v>
      </c>
      <c r="C3" s="144" t="s">
        <v>5</v>
      </c>
      <c r="D3" s="146" t="s">
        <v>211</v>
      </c>
      <c r="E3" s="154" t="s">
        <v>560</v>
      </c>
      <c r="F3" s="154" t="s">
        <v>561</v>
      </c>
      <c r="G3" s="148" t="s">
        <v>23</v>
      </c>
      <c r="H3" s="149" t="s">
        <v>38</v>
      </c>
      <c r="I3" s="150" t="s">
        <v>177</v>
      </c>
      <c r="J3" s="269" t="s">
        <v>913</v>
      </c>
    </row>
    <row r="4" spans="2:12" s="67" customFormat="1">
      <c r="B4" s="237" t="s">
        <v>4</v>
      </c>
      <c r="C4" s="208" t="s">
        <v>555</v>
      </c>
      <c r="D4" s="231" t="s">
        <v>555</v>
      </c>
      <c r="E4" s="232"/>
      <c r="F4" s="232"/>
      <c r="G4" s="209" t="s">
        <v>749</v>
      </c>
      <c r="H4" s="210" t="s">
        <v>767</v>
      </c>
      <c r="I4" s="230" t="s">
        <v>768</v>
      </c>
      <c r="J4" s="230" t="s">
        <v>914</v>
      </c>
    </row>
    <row r="5" spans="2:12" s="67" customFormat="1">
      <c r="B5" s="237" t="s">
        <v>4</v>
      </c>
      <c r="C5" s="208" t="s">
        <v>556</v>
      </c>
      <c r="D5" s="231" t="s">
        <v>562</v>
      </c>
      <c r="E5" s="232">
        <v>10</v>
      </c>
      <c r="F5" s="232"/>
      <c r="G5" s="209" t="s">
        <v>753</v>
      </c>
      <c r="H5" s="210" t="s">
        <v>769</v>
      </c>
      <c r="I5" s="230" t="s">
        <v>770</v>
      </c>
      <c r="J5" s="230" t="s">
        <v>915</v>
      </c>
    </row>
    <row r="6" spans="2:12" s="67" customFormat="1">
      <c r="B6" s="237" t="s">
        <v>4</v>
      </c>
      <c r="C6" s="208" t="s">
        <v>563</v>
      </c>
      <c r="D6" s="231" t="s">
        <v>564</v>
      </c>
      <c r="E6" s="232">
        <v>10</v>
      </c>
      <c r="F6" s="232"/>
      <c r="G6" s="209" t="s">
        <v>750</v>
      </c>
      <c r="H6" s="210" t="s">
        <v>771</v>
      </c>
      <c r="I6" s="230" t="s">
        <v>772</v>
      </c>
      <c r="J6" s="230" t="s">
        <v>916</v>
      </c>
    </row>
    <row r="7" spans="2:12" s="67" customFormat="1">
      <c r="B7" s="237" t="s">
        <v>4</v>
      </c>
      <c r="C7" s="208" t="s">
        <v>565</v>
      </c>
      <c r="D7" s="231" t="s">
        <v>566</v>
      </c>
      <c r="E7" s="232">
        <v>10</v>
      </c>
      <c r="F7" s="232"/>
      <c r="G7" s="209" t="s">
        <v>750</v>
      </c>
      <c r="H7" s="210" t="s">
        <v>773</v>
      </c>
      <c r="I7" s="230" t="s">
        <v>774</v>
      </c>
      <c r="J7" s="230" t="s">
        <v>917</v>
      </c>
    </row>
    <row r="8" spans="2:12" s="67" customFormat="1">
      <c r="B8" s="237" t="s">
        <v>4</v>
      </c>
      <c r="C8" s="208" t="s">
        <v>567</v>
      </c>
      <c r="D8" s="231" t="s">
        <v>568</v>
      </c>
      <c r="E8" s="232" t="s">
        <v>569</v>
      </c>
      <c r="F8" s="232">
        <v>2</v>
      </c>
      <c r="G8" s="209" t="s">
        <v>751</v>
      </c>
      <c r="H8" s="210" t="s">
        <v>775</v>
      </c>
      <c r="I8" s="230" t="s">
        <v>776</v>
      </c>
      <c r="J8" s="230" t="s">
        <v>918</v>
      </c>
    </row>
    <row r="9" spans="2:12" s="67" customFormat="1">
      <c r="B9" s="237" t="s">
        <v>4</v>
      </c>
      <c r="C9" s="208" t="s">
        <v>570</v>
      </c>
      <c r="D9" s="231" t="s">
        <v>568</v>
      </c>
      <c r="E9" s="232" t="s">
        <v>571</v>
      </c>
      <c r="F9" s="232">
        <v>1</v>
      </c>
      <c r="G9" s="209" t="s">
        <v>751</v>
      </c>
      <c r="H9" s="210" t="s">
        <v>777</v>
      </c>
      <c r="I9" s="230" t="s">
        <v>778</v>
      </c>
      <c r="J9" s="230" t="s">
        <v>919</v>
      </c>
    </row>
    <row r="10" spans="2:12" s="67" customFormat="1">
      <c r="B10" s="237" t="s">
        <v>4</v>
      </c>
      <c r="C10" s="208" t="s">
        <v>572</v>
      </c>
      <c r="D10" s="231" t="s">
        <v>573</v>
      </c>
      <c r="E10" s="232">
        <v>2</v>
      </c>
      <c r="F10" s="232"/>
      <c r="G10" s="209" t="s">
        <v>753</v>
      </c>
      <c r="H10" s="210" t="s">
        <v>779</v>
      </c>
      <c r="I10" s="230" t="s">
        <v>780</v>
      </c>
      <c r="J10" s="230" t="s">
        <v>920</v>
      </c>
    </row>
    <row r="11" spans="2:12" s="67" customFormat="1">
      <c r="B11" s="237" t="s">
        <v>4</v>
      </c>
      <c r="C11" s="208" t="s">
        <v>557</v>
      </c>
      <c r="D11" s="231" t="s">
        <v>557</v>
      </c>
      <c r="E11" s="232">
        <v>1</v>
      </c>
      <c r="F11" s="232"/>
      <c r="G11" s="209" t="s">
        <v>751</v>
      </c>
      <c r="H11" s="210" t="s">
        <v>781</v>
      </c>
      <c r="I11" s="230" t="s">
        <v>782</v>
      </c>
      <c r="J11" s="230" t="s">
        <v>921</v>
      </c>
    </row>
    <row r="12" spans="2:12" s="67" customFormat="1">
      <c r="B12" s="134" t="s">
        <v>4</v>
      </c>
      <c r="C12" s="184" t="s">
        <v>579</v>
      </c>
      <c r="D12" s="227" t="s">
        <v>578</v>
      </c>
      <c r="E12" s="229" t="s">
        <v>354</v>
      </c>
      <c r="F12" s="229">
        <v>100</v>
      </c>
      <c r="G12" s="209" t="s">
        <v>752</v>
      </c>
      <c r="H12" s="210" t="s">
        <v>783</v>
      </c>
      <c r="I12" s="230" t="s">
        <v>784</v>
      </c>
      <c r="J12" s="230" t="s">
        <v>922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5"/>
      <c r="D3" s="195"/>
      <c r="E3" s="195"/>
      <c r="F3" s="309"/>
      <c r="G3" s="309"/>
      <c r="H3" s="195"/>
      <c r="I3" s="174"/>
      <c r="J3" s="173"/>
      <c r="K3" s="173"/>
    </row>
    <row r="4" spans="2:12" ht="136.5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5.75" thickBot="1"/>
    <row r="26" spans="2:11" s="67" customFormat="1" ht="23.25">
      <c r="B26" s="12" t="s">
        <v>714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731</v>
      </c>
      <c r="C28" s="144" t="s">
        <v>5</v>
      </c>
      <c r="D28" s="144" t="s">
        <v>190</v>
      </c>
      <c r="E28" s="154" t="s">
        <v>729</v>
      </c>
      <c r="F28" s="154" t="s">
        <v>730</v>
      </c>
    </row>
    <row r="29" spans="2:11" s="67" customFormat="1">
      <c r="B29" s="200" t="s">
        <v>4</v>
      </c>
      <c r="C29" s="203" t="s">
        <v>715</v>
      </c>
      <c r="D29" s="203" t="s">
        <v>187</v>
      </c>
      <c r="E29" s="204" t="s">
        <v>732</v>
      </c>
      <c r="F29" s="204" t="s">
        <v>732</v>
      </c>
    </row>
    <row r="30" spans="2:11" s="67" customFormat="1">
      <c r="B30" s="200" t="s">
        <v>4</v>
      </c>
      <c r="C30" s="203" t="s">
        <v>716</v>
      </c>
      <c r="D30" s="203" t="s">
        <v>188</v>
      </c>
      <c r="E30" s="204" t="s">
        <v>732</v>
      </c>
      <c r="F30" s="204" t="s">
        <v>732</v>
      </c>
    </row>
    <row r="31" spans="2:11" s="67" customFormat="1">
      <c r="B31" s="200" t="s">
        <v>4</v>
      </c>
      <c r="C31" s="203" t="s">
        <v>717</v>
      </c>
      <c r="D31" s="203" t="s">
        <v>189</v>
      </c>
      <c r="E31" s="204" t="s">
        <v>732</v>
      </c>
      <c r="F31" s="204" t="s">
        <v>732</v>
      </c>
    </row>
    <row r="32" spans="2:11" s="67" customFormat="1">
      <c r="B32" s="200" t="s">
        <v>4</v>
      </c>
      <c r="C32" s="203" t="s">
        <v>718</v>
      </c>
      <c r="D32" s="203" t="s">
        <v>218</v>
      </c>
      <c r="E32" s="204" t="s">
        <v>732</v>
      </c>
      <c r="F32" s="204" t="s">
        <v>732</v>
      </c>
    </row>
    <row r="33" spans="2:6" s="67" customFormat="1">
      <c r="B33" s="200" t="s">
        <v>4</v>
      </c>
      <c r="C33" s="203" t="s">
        <v>719</v>
      </c>
      <c r="D33" s="203" t="s">
        <v>219</v>
      </c>
      <c r="E33" s="204" t="s">
        <v>732</v>
      </c>
      <c r="F33" s="204" t="s">
        <v>732</v>
      </c>
    </row>
    <row r="34" spans="2:6">
      <c r="B34" s="200" t="s">
        <v>4</v>
      </c>
      <c r="C34" s="203" t="s">
        <v>720</v>
      </c>
      <c r="D34" s="203" t="s">
        <v>220</v>
      </c>
      <c r="E34" s="204" t="s">
        <v>732</v>
      </c>
      <c r="F34" s="204" t="s">
        <v>732</v>
      </c>
    </row>
    <row r="35" spans="2:6">
      <c r="B35" s="200" t="s">
        <v>4</v>
      </c>
      <c r="C35" s="203" t="s">
        <v>721</v>
      </c>
      <c r="D35" s="203" t="s">
        <v>725</v>
      </c>
      <c r="E35" s="204" t="s">
        <v>732</v>
      </c>
      <c r="F35" s="204" t="s">
        <v>732</v>
      </c>
    </row>
    <row r="36" spans="2:6">
      <c r="B36" s="200" t="s">
        <v>4</v>
      </c>
      <c r="C36" s="203" t="s">
        <v>722</v>
      </c>
      <c r="D36" s="203" t="s">
        <v>726</v>
      </c>
      <c r="E36" s="204" t="s">
        <v>732</v>
      </c>
      <c r="F36" s="204" t="s">
        <v>732</v>
      </c>
    </row>
    <row r="37" spans="2:6">
      <c r="B37" s="200" t="s">
        <v>4</v>
      </c>
      <c r="C37" s="203" t="s">
        <v>723</v>
      </c>
      <c r="D37" s="203" t="s">
        <v>727</v>
      </c>
      <c r="E37" s="204" t="s">
        <v>732</v>
      </c>
      <c r="F37" s="204" t="s">
        <v>732</v>
      </c>
    </row>
    <row r="38" spans="2:6">
      <c r="B38" s="200" t="s">
        <v>4</v>
      </c>
      <c r="C38" s="203" t="s">
        <v>724</v>
      </c>
      <c r="D38" s="203" t="s">
        <v>728</v>
      </c>
      <c r="E38" s="204" t="s">
        <v>732</v>
      </c>
      <c r="F38" s="204" t="s">
        <v>732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9.75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925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885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923</v>
      </c>
      <c r="C10" s="144" t="s">
        <v>5</v>
      </c>
      <c r="D10" s="146" t="s">
        <v>886</v>
      </c>
      <c r="E10" s="161" t="s">
        <v>887</v>
      </c>
      <c r="F10" s="144" t="s">
        <v>888</v>
      </c>
    </row>
    <row r="11" spans="1:11">
      <c r="B11" s="156" t="s">
        <v>4</v>
      </c>
      <c r="C11" s="13" t="s">
        <v>924</v>
      </c>
      <c r="D11" s="14">
        <v>100000</v>
      </c>
      <c r="E11" s="14">
        <v>100000</v>
      </c>
      <c r="F11" s="67" t="s">
        <v>689</v>
      </c>
    </row>
  </sheetData>
  <conditionalFormatting sqref="F11">
    <cfRule type="duplicateValues" dxfId="1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9.25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>
      <c r="B19" s="179"/>
    </row>
    <row r="20" spans="2:2">
      <c r="B20" s="181"/>
    </row>
    <row r="21" spans="2:2">
      <c r="B21" s="181"/>
    </row>
    <row r="22" spans="2:2">
      <c r="B22" s="181"/>
    </row>
    <row r="23" spans="2:2">
      <c r="B23" s="181"/>
    </row>
    <row r="24" spans="2:2">
      <c r="B24" s="181"/>
    </row>
    <row r="25" spans="2:2">
      <c r="B25" s="181"/>
    </row>
    <row r="26" spans="2:2">
      <c r="B26" s="181"/>
    </row>
    <row r="27" spans="2:2">
      <c r="B27" s="181"/>
    </row>
    <row r="28" spans="2:2">
      <c r="B28" s="181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32"/>
  <sheetViews>
    <sheetView topLeftCell="A22" zoomScale="98" zoomScaleNormal="98" zoomScalePageLayoutView="98" workbookViewId="0">
      <pane xSplit="3" topLeftCell="D1" activePane="topRight" state="frozen"/>
      <selection pane="topRight" activeCell="G34" sqref="G34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962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963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964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218</v>
      </c>
      <c r="D8" s="132">
        <v>3</v>
      </c>
      <c r="E8" s="15" t="s">
        <v>965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219</v>
      </c>
      <c r="D9" s="132">
        <v>4</v>
      </c>
      <c r="E9" s="15" t="s">
        <v>966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20">
      <c r="J14" s="192" t="s">
        <v>217</v>
      </c>
      <c r="Q14" s="256" t="s">
        <v>230</v>
      </c>
      <c r="R14" s="256"/>
      <c r="S14" s="256"/>
      <c r="T14" s="256"/>
      <c r="W14" s="256"/>
      <c r="X14" s="256"/>
      <c r="AA14" s="273" t="s">
        <v>231</v>
      </c>
      <c r="AB14" s="256" t="s">
        <v>231</v>
      </c>
      <c r="AC14" s="256"/>
      <c r="AD14" s="256"/>
      <c r="AE14" s="256"/>
      <c r="AG14" s="256" t="s">
        <v>398</v>
      </c>
      <c r="AH14" s="256"/>
      <c r="AI14" s="256"/>
      <c r="AJ14" s="256"/>
      <c r="AN14" s="289"/>
      <c r="AO14" s="289"/>
      <c r="AP14" s="289"/>
      <c r="AQ14" s="289"/>
    </row>
    <row r="15" spans="2:43" ht="163.5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912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854</v>
      </c>
      <c r="O15" s="164" t="s">
        <v>855</v>
      </c>
      <c r="P15" s="168" t="s">
        <v>223</v>
      </c>
      <c r="Q15" s="154" t="s">
        <v>224</v>
      </c>
      <c r="R15" s="164" t="s">
        <v>229</v>
      </c>
      <c r="S15" s="218" t="s">
        <v>605</v>
      </c>
      <c r="T15" s="218" t="s">
        <v>606</v>
      </c>
      <c r="U15" s="218" t="s">
        <v>607</v>
      </c>
      <c r="V15" s="168" t="s">
        <v>225</v>
      </c>
      <c r="W15" s="164" t="s">
        <v>226</v>
      </c>
      <c r="X15" s="168" t="s">
        <v>999</v>
      </c>
      <c r="Y15" s="154" t="s">
        <v>582</v>
      </c>
      <c r="Z15" s="168" t="s">
        <v>993</v>
      </c>
      <c r="AA15" s="154" t="s">
        <v>228</v>
      </c>
      <c r="AB15" s="164" t="s">
        <v>227</v>
      </c>
      <c r="AC15" s="168" t="s">
        <v>747</v>
      </c>
      <c r="AD15" s="164" t="s">
        <v>992</v>
      </c>
      <c r="AE15" s="164" t="s">
        <v>748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280" t="s">
        <v>583</v>
      </c>
      <c r="AM15" s="145" t="s">
        <v>584</v>
      </c>
      <c r="AN15" s="278" t="s">
        <v>856</v>
      </c>
      <c r="AO15" s="144" t="s">
        <v>857</v>
      </c>
      <c r="AP15" s="144" t="s">
        <v>858</v>
      </c>
      <c r="AQ15" s="144" t="s">
        <v>859</v>
      </c>
    </row>
    <row r="16" spans="2:43">
      <c r="B16" s="134" t="s">
        <v>4</v>
      </c>
      <c r="C16" s="13" t="s">
        <v>689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57">
        <v>1</v>
      </c>
      <c r="P16" s="165">
        <v>60</v>
      </c>
      <c r="Q16" s="20">
        <v>80</v>
      </c>
      <c r="R16" s="223">
        <v>0.8</v>
      </c>
      <c r="S16" s="166">
        <v>0.02</v>
      </c>
      <c r="T16" s="166">
        <v>45</v>
      </c>
      <c r="U16" s="166">
        <v>0.5</v>
      </c>
      <c r="V16" s="225">
        <v>0.46</v>
      </c>
      <c r="W16" s="223">
        <v>0.56000000000000005</v>
      </c>
      <c r="X16" s="165">
        <v>17</v>
      </c>
      <c r="Y16" s="20">
        <v>2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0.3</v>
      </c>
      <c r="AH16" s="172" t="s">
        <v>690</v>
      </c>
      <c r="AI16" s="15" t="s">
        <v>694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81">
        <v>3.0000000000000001E-3</v>
      </c>
      <c r="AM16" s="132">
        <v>5.0000000000000001E-3</v>
      </c>
      <c r="AN16" s="279">
        <v>17</v>
      </c>
      <c r="AO16" s="13">
        <v>6.55</v>
      </c>
      <c r="AP16" s="13">
        <v>9.4700000000000006</v>
      </c>
      <c r="AQ16" s="13">
        <v>0.28000000000000003</v>
      </c>
    </row>
    <row r="17" spans="2:43">
      <c r="B17" s="134" t="s">
        <v>4</v>
      </c>
      <c r="C17" s="13" t="s">
        <v>671</v>
      </c>
      <c r="D17" s="13" t="s">
        <v>188</v>
      </c>
      <c r="E17" s="132">
        <v>1</v>
      </c>
      <c r="F17" s="132" t="s">
        <v>689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57">
        <v>1</v>
      </c>
      <c r="P17" s="165">
        <v>100</v>
      </c>
      <c r="Q17" s="20">
        <v>125</v>
      </c>
      <c r="R17" s="223">
        <v>1</v>
      </c>
      <c r="S17" s="166">
        <v>0.02</v>
      </c>
      <c r="T17" s="166">
        <v>45</v>
      </c>
      <c r="U17" s="166">
        <v>0.5</v>
      </c>
      <c r="V17" s="225">
        <v>0.54</v>
      </c>
      <c r="W17" s="223">
        <v>0.64</v>
      </c>
      <c r="X17" s="165">
        <v>18</v>
      </c>
      <c r="Y17" s="20">
        <v>2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0.3</v>
      </c>
      <c r="AH17" s="172" t="s">
        <v>680</v>
      </c>
      <c r="AI17" s="15" t="s">
        <v>695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81">
        <v>3.0000000000000001E-3</v>
      </c>
      <c r="AM17" s="132">
        <v>5.0000000000000001E-3</v>
      </c>
      <c r="AN17" s="279">
        <v>17</v>
      </c>
      <c r="AO17" s="13">
        <v>6.55</v>
      </c>
      <c r="AP17" s="13">
        <v>9.4700000000000006</v>
      </c>
      <c r="AQ17" s="13">
        <v>0.28000000000000003</v>
      </c>
    </row>
    <row r="18" spans="2:43">
      <c r="B18" s="136" t="s">
        <v>4</v>
      </c>
      <c r="C18" s="137" t="s">
        <v>672</v>
      </c>
      <c r="D18" s="137" t="s">
        <v>188</v>
      </c>
      <c r="E18" s="132">
        <v>2</v>
      </c>
      <c r="F18" s="138" t="s">
        <v>671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57">
        <v>1</v>
      </c>
      <c r="P18" s="165">
        <v>140</v>
      </c>
      <c r="Q18" s="20">
        <v>170</v>
      </c>
      <c r="R18" s="224">
        <v>1.2</v>
      </c>
      <c r="S18" s="166">
        <v>0.02</v>
      </c>
      <c r="T18" s="166">
        <v>45</v>
      </c>
      <c r="U18" s="166">
        <v>0.5</v>
      </c>
      <c r="V18" s="225">
        <v>0.64</v>
      </c>
      <c r="W18" s="223">
        <v>0.74</v>
      </c>
      <c r="X18" s="169">
        <v>20</v>
      </c>
      <c r="Y18" s="155">
        <v>2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0.3</v>
      </c>
      <c r="AH18" s="172" t="s">
        <v>681</v>
      </c>
      <c r="AI18" s="15" t="s">
        <v>696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81">
        <v>3.0000000000000001E-3</v>
      </c>
      <c r="AM18" s="132">
        <v>5.0000000000000001E-3</v>
      </c>
      <c r="AN18" s="279">
        <v>17</v>
      </c>
      <c r="AO18" s="13">
        <v>6.55</v>
      </c>
      <c r="AP18" s="13">
        <v>9.4700000000000006</v>
      </c>
      <c r="AQ18" s="13">
        <v>0.28000000000000003</v>
      </c>
    </row>
    <row r="19" spans="2:43">
      <c r="B19" s="136" t="s">
        <v>4</v>
      </c>
      <c r="C19" s="137" t="s">
        <v>673</v>
      </c>
      <c r="D19" s="13" t="s">
        <v>188</v>
      </c>
      <c r="E19" s="132">
        <v>3</v>
      </c>
      <c r="F19" s="132" t="s">
        <v>672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57">
        <v>1</v>
      </c>
      <c r="P19" s="165">
        <v>180</v>
      </c>
      <c r="Q19" s="20">
        <v>215</v>
      </c>
      <c r="R19" s="223">
        <v>1.4</v>
      </c>
      <c r="S19" s="166">
        <v>0.02</v>
      </c>
      <c r="T19" s="166">
        <v>45</v>
      </c>
      <c r="U19" s="166">
        <v>0.5</v>
      </c>
      <c r="V19" s="219">
        <v>0.75</v>
      </c>
      <c r="W19" s="224">
        <v>0.85</v>
      </c>
      <c r="X19" s="165">
        <v>22</v>
      </c>
      <c r="Y19" s="20">
        <v>2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0.3</v>
      </c>
      <c r="AH19" s="172" t="s">
        <v>682</v>
      </c>
      <c r="AI19" s="15" t="s">
        <v>697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81">
        <v>3.0000000000000001E-3</v>
      </c>
      <c r="AM19" s="132">
        <v>5.0000000000000001E-3</v>
      </c>
      <c r="AN19" s="279">
        <v>17</v>
      </c>
      <c r="AO19" s="13">
        <v>6.55</v>
      </c>
      <c r="AP19" s="13">
        <v>9.4700000000000006</v>
      </c>
      <c r="AQ19" s="13">
        <v>0.28000000000000003</v>
      </c>
    </row>
    <row r="20" spans="2:43">
      <c r="B20" s="136" t="s">
        <v>4</v>
      </c>
      <c r="C20" s="137" t="s">
        <v>674</v>
      </c>
      <c r="D20" s="13" t="s">
        <v>189</v>
      </c>
      <c r="E20" s="132">
        <v>4</v>
      </c>
      <c r="F20" s="132" t="s">
        <v>673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57">
        <v>5</v>
      </c>
      <c r="P20" s="165">
        <v>220</v>
      </c>
      <c r="Q20" s="20">
        <v>260</v>
      </c>
      <c r="R20" s="223">
        <v>1.6</v>
      </c>
      <c r="S20" s="166">
        <v>0.02</v>
      </c>
      <c r="T20" s="166">
        <v>45</v>
      </c>
      <c r="U20" s="166">
        <v>0.5</v>
      </c>
      <c r="V20" s="225">
        <v>0.88</v>
      </c>
      <c r="W20" s="223">
        <v>0.98</v>
      </c>
      <c r="X20" s="165">
        <v>23</v>
      </c>
      <c r="Y20" s="20">
        <v>2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0.3</v>
      </c>
      <c r="AH20" s="172" t="s">
        <v>683</v>
      </c>
      <c r="AI20" s="15" t="s">
        <v>698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81">
        <v>3.0000000000000001E-3</v>
      </c>
      <c r="AM20" s="132">
        <v>5.0000000000000001E-3</v>
      </c>
      <c r="AN20" s="279">
        <v>17</v>
      </c>
      <c r="AO20" s="13">
        <v>6.55</v>
      </c>
      <c r="AP20" s="13">
        <v>10.47</v>
      </c>
      <c r="AQ20" s="13">
        <v>0.28000000000000003</v>
      </c>
    </row>
    <row r="21" spans="2:43">
      <c r="B21" s="136" t="s">
        <v>4</v>
      </c>
      <c r="C21" s="137" t="s">
        <v>675</v>
      </c>
      <c r="D21" s="13" t="s">
        <v>189</v>
      </c>
      <c r="E21" s="132">
        <v>5</v>
      </c>
      <c r="F21" s="132" t="s">
        <v>674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57">
        <v>5</v>
      </c>
      <c r="P21" s="165">
        <v>260</v>
      </c>
      <c r="Q21" s="20">
        <v>305</v>
      </c>
      <c r="R21" s="224">
        <v>1.8</v>
      </c>
      <c r="S21" s="166">
        <v>0.02</v>
      </c>
      <c r="T21" s="166">
        <v>45</v>
      </c>
      <c r="U21" s="166">
        <v>0.5</v>
      </c>
      <c r="V21" s="225">
        <v>1.04</v>
      </c>
      <c r="W21" s="223">
        <v>1.1400000000000001</v>
      </c>
      <c r="X21" s="165">
        <v>25</v>
      </c>
      <c r="Y21" s="20">
        <v>2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0.2</v>
      </c>
      <c r="AH21" s="172" t="s">
        <v>684</v>
      </c>
      <c r="AI21" s="15" t="s">
        <v>699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81">
        <v>3.0000000000000001E-3</v>
      </c>
      <c r="AM21" s="132">
        <v>5.0000000000000001E-3</v>
      </c>
      <c r="AN21" s="279">
        <v>17</v>
      </c>
      <c r="AO21" s="13">
        <v>6.55</v>
      </c>
      <c r="AP21" s="13">
        <v>10.47</v>
      </c>
      <c r="AQ21" s="13">
        <v>0.28000000000000003</v>
      </c>
    </row>
    <row r="22" spans="2:43">
      <c r="B22" s="136" t="s">
        <v>4</v>
      </c>
      <c r="C22" s="137" t="s">
        <v>676</v>
      </c>
      <c r="D22" s="13" t="s">
        <v>189</v>
      </c>
      <c r="E22" s="132">
        <v>6</v>
      </c>
      <c r="F22" s="132" t="s">
        <v>675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57">
        <v>5</v>
      </c>
      <c r="P22" s="165">
        <v>300</v>
      </c>
      <c r="Q22" s="20">
        <v>350</v>
      </c>
      <c r="R22" s="223">
        <v>2</v>
      </c>
      <c r="S22" s="166">
        <v>0.02</v>
      </c>
      <c r="T22" s="166">
        <v>45</v>
      </c>
      <c r="U22" s="166">
        <v>0.5</v>
      </c>
      <c r="V22" s="225">
        <v>1.23</v>
      </c>
      <c r="W22" s="223">
        <v>1.33</v>
      </c>
      <c r="X22" s="165">
        <v>28</v>
      </c>
      <c r="Y22" s="20">
        <v>2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0.2</v>
      </c>
      <c r="AH22" s="172" t="s">
        <v>685</v>
      </c>
      <c r="AI22" s="15" t="s">
        <v>700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81">
        <v>3.0000000000000001E-3</v>
      </c>
      <c r="AM22" s="132">
        <v>5.0000000000000001E-3</v>
      </c>
      <c r="AN22" s="279">
        <v>17</v>
      </c>
      <c r="AO22" s="13">
        <v>6.55</v>
      </c>
      <c r="AP22" s="13">
        <v>10.47</v>
      </c>
      <c r="AQ22" s="13">
        <v>0.28000000000000003</v>
      </c>
    </row>
    <row r="23" spans="2:43">
      <c r="B23" s="136" t="s">
        <v>4</v>
      </c>
      <c r="C23" s="137" t="s">
        <v>677</v>
      </c>
      <c r="D23" s="137" t="s">
        <v>218</v>
      </c>
      <c r="E23" s="132">
        <v>7</v>
      </c>
      <c r="F23" s="138" t="s">
        <v>676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57">
        <v>10</v>
      </c>
      <c r="P23" s="165">
        <v>340</v>
      </c>
      <c r="Q23" s="20">
        <v>395</v>
      </c>
      <c r="R23" s="223">
        <v>2.2000000000000002</v>
      </c>
      <c r="S23" s="166">
        <v>0.02</v>
      </c>
      <c r="T23" s="166">
        <v>45</v>
      </c>
      <c r="U23" s="166">
        <v>0.5</v>
      </c>
      <c r="V23" s="225">
        <v>1.44</v>
      </c>
      <c r="W23" s="223">
        <v>1.54</v>
      </c>
      <c r="X23" s="169">
        <v>30</v>
      </c>
      <c r="Y23" s="155">
        <v>2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</v>
      </c>
      <c r="AH23" s="172" t="s">
        <v>686</v>
      </c>
      <c r="AI23" s="15" t="s">
        <v>701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81">
        <v>3.0000000000000001E-3</v>
      </c>
      <c r="AM23" s="132">
        <v>5.0000000000000001E-3</v>
      </c>
      <c r="AN23" s="279">
        <v>17</v>
      </c>
      <c r="AO23" s="13">
        <v>6.55</v>
      </c>
      <c r="AP23" s="13">
        <v>13.97</v>
      </c>
      <c r="AQ23" s="13">
        <v>0.28000000000000003</v>
      </c>
    </row>
    <row r="24" spans="2:43">
      <c r="B24" s="136" t="s">
        <v>4</v>
      </c>
      <c r="C24" s="137" t="s">
        <v>678</v>
      </c>
      <c r="D24" s="137" t="s">
        <v>218</v>
      </c>
      <c r="E24" s="132">
        <v>8</v>
      </c>
      <c r="F24" s="138" t="s">
        <v>677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57">
        <v>10</v>
      </c>
      <c r="P24" s="165">
        <v>380</v>
      </c>
      <c r="Q24" s="20">
        <v>440</v>
      </c>
      <c r="R24" s="224">
        <v>2.4</v>
      </c>
      <c r="S24" s="166">
        <v>0.02</v>
      </c>
      <c r="T24" s="166">
        <v>45</v>
      </c>
      <c r="U24" s="166">
        <v>0.5</v>
      </c>
      <c r="V24" s="219">
        <v>1.7</v>
      </c>
      <c r="W24" s="224">
        <v>1.8</v>
      </c>
      <c r="X24" s="169">
        <v>32</v>
      </c>
      <c r="Y24" s="155">
        <v>2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</v>
      </c>
      <c r="AH24" s="172" t="s">
        <v>687</v>
      </c>
      <c r="AI24" s="15" t="s">
        <v>702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81">
        <v>3.0000000000000001E-3</v>
      </c>
      <c r="AM24" s="132">
        <v>5.0000000000000001E-3</v>
      </c>
      <c r="AN24" s="279">
        <v>17</v>
      </c>
      <c r="AO24" s="13">
        <v>6.55</v>
      </c>
      <c r="AP24" s="13">
        <v>13.97</v>
      </c>
      <c r="AQ24" s="13">
        <v>0.28000000000000003</v>
      </c>
    </row>
    <row r="25" spans="2:43" ht="15.75" thickBot="1">
      <c r="B25" s="136" t="s">
        <v>4</v>
      </c>
      <c r="C25" s="137" t="s">
        <v>679</v>
      </c>
      <c r="D25" s="137" t="s">
        <v>219</v>
      </c>
      <c r="E25" s="132">
        <v>9</v>
      </c>
      <c r="F25" s="138" t="s">
        <v>678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277">
        <v>10</v>
      </c>
      <c r="P25" s="169">
        <v>420</v>
      </c>
      <c r="Q25" s="155">
        <v>485</v>
      </c>
      <c r="R25" s="224">
        <v>2.6</v>
      </c>
      <c r="S25" s="167">
        <v>0.02</v>
      </c>
      <c r="T25" s="167">
        <v>45</v>
      </c>
      <c r="U25" s="167">
        <v>0.5</v>
      </c>
      <c r="V25" s="219">
        <v>2</v>
      </c>
      <c r="W25" s="224">
        <v>2.1</v>
      </c>
      <c r="X25" s="169">
        <v>35</v>
      </c>
      <c r="Y25" s="155">
        <v>2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</v>
      </c>
      <c r="AH25" s="172" t="s">
        <v>688</v>
      </c>
      <c r="AI25" s="15" t="s">
        <v>703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81">
        <v>3.0000000000000001E-3</v>
      </c>
      <c r="AM25" s="132">
        <v>5.0000000000000001E-3</v>
      </c>
      <c r="AN25" s="279">
        <v>17</v>
      </c>
      <c r="AO25" s="13">
        <v>6.55</v>
      </c>
      <c r="AP25" s="13">
        <v>13.97</v>
      </c>
      <c r="AQ25" s="13">
        <v>0.28000000000000003</v>
      </c>
    </row>
    <row r="26" spans="2:43" s="275" customFormat="1" ht="24" thickBot="1">
      <c r="B26" s="274"/>
      <c r="C26" s="274"/>
      <c r="D26" s="274"/>
      <c r="E26" s="274"/>
      <c r="F26" s="274"/>
      <c r="G26" s="274"/>
      <c r="H26" s="274"/>
      <c r="I26" s="274"/>
      <c r="J26" s="274"/>
      <c r="K26" s="274"/>
      <c r="L26" s="293" t="s">
        <v>994</v>
      </c>
      <c r="M26" s="294"/>
      <c r="N26" s="294"/>
      <c r="O26" s="295"/>
      <c r="P26" s="296" t="s">
        <v>995</v>
      </c>
      <c r="Q26" s="297"/>
      <c r="R26" s="297"/>
      <c r="S26" s="297"/>
      <c r="T26" s="297"/>
      <c r="U26" s="298"/>
      <c r="V26" s="299" t="s">
        <v>996</v>
      </c>
      <c r="W26" s="300"/>
      <c r="X26" s="307" t="s">
        <v>1001</v>
      </c>
      <c r="Y26" s="308"/>
      <c r="Z26" s="301" t="s">
        <v>1000</v>
      </c>
      <c r="AA26" s="302"/>
      <c r="AB26" s="303"/>
      <c r="AC26" s="304" t="s">
        <v>997</v>
      </c>
      <c r="AD26" s="305"/>
      <c r="AE26" s="305"/>
      <c r="AF26" s="306"/>
      <c r="AG26" s="276" t="s">
        <v>998</v>
      </c>
      <c r="AH26" s="274"/>
      <c r="AI26" s="274"/>
      <c r="AN26" s="290" t="s">
        <v>1002</v>
      </c>
      <c r="AO26" s="291"/>
      <c r="AP26" s="291"/>
      <c r="AQ26" s="292"/>
    </row>
    <row r="28" spans="2:43" ht="15.75" thickBot="1"/>
    <row r="29" spans="2:43" ht="23.25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>
      <c r="B30" s="153"/>
      <c r="C30" s="10"/>
      <c r="D30" s="10" t="s">
        <v>238</v>
      </c>
      <c r="F30" s="10"/>
      <c r="G30" s="10"/>
      <c r="H30" s="10" t="s">
        <v>239</v>
      </c>
    </row>
    <row r="31" spans="2:43" ht="140.25">
      <c r="B31" s="143" t="s">
        <v>240</v>
      </c>
      <c r="C31" s="144" t="s">
        <v>5</v>
      </c>
      <c r="D31" s="146" t="s">
        <v>236</v>
      </c>
      <c r="E31" s="161" t="s">
        <v>603</v>
      </c>
      <c r="F31" s="161" t="s">
        <v>604</v>
      </c>
      <c r="G31" s="161" t="s">
        <v>602</v>
      </c>
      <c r="H31" s="161" t="s">
        <v>237</v>
      </c>
      <c r="I31" s="220" t="s">
        <v>613</v>
      </c>
      <c r="J31" s="144" t="s">
        <v>614</v>
      </c>
      <c r="K31" s="220" t="s">
        <v>615</v>
      </c>
      <c r="L31" s="144" t="s">
        <v>816</v>
      </c>
      <c r="M31" s="144" t="s">
        <v>817</v>
      </c>
    </row>
    <row r="32" spans="2:43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12" priority="3"/>
  </conditionalFormatting>
  <conditionalFormatting sqref="C5:C9">
    <cfRule type="duplicateValues" dxfId="11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H159"/>
  <sheetViews>
    <sheetView topLeftCell="A28" zoomScale="85" zoomScaleNormal="85" workbookViewId="0">
      <pane xSplit="3" topLeftCell="D1" activePane="topRight" state="frozen"/>
      <selection activeCell="A16" sqref="A16"/>
      <selection pane="topRight" activeCell="E53" sqref="E52:E53"/>
    </sheetView>
  </sheetViews>
  <sheetFormatPr defaultColWidth="10.85546875" defaultRowHeight="15"/>
  <cols>
    <col min="1" max="1" width="4" style="67" customWidth="1"/>
    <col min="2" max="2" width="21" style="67" customWidth="1"/>
    <col min="3" max="3" width="16.85546875" style="67" customWidth="1"/>
    <col min="4" max="4" width="24.4257812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8.5703125" style="67" bestFit="1" customWidth="1"/>
    <col min="15" max="19" width="12" style="67" customWidth="1"/>
    <col min="20" max="23" width="8.5703125" style="67" bestFit="1" customWidth="1"/>
    <col min="24" max="24" width="9.42578125" style="67" customWidth="1"/>
    <col min="25" max="28" width="8.5703125" style="67" bestFit="1" customWidth="1"/>
    <col min="29" max="29" width="32" style="67" bestFit="1" customWidth="1"/>
    <col min="30" max="30" width="8.5703125" style="67" bestFit="1" customWidth="1"/>
    <col min="31" max="31" width="67.5703125" style="67" customWidth="1"/>
    <col min="32" max="32" width="79" style="67" bestFit="1" customWidth="1"/>
    <col min="33" max="33" width="10.85546875" style="67"/>
    <col min="34" max="34" width="8.5703125" style="67" bestFit="1" customWidth="1"/>
    <col min="35" max="16384" width="10.85546875" style="67"/>
  </cols>
  <sheetData>
    <row r="1" spans="2:27" ht="15.75" thickBot="1"/>
    <row r="2" spans="2:27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7" ht="90">
      <c r="B3" s="153" t="s">
        <v>536</v>
      </c>
      <c r="C3" s="198"/>
      <c r="D3" s="198"/>
      <c r="E3" s="198"/>
      <c r="F3" s="309"/>
      <c r="G3" s="309"/>
      <c r="H3" s="198"/>
      <c r="I3" s="174"/>
      <c r="J3" s="173"/>
    </row>
    <row r="4" spans="2:27" ht="134.25">
      <c r="B4" s="143" t="s">
        <v>431</v>
      </c>
      <c r="C4" s="144" t="s">
        <v>5</v>
      </c>
    </row>
    <row r="5" spans="2:27">
      <c r="B5" s="136" t="s">
        <v>4</v>
      </c>
      <c r="C5" s="13" t="s">
        <v>432</v>
      </c>
    </row>
    <row r="6" spans="2:27">
      <c r="B6" s="136" t="s">
        <v>4</v>
      </c>
      <c r="C6" s="13" t="s">
        <v>433</v>
      </c>
    </row>
    <row r="7" spans="2:27">
      <c r="B7" s="136" t="s">
        <v>4</v>
      </c>
      <c r="C7" s="13" t="s">
        <v>434</v>
      </c>
    </row>
    <row r="8" spans="2:27">
      <c r="B8" s="136" t="s">
        <v>4</v>
      </c>
      <c r="C8" s="13" t="s">
        <v>435</v>
      </c>
    </row>
    <row r="9" spans="2:27">
      <c r="B9" s="136" t="s">
        <v>4</v>
      </c>
      <c r="C9" s="13" t="s">
        <v>436</v>
      </c>
    </row>
    <row r="10" spans="2:27">
      <c r="B10" s="136" t="s">
        <v>4</v>
      </c>
      <c r="C10" s="13" t="s">
        <v>437</v>
      </c>
    </row>
    <row r="11" spans="2:27">
      <c r="B11" s="136" t="s">
        <v>4</v>
      </c>
      <c r="C11" s="196" t="s">
        <v>438</v>
      </c>
    </row>
    <row r="12" spans="2:27">
      <c r="B12" s="136" t="s">
        <v>4</v>
      </c>
      <c r="C12" s="13" t="s">
        <v>214</v>
      </c>
    </row>
    <row r="13" spans="2:27">
      <c r="B13" s="258" t="s">
        <v>4</v>
      </c>
      <c r="C13" s="196" t="s">
        <v>864</v>
      </c>
    </row>
    <row r="15" spans="2:27" ht="15.75" thickBot="1"/>
    <row r="16" spans="2:27" ht="23.25">
      <c r="B16" s="12" t="s">
        <v>429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2:34" s="5" customFormat="1">
      <c r="B17" s="199"/>
      <c r="C17" s="199"/>
      <c r="D17" s="199"/>
      <c r="E17" s="199"/>
      <c r="F17" s="309"/>
      <c r="G17" s="309"/>
      <c r="H17" s="199"/>
      <c r="I17" s="174"/>
      <c r="J17" s="199"/>
      <c r="O17" s="5" t="s">
        <v>451</v>
      </c>
      <c r="R17" s="5" t="s">
        <v>452</v>
      </c>
      <c r="X17" s="174" t="s">
        <v>589</v>
      </c>
      <c r="Y17" s="174"/>
      <c r="Z17" s="174"/>
      <c r="AA17" s="174"/>
    </row>
    <row r="18" spans="2:34" ht="126">
      <c r="B18" s="143" t="s">
        <v>428</v>
      </c>
      <c r="C18" s="144" t="s">
        <v>5</v>
      </c>
      <c r="D18" s="144" t="s">
        <v>439</v>
      </c>
      <c r="E18" s="147" t="s">
        <v>440</v>
      </c>
      <c r="F18" s="147" t="s">
        <v>441</v>
      </c>
      <c r="G18" s="147" t="s">
        <v>442</v>
      </c>
      <c r="H18" s="147" t="s">
        <v>443</v>
      </c>
      <c r="I18" s="147" t="s">
        <v>444</v>
      </c>
      <c r="J18" s="147" t="s">
        <v>445</v>
      </c>
      <c r="K18" s="147" t="s">
        <v>446</v>
      </c>
      <c r="L18" s="147" t="s">
        <v>447</v>
      </c>
      <c r="M18" s="154" t="s">
        <v>448</v>
      </c>
      <c r="N18" s="154" t="s">
        <v>449</v>
      </c>
      <c r="O18" s="154" t="s">
        <v>450</v>
      </c>
      <c r="P18" s="154" t="s">
        <v>1005</v>
      </c>
      <c r="Q18" s="154" t="s">
        <v>1006</v>
      </c>
      <c r="R18" s="154" t="s">
        <v>736</v>
      </c>
      <c r="S18" s="154" t="s">
        <v>737</v>
      </c>
      <c r="T18" s="154" t="s">
        <v>867</v>
      </c>
      <c r="U18" s="154" t="s">
        <v>868</v>
      </c>
      <c r="V18" s="154" t="s">
        <v>869</v>
      </c>
      <c r="W18" s="154" t="s">
        <v>870</v>
      </c>
      <c r="X18" s="154" t="s">
        <v>738</v>
      </c>
      <c r="Y18" s="145" t="s">
        <v>454</v>
      </c>
      <c r="Z18" s="145" t="s">
        <v>453</v>
      </c>
      <c r="AA18" s="145" t="s">
        <v>455</v>
      </c>
      <c r="AB18" s="145" t="s">
        <v>456</v>
      </c>
      <c r="AC18" s="149" t="s">
        <v>38</v>
      </c>
      <c r="AD18" s="150" t="s">
        <v>177</v>
      </c>
      <c r="AE18" s="216" t="s">
        <v>585</v>
      </c>
      <c r="AF18" s="149" t="s">
        <v>586</v>
      </c>
      <c r="AG18" s="149" t="s">
        <v>587</v>
      </c>
      <c r="AH18" s="149" t="s">
        <v>588</v>
      </c>
    </row>
    <row r="19" spans="2:34">
      <c r="B19" s="201" t="s">
        <v>4</v>
      </c>
      <c r="C19" s="201" t="s">
        <v>626</v>
      </c>
      <c r="D19" s="201" t="s">
        <v>433</v>
      </c>
      <c r="E19" s="212">
        <v>200</v>
      </c>
      <c r="F19" s="212">
        <v>7</v>
      </c>
      <c r="G19" s="212">
        <v>0</v>
      </c>
      <c r="H19" s="212">
        <v>25</v>
      </c>
      <c r="I19" s="212">
        <v>0</v>
      </c>
      <c r="J19" s="212">
        <v>10</v>
      </c>
      <c r="K19" s="212">
        <v>0</v>
      </c>
      <c r="L19" s="212">
        <v>0</v>
      </c>
      <c r="M19" s="202" t="b">
        <v>1</v>
      </c>
      <c r="N19" s="202">
        <v>2</v>
      </c>
      <c r="O19" s="202">
        <v>1</v>
      </c>
      <c r="P19" s="202" t="b">
        <v>1</v>
      </c>
      <c r="Q19" s="202">
        <v>2</v>
      </c>
      <c r="R19" s="202" t="b">
        <v>0</v>
      </c>
      <c r="S19" s="202"/>
      <c r="T19" s="202">
        <v>0</v>
      </c>
      <c r="U19" s="202">
        <v>0</v>
      </c>
      <c r="V19" s="202">
        <v>0</v>
      </c>
      <c r="W19" s="202">
        <v>0</v>
      </c>
      <c r="X19" s="202">
        <v>1</v>
      </c>
      <c r="Y19" s="213">
        <v>0.25</v>
      </c>
      <c r="Z19" s="213">
        <v>0.25</v>
      </c>
      <c r="AA19" s="213">
        <v>0</v>
      </c>
      <c r="AB19" s="213">
        <v>0</v>
      </c>
      <c r="AC19" s="205" t="s">
        <v>967</v>
      </c>
      <c r="AD19" s="205"/>
      <c r="AE19" s="205" t="s">
        <v>982</v>
      </c>
      <c r="AF19" s="205" t="s">
        <v>983</v>
      </c>
      <c r="AG19" s="205"/>
      <c r="AH19" s="205"/>
    </row>
    <row r="20" spans="2:34">
      <c r="B20" s="201" t="s">
        <v>4</v>
      </c>
      <c r="C20" s="201" t="s">
        <v>465</v>
      </c>
      <c r="D20" s="201" t="s">
        <v>433</v>
      </c>
      <c r="E20" s="212">
        <v>20</v>
      </c>
      <c r="F20" s="212">
        <v>7</v>
      </c>
      <c r="G20" s="212">
        <v>0</v>
      </c>
      <c r="H20" s="212">
        <v>25</v>
      </c>
      <c r="I20" s="212">
        <v>0</v>
      </c>
      <c r="J20" s="212">
        <v>9</v>
      </c>
      <c r="K20" s="212">
        <v>0.08</v>
      </c>
      <c r="L20" s="212">
        <v>0</v>
      </c>
      <c r="M20" s="202" t="b">
        <v>1</v>
      </c>
      <c r="N20" s="202">
        <v>2</v>
      </c>
      <c r="O20" s="202">
        <v>3</v>
      </c>
      <c r="P20" s="202" t="b">
        <v>1</v>
      </c>
      <c r="Q20" s="202">
        <v>2</v>
      </c>
      <c r="R20" s="202" t="b">
        <v>1</v>
      </c>
      <c r="S20" s="202">
        <v>1</v>
      </c>
      <c r="T20" s="202" t="b">
        <v>1</v>
      </c>
      <c r="U20" s="202">
        <v>0</v>
      </c>
      <c r="V20" s="202">
        <v>0</v>
      </c>
      <c r="W20" s="202">
        <v>0</v>
      </c>
      <c r="X20" s="202">
        <v>100</v>
      </c>
      <c r="Y20" s="213">
        <v>0.25</v>
      </c>
      <c r="Z20" s="213">
        <v>0.25</v>
      </c>
      <c r="AA20" s="213">
        <v>0</v>
      </c>
      <c r="AB20" s="213">
        <v>0</v>
      </c>
      <c r="AC20" s="205" t="s">
        <v>968</v>
      </c>
      <c r="AD20" s="205"/>
      <c r="AE20" s="205" t="s">
        <v>986</v>
      </c>
      <c r="AF20" s="205" t="s">
        <v>984</v>
      </c>
      <c r="AG20" s="205"/>
      <c r="AH20" s="205"/>
    </row>
    <row r="21" spans="2:34">
      <c r="B21" s="201" t="s">
        <v>4</v>
      </c>
      <c r="C21" s="201" t="s">
        <v>843</v>
      </c>
      <c r="D21" s="201" t="s">
        <v>433</v>
      </c>
      <c r="E21" s="212">
        <v>30</v>
      </c>
      <c r="F21" s="212">
        <v>5</v>
      </c>
      <c r="G21" s="212">
        <v>0</v>
      </c>
      <c r="H21" s="212">
        <v>10</v>
      </c>
      <c r="I21" s="212">
        <v>0</v>
      </c>
      <c r="J21" s="212">
        <v>2</v>
      </c>
      <c r="K21" s="212">
        <v>0.16</v>
      </c>
      <c r="L21" s="212">
        <v>0</v>
      </c>
      <c r="M21" s="202" t="b">
        <v>1</v>
      </c>
      <c r="N21" s="202">
        <v>1</v>
      </c>
      <c r="O21" s="202">
        <v>2</v>
      </c>
      <c r="P21" s="202" t="b">
        <v>1</v>
      </c>
      <c r="Q21" s="202">
        <v>1</v>
      </c>
      <c r="R21" s="202" t="b">
        <v>0</v>
      </c>
      <c r="S21" s="202">
        <v>0</v>
      </c>
      <c r="T21" s="202">
        <v>0</v>
      </c>
      <c r="U21" s="202">
        <v>0</v>
      </c>
      <c r="V21" s="202">
        <v>0</v>
      </c>
      <c r="W21" s="202">
        <v>0</v>
      </c>
      <c r="X21" s="202">
        <v>50</v>
      </c>
      <c r="Y21" s="213">
        <v>0</v>
      </c>
      <c r="Z21" s="213">
        <v>0</v>
      </c>
      <c r="AA21" s="213">
        <v>0</v>
      </c>
      <c r="AB21" s="213">
        <v>0</v>
      </c>
      <c r="AC21" s="205" t="s">
        <v>969</v>
      </c>
      <c r="AD21" s="205"/>
      <c r="AE21" s="205" t="s">
        <v>986</v>
      </c>
      <c r="AF21" s="205" t="s">
        <v>985</v>
      </c>
      <c r="AG21" s="205"/>
      <c r="AH21" s="205"/>
    </row>
    <row r="22" spans="2:34">
      <c r="B22" s="201" t="s">
        <v>4</v>
      </c>
      <c r="C22" s="201" t="s">
        <v>844</v>
      </c>
      <c r="D22" s="201" t="s">
        <v>433</v>
      </c>
      <c r="E22" s="212">
        <v>70</v>
      </c>
      <c r="F22" s="212">
        <v>5</v>
      </c>
      <c r="G22" s="212">
        <v>0</v>
      </c>
      <c r="H22" s="212">
        <v>10</v>
      </c>
      <c r="I22" s="212">
        <v>0</v>
      </c>
      <c r="J22" s="212">
        <v>2</v>
      </c>
      <c r="K22" s="212">
        <v>0.16</v>
      </c>
      <c r="L22" s="212">
        <v>0</v>
      </c>
      <c r="M22" s="202" t="b">
        <v>1</v>
      </c>
      <c r="N22" s="202">
        <v>1</v>
      </c>
      <c r="O22" s="202">
        <v>3</v>
      </c>
      <c r="P22" s="202" t="b">
        <v>1</v>
      </c>
      <c r="Q22" s="202">
        <v>1</v>
      </c>
      <c r="R22" s="202" t="b">
        <v>0</v>
      </c>
      <c r="S22" s="202">
        <v>0</v>
      </c>
      <c r="T22" s="202">
        <v>0</v>
      </c>
      <c r="U22" s="202">
        <v>0</v>
      </c>
      <c r="V22" s="202">
        <v>0</v>
      </c>
      <c r="W22" s="202">
        <v>0</v>
      </c>
      <c r="X22" s="202">
        <v>50</v>
      </c>
      <c r="Y22" s="213">
        <v>0</v>
      </c>
      <c r="Z22" s="213">
        <v>0</v>
      </c>
      <c r="AA22" s="213">
        <v>0</v>
      </c>
      <c r="AB22" s="213">
        <v>0</v>
      </c>
      <c r="AC22" s="205" t="s">
        <v>970</v>
      </c>
      <c r="AD22" s="205"/>
      <c r="AE22" s="205" t="s">
        <v>986</v>
      </c>
      <c r="AF22" s="205" t="s">
        <v>985</v>
      </c>
      <c r="AG22" s="205"/>
      <c r="AH22" s="205"/>
    </row>
    <row r="23" spans="2:34">
      <c r="B23" s="201" t="s">
        <v>4</v>
      </c>
      <c r="C23" s="201" t="s">
        <v>531</v>
      </c>
      <c r="D23" s="201" t="s">
        <v>433</v>
      </c>
      <c r="E23" s="212">
        <v>20</v>
      </c>
      <c r="F23" s="212">
        <v>3</v>
      </c>
      <c r="G23" s="212">
        <v>0</v>
      </c>
      <c r="H23" s="212">
        <v>20</v>
      </c>
      <c r="I23" s="212">
        <v>0</v>
      </c>
      <c r="J23" s="212">
        <v>1</v>
      </c>
      <c r="K23" s="212">
        <v>0.08</v>
      </c>
      <c r="L23" s="212">
        <v>0</v>
      </c>
      <c r="M23" s="202" t="b">
        <v>1</v>
      </c>
      <c r="N23" s="202">
        <v>1</v>
      </c>
      <c r="O23" s="202">
        <v>2</v>
      </c>
      <c r="P23" s="202" t="b">
        <v>1</v>
      </c>
      <c r="Q23" s="202">
        <v>1</v>
      </c>
      <c r="R23" s="202" t="b">
        <v>1</v>
      </c>
      <c r="S23" s="202">
        <v>0</v>
      </c>
      <c r="T23" s="202" t="b">
        <v>1</v>
      </c>
      <c r="U23" s="202">
        <v>0</v>
      </c>
      <c r="V23" s="202">
        <v>0</v>
      </c>
      <c r="W23" s="202">
        <v>0</v>
      </c>
      <c r="X23" s="202">
        <v>50</v>
      </c>
      <c r="Y23" s="213">
        <v>0.25</v>
      </c>
      <c r="Z23" s="213">
        <v>0.25</v>
      </c>
      <c r="AA23" s="213">
        <v>0</v>
      </c>
      <c r="AB23" s="213">
        <v>0</v>
      </c>
      <c r="AC23" s="205" t="s">
        <v>971</v>
      </c>
      <c r="AD23" s="205"/>
      <c r="AE23" s="205" t="s">
        <v>596</v>
      </c>
      <c r="AF23" s="205" t="s">
        <v>984</v>
      </c>
      <c r="AG23" s="205"/>
      <c r="AH23" s="205"/>
    </row>
    <row r="24" spans="2:34">
      <c r="B24" s="201" t="s">
        <v>4</v>
      </c>
      <c r="C24" s="201" t="s">
        <v>623</v>
      </c>
      <c r="D24" s="201" t="s">
        <v>433</v>
      </c>
      <c r="E24" s="212">
        <v>20</v>
      </c>
      <c r="F24" s="212">
        <v>5</v>
      </c>
      <c r="G24" s="212">
        <v>0</v>
      </c>
      <c r="H24" s="212">
        <v>10</v>
      </c>
      <c r="I24" s="212">
        <v>0</v>
      </c>
      <c r="J24" s="212">
        <v>3</v>
      </c>
      <c r="K24" s="212">
        <v>0.08</v>
      </c>
      <c r="L24" s="212">
        <v>0</v>
      </c>
      <c r="M24" s="202" t="b">
        <v>1</v>
      </c>
      <c r="N24" s="202">
        <v>0</v>
      </c>
      <c r="O24" s="202">
        <v>1</v>
      </c>
      <c r="P24" s="202" t="b">
        <v>1</v>
      </c>
      <c r="Q24" s="202">
        <v>0</v>
      </c>
      <c r="R24" s="202" t="b">
        <v>0</v>
      </c>
      <c r="S24" s="202"/>
      <c r="T24" s="202">
        <v>0</v>
      </c>
      <c r="U24" s="202">
        <v>0</v>
      </c>
      <c r="V24" s="202">
        <v>0</v>
      </c>
      <c r="W24" s="202">
        <v>0</v>
      </c>
      <c r="X24" s="202">
        <v>1</v>
      </c>
      <c r="Y24" s="213">
        <v>0.1</v>
      </c>
      <c r="Z24" s="213">
        <v>0.1</v>
      </c>
      <c r="AA24" s="213">
        <v>1</v>
      </c>
      <c r="AB24" s="213">
        <v>0</v>
      </c>
      <c r="AC24" s="205" t="s">
        <v>972</v>
      </c>
      <c r="AD24" s="205"/>
      <c r="AE24" s="205" t="s">
        <v>593</v>
      </c>
      <c r="AF24" s="205" t="s">
        <v>985</v>
      </c>
      <c r="AG24" s="205" t="s">
        <v>534</v>
      </c>
      <c r="AH24" s="205"/>
    </row>
    <row r="25" spans="2:34">
      <c r="B25" s="201" t="s">
        <v>4</v>
      </c>
      <c r="C25" s="201" t="s">
        <v>457</v>
      </c>
      <c r="D25" s="201" t="s">
        <v>433</v>
      </c>
      <c r="E25" s="212">
        <v>40</v>
      </c>
      <c r="F25" s="212">
        <v>3</v>
      </c>
      <c r="G25" s="212">
        <v>0</v>
      </c>
      <c r="H25" s="212">
        <v>15</v>
      </c>
      <c r="I25" s="212">
        <v>0</v>
      </c>
      <c r="J25" s="212">
        <v>3</v>
      </c>
      <c r="K25" s="212">
        <v>0.08</v>
      </c>
      <c r="L25" s="212">
        <v>0</v>
      </c>
      <c r="M25" s="202" t="b">
        <v>1</v>
      </c>
      <c r="N25" s="202">
        <v>0</v>
      </c>
      <c r="O25" s="202">
        <v>1</v>
      </c>
      <c r="P25" s="202" t="b">
        <v>1</v>
      </c>
      <c r="Q25" s="202">
        <v>0</v>
      </c>
      <c r="R25" s="202" t="b">
        <v>0</v>
      </c>
      <c r="S25" s="202"/>
      <c r="T25" s="202">
        <v>0</v>
      </c>
      <c r="U25" s="202">
        <v>0</v>
      </c>
      <c r="V25" s="202">
        <v>0</v>
      </c>
      <c r="W25" s="202">
        <v>0</v>
      </c>
      <c r="X25" s="202">
        <v>1</v>
      </c>
      <c r="Y25" s="213">
        <v>0</v>
      </c>
      <c r="Z25" s="213">
        <v>0</v>
      </c>
      <c r="AA25" s="213">
        <v>1</v>
      </c>
      <c r="AB25" s="213">
        <v>0</v>
      </c>
      <c r="AC25" s="205" t="s">
        <v>458</v>
      </c>
      <c r="AD25" s="205"/>
      <c r="AE25" s="205"/>
      <c r="AF25" s="205"/>
      <c r="AG25" s="205" t="s">
        <v>535</v>
      </c>
      <c r="AH25" s="205"/>
    </row>
    <row r="26" spans="2:34">
      <c r="B26" s="201" t="s">
        <v>4</v>
      </c>
      <c r="C26" s="201" t="s">
        <v>354</v>
      </c>
      <c r="D26" s="201" t="s">
        <v>433</v>
      </c>
      <c r="E26" s="212">
        <v>11</v>
      </c>
      <c r="F26" s="212">
        <v>2</v>
      </c>
      <c r="G26" s="212">
        <v>0</v>
      </c>
      <c r="H26" s="212">
        <v>2</v>
      </c>
      <c r="I26" s="212">
        <v>0</v>
      </c>
      <c r="J26" s="212">
        <v>1</v>
      </c>
      <c r="K26" s="212">
        <v>0.16</v>
      </c>
      <c r="L26" s="212">
        <v>0</v>
      </c>
      <c r="M26" s="202" t="b">
        <v>1</v>
      </c>
      <c r="N26" s="202">
        <v>0</v>
      </c>
      <c r="O26" s="202">
        <v>1</v>
      </c>
      <c r="P26" s="202" t="b">
        <v>1</v>
      </c>
      <c r="Q26" s="202">
        <v>0</v>
      </c>
      <c r="R26" s="202" t="b">
        <v>0</v>
      </c>
      <c r="S26" s="202"/>
      <c r="T26" s="202">
        <v>0</v>
      </c>
      <c r="U26" s="202">
        <v>0</v>
      </c>
      <c r="V26" s="202">
        <v>0</v>
      </c>
      <c r="W26" s="202">
        <v>0</v>
      </c>
      <c r="X26" s="202">
        <v>1</v>
      </c>
      <c r="Y26" s="213">
        <v>0.25</v>
      </c>
      <c r="Z26" s="213">
        <v>0.25</v>
      </c>
      <c r="AA26" s="213">
        <v>0</v>
      </c>
      <c r="AB26" s="213">
        <v>0</v>
      </c>
      <c r="AC26" s="205" t="s">
        <v>459</v>
      </c>
      <c r="AD26" s="205"/>
      <c r="AE26" s="205" t="s">
        <v>590</v>
      </c>
      <c r="AF26" s="205"/>
      <c r="AG26" s="205"/>
      <c r="AH26" s="205"/>
    </row>
    <row r="27" spans="2:34">
      <c r="B27" s="201" t="s">
        <v>4</v>
      </c>
      <c r="C27" s="201" t="s">
        <v>355</v>
      </c>
      <c r="D27" s="201" t="s">
        <v>433</v>
      </c>
      <c r="E27" s="212">
        <v>11</v>
      </c>
      <c r="F27" s="212">
        <v>2</v>
      </c>
      <c r="G27" s="212">
        <v>0</v>
      </c>
      <c r="H27" s="212">
        <v>3</v>
      </c>
      <c r="I27" s="212">
        <v>5</v>
      </c>
      <c r="J27" s="212">
        <v>9</v>
      </c>
      <c r="K27" s="212">
        <v>0.08</v>
      </c>
      <c r="L27" s="212">
        <v>0</v>
      </c>
      <c r="M27" s="202" t="b">
        <v>1</v>
      </c>
      <c r="N27" s="202">
        <v>0</v>
      </c>
      <c r="O27" s="202">
        <v>1</v>
      </c>
      <c r="P27" s="202" t="b">
        <v>1</v>
      </c>
      <c r="Q27" s="202">
        <v>0</v>
      </c>
      <c r="R27" s="202" t="b">
        <v>0</v>
      </c>
      <c r="S27" s="202"/>
      <c r="T27" s="202">
        <v>0</v>
      </c>
      <c r="U27" s="202">
        <v>0</v>
      </c>
      <c r="V27" s="202">
        <v>0</v>
      </c>
      <c r="W27" s="202">
        <v>0</v>
      </c>
      <c r="X27" s="202">
        <v>1</v>
      </c>
      <c r="Y27" s="213">
        <v>0.25</v>
      </c>
      <c r="Z27" s="213">
        <v>0.25</v>
      </c>
      <c r="AA27" s="213">
        <v>0</v>
      </c>
      <c r="AB27" s="213">
        <v>0</v>
      </c>
      <c r="AC27" s="205" t="s">
        <v>530</v>
      </c>
      <c r="AD27" s="205"/>
      <c r="AE27" s="205" t="s">
        <v>591</v>
      </c>
      <c r="AF27" s="205"/>
      <c r="AG27" s="205"/>
      <c r="AH27" s="205"/>
    </row>
    <row r="28" spans="2:34">
      <c r="B28" s="201" t="s">
        <v>4</v>
      </c>
      <c r="C28" s="201" t="s">
        <v>356</v>
      </c>
      <c r="D28" s="201" t="s">
        <v>433</v>
      </c>
      <c r="E28" s="212">
        <v>20</v>
      </c>
      <c r="F28" s="212">
        <v>2</v>
      </c>
      <c r="G28" s="212">
        <v>0</v>
      </c>
      <c r="H28" s="212">
        <v>10</v>
      </c>
      <c r="I28" s="212">
        <v>0</v>
      </c>
      <c r="J28" s="212">
        <v>3</v>
      </c>
      <c r="K28" s="212">
        <v>0.16</v>
      </c>
      <c r="L28" s="212">
        <v>0</v>
      </c>
      <c r="M28" s="202" t="b">
        <v>1</v>
      </c>
      <c r="N28" s="202">
        <v>0</v>
      </c>
      <c r="O28" s="202">
        <v>2</v>
      </c>
      <c r="P28" s="202" t="b">
        <v>1</v>
      </c>
      <c r="Q28" s="202">
        <v>0</v>
      </c>
      <c r="R28" s="202" t="b">
        <v>0</v>
      </c>
      <c r="S28" s="202"/>
      <c r="T28" s="202" t="b">
        <v>1</v>
      </c>
      <c r="U28" s="202">
        <v>0</v>
      </c>
      <c r="V28" s="202">
        <v>0</v>
      </c>
      <c r="W28" s="202">
        <v>0</v>
      </c>
      <c r="X28" s="202">
        <v>1</v>
      </c>
      <c r="Y28" s="213">
        <v>0.1</v>
      </c>
      <c r="Z28" s="213">
        <v>0.1</v>
      </c>
      <c r="AA28" s="213">
        <v>0</v>
      </c>
      <c r="AB28" s="213">
        <v>0</v>
      </c>
      <c r="AC28" s="205" t="s">
        <v>973</v>
      </c>
      <c r="AD28" s="205"/>
      <c r="AE28" s="205" t="s">
        <v>597</v>
      </c>
      <c r="AF28" s="205" t="s">
        <v>984</v>
      </c>
      <c r="AG28" s="205"/>
      <c r="AH28" s="205"/>
    </row>
    <row r="29" spans="2:34">
      <c r="B29" s="201" t="s">
        <v>4</v>
      </c>
      <c r="C29" s="201" t="s">
        <v>624</v>
      </c>
      <c r="D29" s="201" t="s">
        <v>433</v>
      </c>
      <c r="E29" s="212">
        <v>20</v>
      </c>
      <c r="F29" s="212">
        <v>1</v>
      </c>
      <c r="G29" s="212">
        <v>0</v>
      </c>
      <c r="H29" s="212">
        <v>2</v>
      </c>
      <c r="I29" s="212">
        <v>0</v>
      </c>
      <c r="J29" s="212">
        <v>1</v>
      </c>
      <c r="K29" s="212">
        <v>0.16</v>
      </c>
      <c r="L29" s="212">
        <v>0</v>
      </c>
      <c r="M29" s="202" t="b">
        <v>1</v>
      </c>
      <c r="N29" s="202">
        <v>0</v>
      </c>
      <c r="O29" s="202">
        <v>0.5</v>
      </c>
      <c r="P29" s="202" t="b">
        <v>1</v>
      </c>
      <c r="Q29" s="202">
        <v>0</v>
      </c>
      <c r="R29" s="202" t="b">
        <v>0</v>
      </c>
      <c r="S29" s="202"/>
      <c r="T29" s="202">
        <v>0</v>
      </c>
      <c r="U29" s="202">
        <v>0</v>
      </c>
      <c r="V29" s="202">
        <v>0</v>
      </c>
      <c r="W29" s="202">
        <v>0</v>
      </c>
      <c r="X29" s="202">
        <v>1</v>
      </c>
      <c r="Y29" s="213">
        <v>0.05</v>
      </c>
      <c r="Z29" s="213">
        <v>0.05</v>
      </c>
      <c r="AA29" s="213">
        <v>1</v>
      </c>
      <c r="AB29" s="213">
        <v>0</v>
      </c>
      <c r="AC29" s="205" t="s">
        <v>974</v>
      </c>
      <c r="AD29" s="205"/>
      <c r="AE29" s="205" t="s">
        <v>593</v>
      </c>
      <c r="AF29" s="205" t="s">
        <v>985</v>
      </c>
      <c r="AG29" s="205" t="s">
        <v>534</v>
      </c>
      <c r="AH29" s="205"/>
    </row>
    <row r="30" spans="2:34">
      <c r="B30" s="201" t="s">
        <v>4</v>
      </c>
      <c r="C30" s="201" t="s">
        <v>609</v>
      </c>
      <c r="D30" s="201" t="s">
        <v>433</v>
      </c>
      <c r="E30" s="212">
        <v>20</v>
      </c>
      <c r="F30" s="212">
        <v>1</v>
      </c>
      <c r="G30" s="212">
        <v>0</v>
      </c>
      <c r="H30" s="212">
        <v>2</v>
      </c>
      <c r="I30" s="212">
        <v>0</v>
      </c>
      <c r="J30" s="212">
        <v>3</v>
      </c>
      <c r="K30" s="212">
        <v>0.16</v>
      </c>
      <c r="L30" s="212">
        <v>0</v>
      </c>
      <c r="M30" s="202" t="b">
        <v>1</v>
      </c>
      <c r="N30" s="202">
        <v>0</v>
      </c>
      <c r="O30" s="202">
        <v>0.5</v>
      </c>
      <c r="P30" s="202" t="b">
        <v>1</v>
      </c>
      <c r="Q30" s="202">
        <v>0</v>
      </c>
      <c r="R30" s="202" t="b">
        <v>0</v>
      </c>
      <c r="S30" s="202"/>
      <c r="T30" s="202">
        <v>0</v>
      </c>
      <c r="U30" s="202">
        <v>0</v>
      </c>
      <c r="V30" s="202">
        <v>0</v>
      </c>
      <c r="W30" s="202">
        <v>0</v>
      </c>
      <c r="X30" s="202">
        <v>1</v>
      </c>
      <c r="Y30" s="213">
        <v>0.05</v>
      </c>
      <c r="Z30" s="213">
        <v>0.05</v>
      </c>
      <c r="AA30" s="213">
        <v>0</v>
      </c>
      <c r="AB30" s="213">
        <v>0</v>
      </c>
      <c r="AC30" s="205" t="s">
        <v>610</v>
      </c>
      <c r="AD30" s="205"/>
      <c r="AE30" s="205" t="s">
        <v>590</v>
      </c>
      <c r="AF30" s="205"/>
      <c r="AG30" s="205"/>
      <c r="AH30" s="205"/>
    </row>
    <row r="31" spans="2:34">
      <c r="B31" s="201" t="s">
        <v>4</v>
      </c>
      <c r="C31" s="201" t="s">
        <v>611</v>
      </c>
      <c r="D31" s="201" t="s">
        <v>433</v>
      </c>
      <c r="E31" s="212">
        <v>10</v>
      </c>
      <c r="F31" s="212">
        <v>1</v>
      </c>
      <c r="G31" s="212">
        <v>0</v>
      </c>
      <c r="H31" s="212">
        <v>2</v>
      </c>
      <c r="I31" s="212">
        <v>0</v>
      </c>
      <c r="J31" s="212">
        <v>1</v>
      </c>
      <c r="K31" s="212">
        <v>0.16</v>
      </c>
      <c r="L31" s="212">
        <v>0</v>
      </c>
      <c r="M31" s="202" t="b">
        <v>1</v>
      </c>
      <c r="N31" s="202">
        <v>0</v>
      </c>
      <c r="O31" s="202">
        <v>0.5</v>
      </c>
      <c r="P31" s="202" t="b">
        <v>1</v>
      </c>
      <c r="Q31" s="202">
        <v>0</v>
      </c>
      <c r="R31" s="202" t="b">
        <v>0</v>
      </c>
      <c r="S31" s="202"/>
      <c r="T31" s="202">
        <v>0</v>
      </c>
      <c r="U31" s="202">
        <v>0</v>
      </c>
      <c r="V31" s="202">
        <v>0</v>
      </c>
      <c r="W31" s="202">
        <v>0</v>
      </c>
      <c r="X31" s="202">
        <v>1</v>
      </c>
      <c r="Y31" s="213">
        <v>0.05</v>
      </c>
      <c r="Z31" s="213">
        <v>0.05</v>
      </c>
      <c r="AA31" s="213">
        <v>0</v>
      </c>
      <c r="AB31" s="213">
        <v>0</v>
      </c>
      <c r="AC31" s="205" t="s">
        <v>610</v>
      </c>
      <c r="AD31" s="205"/>
      <c r="AE31" s="205" t="s">
        <v>590</v>
      </c>
      <c r="AF31" s="205"/>
      <c r="AG31" s="205"/>
      <c r="AH31" s="205"/>
    </row>
    <row r="32" spans="2:34">
      <c r="B32" s="201" t="s">
        <v>4</v>
      </c>
      <c r="C32" s="201" t="s">
        <v>460</v>
      </c>
      <c r="D32" s="201" t="s">
        <v>433</v>
      </c>
      <c r="E32" s="212">
        <v>20</v>
      </c>
      <c r="F32" s="212">
        <v>1</v>
      </c>
      <c r="G32" s="212">
        <v>0</v>
      </c>
      <c r="H32" s="212">
        <v>2</v>
      </c>
      <c r="I32" s="212">
        <v>0</v>
      </c>
      <c r="J32" s="212">
        <v>3</v>
      </c>
      <c r="K32" s="212">
        <v>0.16</v>
      </c>
      <c r="L32" s="212">
        <v>0</v>
      </c>
      <c r="M32" s="202" t="b">
        <v>1</v>
      </c>
      <c r="N32" s="202">
        <v>0</v>
      </c>
      <c r="O32" s="202">
        <v>0.5</v>
      </c>
      <c r="P32" s="202" t="b">
        <v>1</v>
      </c>
      <c r="Q32" s="202">
        <v>0</v>
      </c>
      <c r="R32" s="202" t="b">
        <v>0</v>
      </c>
      <c r="S32" s="202"/>
      <c r="T32" s="202">
        <v>0</v>
      </c>
      <c r="U32" s="202">
        <v>0</v>
      </c>
      <c r="V32" s="202">
        <v>0</v>
      </c>
      <c r="W32" s="202">
        <v>0</v>
      </c>
      <c r="X32" s="202">
        <v>1</v>
      </c>
      <c r="Y32" s="213">
        <v>0.05</v>
      </c>
      <c r="Z32" s="213">
        <v>0.05</v>
      </c>
      <c r="AA32" s="213">
        <v>0</v>
      </c>
      <c r="AB32" s="213">
        <v>0</v>
      </c>
      <c r="AC32" s="205" t="s">
        <v>461</v>
      </c>
      <c r="AD32" s="205"/>
      <c r="AE32" s="205" t="s">
        <v>592</v>
      </c>
      <c r="AF32" s="205"/>
      <c r="AG32" s="205"/>
      <c r="AH32" s="205"/>
    </row>
    <row r="33" spans="2:34">
      <c r="B33" s="201" t="s">
        <v>4</v>
      </c>
      <c r="C33" s="201" t="s">
        <v>845</v>
      </c>
      <c r="D33" s="201" t="s">
        <v>433</v>
      </c>
      <c r="E33" s="212">
        <v>70</v>
      </c>
      <c r="F33" s="212">
        <v>5</v>
      </c>
      <c r="G33" s="212">
        <v>0</v>
      </c>
      <c r="H33" s="212">
        <v>5</v>
      </c>
      <c r="I33" s="212">
        <v>0</v>
      </c>
      <c r="J33" s="212">
        <v>1</v>
      </c>
      <c r="K33" s="212">
        <v>0.16</v>
      </c>
      <c r="L33" s="212">
        <v>0</v>
      </c>
      <c r="M33" s="202" t="b">
        <v>1</v>
      </c>
      <c r="N33" s="202">
        <v>0</v>
      </c>
      <c r="O33" s="202">
        <v>0.5</v>
      </c>
      <c r="P33" s="202" t="b">
        <v>1</v>
      </c>
      <c r="Q33" s="202">
        <v>0</v>
      </c>
      <c r="R33" s="202" t="b">
        <v>0</v>
      </c>
      <c r="S33" s="202"/>
      <c r="T33" s="202">
        <v>0</v>
      </c>
      <c r="U33" s="202">
        <v>0</v>
      </c>
      <c r="V33" s="202">
        <v>0</v>
      </c>
      <c r="W33" s="202">
        <v>0</v>
      </c>
      <c r="X33" s="202"/>
      <c r="Y33" s="213">
        <v>0</v>
      </c>
      <c r="Z33" s="213">
        <v>0</v>
      </c>
      <c r="AA33" s="213">
        <v>0</v>
      </c>
      <c r="AB33" s="213">
        <v>0</v>
      </c>
      <c r="AC33" s="205" t="s">
        <v>975</v>
      </c>
      <c r="AD33" s="205"/>
      <c r="AE33" s="205" t="s">
        <v>986</v>
      </c>
      <c r="AF33" s="205" t="s">
        <v>984</v>
      </c>
      <c r="AG33" s="205"/>
      <c r="AH33" s="205"/>
    </row>
    <row r="34" spans="2:34">
      <c r="B34" s="201" t="s">
        <v>4</v>
      </c>
      <c r="C34" s="201" t="s">
        <v>846</v>
      </c>
      <c r="D34" s="201" t="s">
        <v>433</v>
      </c>
      <c r="E34" s="212">
        <v>300</v>
      </c>
      <c r="F34" s="212">
        <v>0</v>
      </c>
      <c r="G34" s="212">
        <v>1</v>
      </c>
      <c r="H34" s="212">
        <v>200</v>
      </c>
      <c r="I34" s="212">
        <v>0</v>
      </c>
      <c r="J34" s="212">
        <v>1</v>
      </c>
      <c r="K34" s="212">
        <v>0</v>
      </c>
      <c r="L34" s="212">
        <v>1</v>
      </c>
      <c r="M34" s="202" t="b">
        <v>1</v>
      </c>
      <c r="N34" s="202">
        <v>0</v>
      </c>
      <c r="O34" s="202">
        <v>0.8</v>
      </c>
      <c r="P34" s="202" t="b">
        <v>1</v>
      </c>
      <c r="Q34" s="202">
        <v>0</v>
      </c>
      <c r="R34" s="202" t="b">
        <v>0</v>
      </c>
      <c r="S34" s="202"/>
      <c r="T34" s="202">
        <v>0</v>
      </c>
      <c r="U34" s="202">
        <v>0</v>
      </c>
      <c r="V34" s="202">
        <v>0</v>
      </c>
      <c r="W34" s="202">
        <v>0</v>
      </c>
      <c r="X34" s="202"/>
      <c r="Y34" s="213">
        <v>0</v>
      </c>
      <c r="Z34" s="213">
        <v>0</v>
      </c>
      <c r="AA34" s="213">
        <v>0</v>
      </c>
      <c r="AB34" s="213">
        <v>0</v>
      </c>
      <c r="AC34" s="205" t="s">
        <v>976</v>
      </c>
      <c r="AD34" s="205"/>
      <c r="AE34" s="205" t="s">
        <v>986</v>
      </c>
      <c r="AF34" s="205" t="s">
        <v>985</v>
      </c>
      <c r="AG34" s="205"/>
      <c r="AH34" s="205"/>
    </row>
    <row r="35" spans="2:34" s="27" customFormat="1">
      <c r="B35" s="282"/>
      <c r="C35" s="282" t="s">
        <v>472</v>
      </c>
      <c r="D35" s="282" t="s">
        <v>437</v>
      </c>
      <c r="E35" s="285">
        <v>100</v>
      </c>
      <c r="F35" s="285">
        <v>7</v>
      </c>
      <c r="G35" s="285">
        <v>0</v>
      </c>
      <c r="H35" s="285">
        <v>0</v>
      </c>
      <c r="I35" s="285">
        <v>0</v>
      </c>
      <c r="J35" s="285">
        <v>0.2</v>
      </c>
      <c r="K35" s="285">
        <v>0</v>
      </c>
      <c r="L35" s="285">
        <v>0</v>
      </c>
      <c r="M35" s="286" t="b">
        <v>0</v>
      </c>
      <c r="N35" s="286"/>
      <c r="O35" s="286"/>
      <c r="P35" s="286" t="b">
        <v>0</v>
      </c>
      <c r="Q35" s="286"/>
      <c r="R35" s="286" t="b">
        <v>0</v>
      </c>
      <c r="S35" s="286"/>
      <c r="T35" s="286">
        <v>0</v>
      </c>
      <c r="U35" s="286">
        <v>0</v>
      </c>
      <c r="V35" s="286">
        <v>0</v>
      </c>
      <c r="W35" s="286">
        <v>0</v>
      </c>
      <c r="X35" s="286">
        <v>1</v>
      </c>
      <c r="Y35" s="287">
        <v>0</v>
      </c>
      <c r="Z35" s="287">
        <v>0</v>
      </c>
      <c r="AA35" s="287">
        <v>0</v>
      </c>
      <c r="AB35" s="287">
        <v>0</v>
      </c>
      <c r="AC35" s="288" t="s">
        <v>475</v>
      </c>
      <c r="AD35" s="288"/>
      <c r="AE35" s="288"/>
      <c r="AF35" s="288"/>
      <c r="AG35" s="288"/>
      <c r="AH35" s="288"/>
    </row>
    <row r="36" spans="2:34" s="27" customFormat="1">
      <c r="B36" s="282"/>
      <c r="C36" s="282" t="s">
        <v>473</v>
      </c>
      <c r="D36" s="282" t="s">
        <v>437</v>
      </c>
      <c r="E36" s="285">
        <v>100</v>
      </c>
      <c r="F36" s="285">
        <v>7</v>
      </c>
      <c r="G36" s="285">
        <v>0</v>
      </c>
      <c r="H36" s="285">
        <v>0</v>
      </c>
      <c r="I36" s="285">
        <v>0</v>
      </c>
      <c r="J36" s="285">
        <v>0.2</v>
      </c>
      <c r="K36" s="285">
        <v>0</v>
      </c>
      <c r="L36" s="285">
        <v>0</v>
      </c>
      <c r="M36" s="286" t="b">
        <v>0</v>
      </c>
      <c r="N36" s="286"/>
      <c r="O36" s="286"/>
      <c r="P36" s="286" t="b">
        <v>0</v>
      </c>
      <c r="Q36" s="286"/>
      <c r="R36" s="286" t="b">
        <v>0</v>
      </c>
      <c r="S36" s="286"/>
      <c r="T36" s="286">
        <v>0</v>
      </c>
      <c r="U36" s="286">
        <v>0</v>
      </c>
      <c r="V36" s="286">
        <v>0</v>
      </c>
      <c r="W36" s="286">
        <v>0</v>
      </c>
      <c r="X36" s="286">
        <v>1</v>
      </c>
      <c r="Y36" s="287">
        <v>0</v>
      </c>
      <c r="Z36" s="287">
        <v>0</v>
      </c>
      <c r="AA36" s="287">
        <v>0</v>
      </c>
      <c r="AB36" s="287">
        <v>0</v>
      </c>
      <c r="AC36" s="288" t="s">
        <v>476</v>
      </c>
      <c r="AD36" s="288"/>
      <c r="AE36" s="288"/>
      <c r="AF36" s="288"/>
      <c r="AG36" s="288"/>
      <c r="AH36" s="288"/>
    </row>
    <row r="37" spans="2:34" s="27" customFormat="1">
      <c r="B37" s="282"/>
      <c r="C37" s="282" t="s">
        <v>474</v>
      </c>
      <c r="D37" s="282" t="s">
        <v>437</v>
      </c>
      <c r="E37" s="285">
        <v>50</v>
      </c>
      <c r="F37" s="285">
        <v>7</v>
      </c>
      <c r="G37" s="285">
        <v>0</v>
      </c>
      <c r="H37" s="285">
        <v>0</v>
      </c>
      <c r="I37" s="285">
        <v>0</v>
      </c>
      <c r="J37" s="285">
        <v>0.1</v>
      </c>
      <c r="K37" s="285">
        <v>0</v>
      </c>
      <c r="L37" s="285">
        <v>0</v>
      </c>
      <c r="M37" s="286" t="b">
        <v>0</v>
      </c>
      <c r="N37" s="286"/>
      <c r="O37" s="286"/>
      <c r="P37" s="286" t="b">
        <v>0</v>
      </c>
      <c r="Q37" s="286"/>
      <c r="R37" s="286" t="b">
        <v>0</v>
      </c>
      <c r="S37" s="286"/>
      <c r="T37" s="286">
        <v>0</v>
      </c>
      <c r="U37" s="286">
        <v>0</v>
      </c>
      <c r="V37" s="286">
        <v>0</v>
      </c>
      <c r="W37" s="286">
        <v>0</v>
      </c>
      <c r="X37" s="286">
        <v>1</v>
      </c>
      <c r="Y37" s="287">
        <v>0</v>
      </c>
      <c r="Z37" s="287">
        <v>0</v>
      </c>
      <c r="AA37" s="287">
        <v>0</v>
      </c>
      <c r="AB37" s="287">
        <v>0</v>
      </c>
      <c r="AC37" s="288" t="s">
        <v>477</v>
      </c>
      <c r="AD37" s="288"/>
      <c r="AE37" s="288"/>
      <c r="AF37" s="288"/>
      <c r="AG37" s="288"/>
      <c r="AH37" s="288"/>
    </row>
    <row r="38" spans="2:34">
      <c r="B38" s="284" t="s">
        <v>4</v>
      </c>
      <c r="C38" s="201" t="s">
        <v>654</v>
      </c>
      <c r="D38" s="201" t="s">
        <v>437</v>
      </c>
      <c r="E38" s="212">
        <v>100</v>
      </c>
      <c r="F38" s="212">
        <v>5</v>
      </c>
      <c r="G38" s="212">
        <v>0</v>
      </c>
      <c r="H38" s="212">
        <v>0</v>
      </c>
      <c r="I38" s="212">
        <v>0</v>
      </c>
      <c r="J38" s="212">
        <v>0.3</v>
      </c>
      <c r="K38" s="212">
        <v>0</v>
      </c>
      <c r="L38" s="212">
        <v>0</v>
      </c>
      <c r="M38" s="202" t="b">
        <v>0</v>
      </c>
      <c r="N38" s="202"/>
      <c r="O38" s="202"/>
      <c r="P38" s="202" t="b">
        <v>0</v>
      </c>
      <c r="Q38" s="202"/>
      <c r="R38" s="202" t="b">
        <v>0</v>
      </c>
      <c r="S38" s="202"/>
      <c r="T38" s="202">
        <v>0</v>
      </c>
      <c r="U38" s="202">
        <v>0</v>
      </c>
      <c r="V38" s="202">
        <v>0</v>
      </c>
      <c r="W38" s="202">
        <v>0</v>
      </c>
      <c r="X38" s="202">
        <v>1</v>
      </c>
      <c r="Y38" s="213">
        <v>0</v>
      </c>
      <c r="Z38" s="213">
        <v>0</v>
      </c>
      <c r="AA38" s="213">
        <v>0</v>
      </c>
      <c r="AB38" s="213">
        <v>0</v>
      </c>
      <c r="AC38" s="205" t="s">
        <v>471</v>
      </c>
      <c r="AD38" s="205"/>
      <c r="AE38" s="205"/>
      <c r="AF38" s="205"/>
      <c r="AG38" s="205"/>
      <c r="AH38" s="205"/>
    </row>
    <row r="39" spans="2:34">
      <c r="B39" s="201" t="s">
        <v>4</v>
      </c>
      <c r="C39" s="201" t="s">
        <v>662</v>
      </c>
      <c r="D39" s="201" t="s">
        <v>437</v>
      </c>
      <c r="E39" s="212">
        <v>500</v>
      </c>
      <c r="F39" s="212">
        <v>5</v>
      </c>
      <c r="G39" s="212">
        <v>0</v>
      </c>
      <c r="H39" s="212">
        <v>0</v>
      </c>
      <c r="I39" s="212">
        <v>0</v>
      </c>
      <c r="J39" s="212">
        <v>0.3</v>
      </c>
      <c r="K39" s="212">
        <v>0</v>
      </c>
      <c r="L39" s="212">
        <v>0</v>
      </c>
      <c r="M39" s="202" t="b">
        <v>0</v>
      </c>
      <c r="N39" s="202"/>
      <c r="O39" s="202"/>
      <c r="P39" s="202" t="b">
        <v>0</v>
      </c>
      <c r="Q39" s="202"/>
      <c r="R39" s="202" t="b">
        <v>0</v>
      </c>
      <c r="S39" s="202"/>
      <c r="T39" s="202">
        <v>0</v>
      </c>
      <c r="U39" s="202">
        <v>0</v>
      </c>
      <c r="V39" s="202">
        <v>0</v>
      </c>
      <c r="W39" s="202">
        <v>0</v>
      </c>
      <c r="X39" s="202">
        <v>1</v>
      </c>
      <c r="Y39" s="213">
        <v>0</v>
      </c>
      <c r="Z39" s="213">
        <v>0</v>
      </c>
      <c r="AA39" s="213">
        <v>0</v>
      </c>
      <c r="AB39" s="213">
        <v>0</v>
      </c>
      <c r="AC39" s="205" t="s">
        <v>664</v>
      </c>
      <c r="AD39" s="205"/>
      <c r="AE39" s="205"/>
      <c r="AF39" s="205"/>
      <c r="AG39" s="205"/>
      <c r="AH39" s="205"/>
    </row>
    <row r="40" spans="2:34">
      <c r="B40" s="201" t="s">
        <v>4</v>
      </c>
      <c r="C40" s="201" t="s">
        <v>663</v>
      </c>
      <c r="D40" s="201" t="s">
        <v>437</v>
      </c>
      <c r="E40" s="212">
        <v>500</v>
      </c>
      <c r="F40" s="212">
        <v>5</v>
      </c>
      <c r="G40" s="212">
        <v>0</v>
      </c>
      <c r="H40" s="212">
        <v>0</v>
      </c>
      <c r="I40" s="212">
        <v>0</v>
      </c>
      <c r="J40" s="212">
        <v>0.3</v>
      </c>
      <c r="K40" s="212">
        <v>0</v>
      </c>
      <c r="L40" s="212">
        <v>0</v>
      </c>
      <c r="M40" s="202" t="b">
        <v>0</v>
      </c>
      <c r="N40" s="202"/>
      <c r="O40" s="202"/>
      <c r="P40" s="202" t="b">
        <v>0</v>
      </c>
      <c r="Q40" s="202"/>
      <c r="R40" s="202" t="b">
        <v>0</v>
      </c>
      <c r="S40" s="202"/>
      <c r="T40" s="202">
        <v>0</v>
      </c>
      <c r="U40" s="202">
        <v>0</v>
      </c>
      <c r="V40" s="202">
        <v>0</v>
      </c>
      <c r="W40" s="202">
        <v>0</v>
      </c>
      <c r="X40" s="202">
        <v>1</v>
      </c>
      <c r="Y40" s="213">
        <v>0</v>
      </c>
      <c r="Z40" s="213">
        <v>0</v>
      </c>
      <c r="AA40" s="213">
        <v>0</v>
      </c>
      <c r="AB40" s="213">
        <v>0</v>
      </c>
      <c r="AC40" s="205" t="s">
        <v>664</v>
      </c>
      <c r="AD40" s="205"/>
      <c r="AE40" s="205"/>
      <c r="AF40" s="205"/>
      <c r="AG40" s="205"/>
      <c r="AH40" s="205"/>
    </row>
    <row r="41" spans="2:34">
      <c r="B41" s="201" t="s">
        <v>4</v>
      </c>
      <c r="C41" s="201" t="s">
        <v>863</v>
      </c>
      <c r="D41" s="201" t="s">
        <v>864</v>
      </c>
      <c r="E41" s="212">
        <v>50</v>
      </c>
      <c r="F41" s="212">
        <v>10</v>
      </c>
      <c r="G41" s="212">
        <v>0</v>
      </c>
      <c r="H41" s="212">
        <v>0</v>
      </c>
      <c r="I41" s="212">
        <v>0</v>
      </c>
      <c r="J41" s="212">
        <v>0</v>
      </c>
      <c r="K41" s="212">
        <v>1</v>
      </c>
      <c r="L41" s="212">
        <v>0</v>
      </c>
      <c r="M41" s="202" t="b">
        <v>1</v>
      </c>
      <c r="N41" s="202"/>
      <c r="O41" s="202"/>
      <c r="P41" s="202" t="b">
        <v>1</v>
      </c>
      <c r="Q41" s="202"/>
      <c r="R41" s="202" t="b">
        <v>0</v>
      </c>
      <c r="S41" s="202"/>
      <c r="T41" s="202">
        <v>0</v>
      </c>
      <c r="U41" s="202">
        <v>0</v>
      </c>
      <c r="V41" s="202">
        <v>0</v>
      </c>
      <c r="W41" s="202">
        <v>0</v>
      </c>
      <c r="X41" s="202">
        <v>1</v>
      </c>
      <c r="Y41" s="213">
        <v>0</v>
      </c>
      <c r="Z41" s="213">
        <v>0</v>
      </c>
      <c r="AA41" s="213">
        <v>0</v>
      </c>
      <c r="AB41" s="213">
        <v>0</v>
      </c>
      <c r="AC41" s="205" t="s">
        <v>977</v>
      </c>
      <c r="AD41" s="205"/>
      <c r="AE41" s="205" t="s">
        <v>986</v>
      </c>
      <c r="AF41" s="205"/>
      <c r="AG41" s="205"/>
      <c r="AH41" s="205"/>
    </row>
    <row r="42" spans="2:34">
      <c r="B42" s="284" t="s">
        <v>4</v>
      </c>
      <c r="C42" s="201" t="s">
        <v>507</v>
      </c>
      <c r="D42" s="201" t="s">
        <v>432</v>
      </c>
      <c r="E42" s="212">
        <v>0</v>
      </c>
      <c r="F42" s="212">
        <v>7</v>
      </c>
      <c r="G42" s="212">
        <v>0</v>
      </c>
      <c r="H42" s="212">
        <v>0</v>
      </c>
      <c r="I42" s="212">
        <v>0</v>
      </c>
      <c r="J42" s="212">
        <v>0</v>
      </c>
      <c r="K42" s="212">
        <v>0</v>
      </c>
      <c r="L42" s="212">
        <v>0</v>
      </c>
      <c r="M42" s="202" t="b">
        <v>1</v>
      </c>
      <c r="N42" s="202">
        <v>0</v>
      </c>
      <c r="O42" s="202">
        <v>1</v>
      </c>
      <c r="P42" s="202" t="b">
        <v>1</v>
      </c>
      <c r="Q42" s="202">
        <v>0</v>
      </c>
      <c r="R42" s="202" t="b">
        <v>0</v>
      </c>
      <c r="S42" s="202"/>
      <c r="T42" s="202">
        <v>0</v>
      </c>
      <c r="U42" s="202">
        <v>0</v>
      </c>
      <c r="V42" s="202">
        <v>0</v>
      </c>
      <c r="W42" s="202">
        <v>0</v>
      </c>
      <c r="X42" s="202">
        <v>1</v>
      </c>
      <c r="Y42" s="213">
        <v>0</v>
      </c>
      <c r="Z42" s="213">
        <v>0</v>
      </c>
      <c r="AA42" s="213">
        <v>0</v>
      </c>
      <c r="AB42" s="213">
        <v>0</v>
      </c>
      <c r="AC42" s="205" t="s">
        <v>511</v>
      </c>
      <c r="AD42" s="205"/>
      <c r="AE42" s="205"/>
      <c r="AF42" s="205"/>
      <c r="AG42" s="205"/>
      <c r="AH42" s="205"/>
    </row>
    <row r="43" spans="2:34">
      <c r="B43" s="284" t="s">
        <v>4</v>
      </c>
      <c r="C43" s="201" t="s">
        <v>508</v>
      </c>
      <c r="D43" s="201" t="s">
        <v>432</v>
      </c>
      <c r="E43" s="212">
        <v>0</v>
      </c>
      <c r="F43" s="212">
        <v>7</v>
      </c>
      <c r="G43" s="212">
        <v>0</v>
      </c>
      <c r="H43" s="212">
        <v>0</v>
      </c>
      <c r="I43" s="212">
        <v>0</v>
      </c>
      <c r="J43" s="212">
        <v>0</v>
      </c>
      <c r="K43" s="212">
        <v>0</v>
      </c>
      <c r="L43" s="212">
        <v>0</v>
      </c>
      <c r="M43" s="202" t="b">
        <v>1</v>
      </c>
      <c r="N43" s="202">
        <v>0</v>
      </c>
      <c r="O43" s="202">
        <v>1</v>
      </c>
      <c r="P43" s="202" t="b">
        <v>1</v>
      </c>
      <c r="Q43" s="202">
        <v>0</v>
      </c>
      <c r="R43" s="202" t="b">
        <v>0</v>
      </c>
      <c r="S43" s="202"/>
      <c r="T43" s="202">
        <v>0</v>
      </c>
      <c r="U43" s="202">
        <v>0</v>
      </c>
      <c r="V43" s="202">
        <v>0</v>
      </c>
      <c r="W43" s="202">
        <v>0</v>
      </c>
      <c r="X43" s="202">
        <v>1</v>
      </c>
      <c r="Y43" s="213">
        <v>0</v>
      </c>
      <c r="Z43" s="213">
        <v>0</v>
      </c>
      <c r="AA43" s="213">
        <v>0</v>
      </c>
      <c r="AB43" s="213">
        <v>0</v>
      </c>
      <c r="AC43" s="205" t="s">
        <v>511</v>
      </c>
      <c r="AD43" s="205"/>
      <c r="AE43" s="205"/>
      <c r="AF43" s="205"/>
      <c r="AG43" s="205"/>
      <c r="AH43" s="205"/>
    </row>
    <row r="44" spans="2:34">
      <c r="B44" s="201" t="s">
        <v>4</v>
      </c>
      <c r="C44" s="201" t="s">
        <v>512</v>
      </c>
      <c r="D44" s="201" t="s">
        <v>432</v>
      </c>
      <c r="E44" s="212">
        <v>1</v>
      </c>
      <c r="F44" s="212">
        <v>7</v>
      </c>
      <c r="G44" s="212">
        <v>0</v>
      </c>
      <c r="H44" s="212">
        <v>0</v>
      </c>
      <c r="I44" s="212">
        <v>0</v>
      </c>
      <c r="J44" s="212">
        <v>0</v>
      </c>
      <c r="K44" s="212">
        <v>0</v>
      </c>
      <c r="L44" s="212">
        <v>0</v>
      </c>
      <c r="M44" s="202" t="b">
        <v>0</v>
      </c>
      <c r="N44" s="202"/>
      <c r="O44" s="202"/>
      <c r="P44" s="202" t="b">
        <v>0</v>
      </c>
      <c r="Q44" s="202"/>
      <c r="R44" s="202" t="b">
        <v>0</v>
      </c>
      <c r="S44" s="202"/>
      <c r="T44" s="202">
        <v>0</v>
      </c>
      <c r="U44" s="202">
        <v>0</v>
      </c>
      <c r="V44" s="202">
        <v>0</v>
      </c>
      <c r="W44" s="202">
        <v>0</v>
      </c>
      <c r="X44" s="202">
        <v>1</v>
      </c>
      <c r="Y44" s="213">
        <v>0</v>
      </c>
      <c r="Z44" s="213">
        <v>0</v>
      </c>
      <c r="AA44" s="213">
        <v>0</v>
      </c>
      <c r="AB44" s="213">
        <v>0</v>
      </c>
      <c r="AC44" s="205" t="s">
        <v>517</v>
      </c>
      <c r="AD44" s="205"/>
      <c r="AE44" s="205"/>
      <c r="AF44" s="205"/>
      <c r="AG44" s="205"/>
      <c r="AH44" s="205"/>
    </row>
    <row r="45" spans="2:34">
      <c r="B45" s="201" t="s">
        <v>4</v>
      </c>
      <c r="C45" s="201" t="s">
        <v>645</v>
      </c>
      <c r="D45" s="201" t="s">
        <v>432</v>
      </c>
      <c r="E45" s="212">
        <v>1</v>
      </c>
      <c r="F45" s="212">
        <v>7</v>
      </c>
      <c r="G45" s="212">
        <v>0</v>
      </c>
      <c r="H45" s="212">
        <v>0</v>
      </c>
      <c r="I45" s="212">
        <v>0</v>
      </c>
      <c r="J45" s="212">
        <v>0</v>
      </c>
      <c r="K45" s="212">
        <v>0</v>
      </c>
      <c r="L45" s="212">
        <v>0</v>
      </c>
      <c r="M45" s="202" t="b">
        <v>0</v>
      </c>
      <c r="N45" s="202"/>
      <c r="O45" s="202"/>
      <c r="P45" s="202" t="b">
        <v>0</v>
      </c>
      <c r="Q45" s="202"/>
      <c r="R45" s="202" t="b">
        <v>0</v>
      </c>
      <c r="S45" s="202"/>
      <c r="T45" s="202">
        <v>0</v>
      </c>
      <c r="U45" s="202">
        <v>0</v>
      </c>
      <c r="V45" s="202">
        <v>0</v>
      </c>
      <c r="W45" s="202">
        <v>0</v>
      </c>
      <c r="X45" s="202">
        <v>1</v>
      </c>
      <c r="Y45" s="213">
        <v>0</v>
      </c>
      <c r="Z45" s="213">
        <v>0</v>
      </c>
      <c r="AA45" s="213">
        <v>0</v>
      </c>
      <c r="AB45" s="213">
        <v>0</v>
      </c>
      <c r="AC45" s="205" t="s">
        <v>651</v>
      </c>
      <c r="AD45" s="205"/>
      <c r="AE45" s="205"/>
      <c r="AF45" s="205"/>
      <c r="AG45" s="205"/>
      <c r="AH45" s="205"/>
    </row>
    <row r="46" spans="2:34">
      <c r="B46" s="201" t="s">
        <v>4</v>
      </c>
      <c r="C46" s="201" t="s">
        <v>647</v>
      </c>
      <c r="D46" s="201" t="s">
        <v>432</v>
      </c>
      <c r="E46" s="212">
        <v>1</v>
      </c>
      <c r="F46" s="212">
        <v>7</v>
      </c>
      <c r="G46" s="212">
        <v>0</v>
      </c>
      <c r="H46" s="212">
        <v>0</v>
      </c>
      <c r="I46" s="212">
        <v>0</v>
      </c>
      <c r="J46" s="212">
        <v>0</v>
      </c>
      <c r="K46" s="212">
        <v>0</v>
      </c>
      <c r="L46" s="212">
        <v>0</v>
      </c>
      <c r="M46" s="202" t="b">
        <v>0</v>
      </c>
      <c r="N46" s="202"/>
      <c r="O46" s="202"/>
      <c r="P46" s="202" t="b">
        <v>0</v>
      </c>
      <c r="Q46" s="202"/>
      <c r="R46" s="202" t="b">
        <v>0</v>
      </c>
      <c r="S46" s="202"/>
      <c r="T46" s="202">
        <v>0</v>
      </c>
      <c r="U46" s="202">
        <v>0</v>
      </c>
      <c r="V46" s="202">
        <v>0</v>
      </c>
      <c r="W46" s="202">
        <v>0</v>
      </c>
      <c r="X46" s="202">
        <v>1</v>
      </c>
      <c r="Y46" s="213">
        <v>0</v>
      </c>
      <c r="Z46" s="213">
        <v>0</v>
      </c>
      <c r="AA46" s="213">
        <v>0</v>
      </c>
      <c r="AB46" s="213">
        <v>0</v>
      </c>
      <c r="AC46" s="205" t="s">
        <v>518</v>
      </c>
      <c r="AD46" s="205"/>
      <c r="AE46" s="205"/>
      <c r="AF46" s="205"/>
      <c r="AG46" s="205"/>
      <c r="AH46" s="205"/>
    </row>
    <row r="47" spans="2:34">
      <c r="B47" s="201" t="s">
        <v>4</v>
      </c>
      <c r="C47" s="201" t="s">
        <v>514</v>
      </c>
      <c r="D47" s="201" t="s">
        <v>432</v>
      </c>
      <c r="E47" s="212">
        <v>1</v>
      </c>
      <c r="F47" s="212">
        <v>7</v>
      </c>
      <c r="G47" s="212">
        <v>0</v>
      </c>
      <c r="H47" s="212">
        <v>0</v>
      </c>
      <c r="I47" s="212">
        <v>0</v>
      </c>
      <c r="J47" s="212">
        <v>0</v>
      </c>
      <c r="K47" s="212">
        <v>0</v>
      </c>
      <c r="L47" s="212">
        <v>0</v>
      </c>
      <c r="M47" s="202" t="b">
        <v>0</v>
      </c>
      <c r="N47" s="202"/>
      <c r="O47" s="202"/>
      <c r="P47" s="202" t="b">
        <v>0</v>
      </c>
      <c r="Q47" s="202"/>
      <c r="R47" s="202" t="b">
        <v>0</v>
      </c>
      <c r="S47" s="202"/>
      <c r="T47" s="202">
        <v>0</v>
      </c>
      <c r="U47" s="202">
        <v>0</v>
      </c>
      <c r="V47" s="202">
        <v>0</v>
      </c>
      <c r="W47" s="202">
        <v>0</v>
      </c>
      <c r="X47" s="202">
        <v>1</v>
      </c>
      <c r="Y47" s="213">
        <v>0</v>
      </c>
      <c r="Z47" s="213">
        <v>0</v>
      </c>
      <c r="AA47" s="213">
        <v>0</v>
      </c>
      <c r="AB47" s="213">
        <v>0</v>
      </c>
      <c r="AC47" s="205" t="s">
        <v>520</v>
      </c>
      <c r="AD47" s="205"/>
      <c r="AE47" s="205"/>
      <c r="AF47" s="205"/>
      <c r="AG47" s="205"/>
      <c r="AH47" s="205"/>
    </row>
    <row r="48" spans="2:34">
      <c r="B48" s="201" t="s">
        <v>4</v>
      </c>
      <c r="C48" s="201" t="s">
        <v>649</v>
      </c>
      <c r="D48" s="201" t="s">
        <v>432</v>
      </c>
      <c r="E48" s="212">
        <v>1</v>
      </c>
      <c r="F48" s="212">
        <v>7</v>
      </c>
      <c r="G48" s="212">
        <v>0</v>
      </c>
      <c r="H48" s="212">
        <v>0</v>
      </c>
      <c r="I48" s="212">
        <v>0</v>
      </c>
      <c r="J48" s="212">
        <v>0</v>
      </c>
      <c r="K48" s="212">
        <v>0</v>
      </c>
      <c r="L48" s="212">
        <v>0</v>
      </c>
      <c r="M48" s="202" t="b">
        <v>0</v>
      </c>
      <c r="N48" s="202"/>
      <c r="O48" s="202"/>
      <c r="P48" s="202" t="b">
        <v>0</v>
      </c>
      <c r="Q48" s="202"/>
      <c r="R48" s="202" t="b">
        <v>0</v>
      </c>
      <c r="S48" s="202"/>
      <c r="T48" s="202">
        <v>0</v>
      </c>
      <c r="U48" s="202">
        <v>0</v>
      </c>
      <c r="V48" s="202">
        <v>0</v>
      </c>
      <c r="W48" s="202">
        <v>0</v>
      </c>
      <c r="X48" s="202">
        <v>1</v>
      </c>
      <c r="Y48" s="213">
        <v>0</v>
      </c>
      <c r="Z48" s="213">
        <v>0</v>
      </c>
      <c r="AA48" s="213">
        <v>0</v>
      </c>
      <c r="AB48" s="213">
        <v>0</v>
      </c>
      <c r="AC48" s="205" t="s">
        <v>652</v>
      </c>
      <c r="AD48" s="205"/>
      <c r="AE48" s="205"/>
      <c r="AF48" s="205"/>
      <c r="AG48" s="205"/>
      <c r="AH48" s="205"/>
    </row>
    <row r="49" spans="2:34">
      <c r="B49" s="201" t="s">
        <v>4</v>
      </c>
      <c r="C49" s="201" t="s">
        <v>462</v>
      </c>
      <c r="D49" s="201" t="s">
        <v>432</v>
      </c>
      <c r="E49" s="212">
        <v>15</v>
      </c>
      <c r="F49" s="212">
        <v>7</v>
      </c>
      <c r="G49" s="212">
        <v>0</v>
      </c>
      <c r="H49" s="212">
        <v>0</v>
      </c>
      <c r="I49" s="212">
        <v>0</v>
      </c>
      <c r="J49" s="212">
        <v>0.1</v>
      </c>
      <c r="K49" s="212">
        <v>0</v>
      </c>
      <c r="L49" s="212">
        <v>0</v>
      </c>
      <c r="M49" s="202" t="b">
        <v>0</v>
      </c>
      <c r="N49" s="202"/>
      <c r="O49" s="202"/>
      <c r="P49" s="202" t="b">
        <v>0</v>
      </c>
      <c r="Q49" s="202"/>
      <c r="R49" s="202" t="b">
        <v>0</v>
      </c>
      <c r="S49" s="202"/>
      <c r="T49" s="202">
        <v>0</v>
      </c>
      <c r="U49" s="202">
        <v>0</v>
      </c>
      <c r="V49" s="202">
        <v>0</v>
      </c>
      <c r="W49" s="202">
        <v>0</v>
      </c>
      <c r="X49" s="202">
        <v>1</v>
      </c>
      <c r="Y49" s="213">
        <v>0</v>
      </c>
      <c r="Z49" s="213">
        <v>0</v>
      </c>
      <c r="AA49" s="213">
        <v>0</v>
      </c>
      <c r="AB49" s="213">
        <v>0</v>
      </c>
      <c r="AC49" s="205" t="s">
        <v>463</v>
      </c>
      <c r="AD49" s="205"/>
      <c r="AE49" s="205"/>
      <c r="AF49" s="205"/>
      <c r="AG49" s="205"/>
      <c r="AH49" s="205"/>
    </row>
    <row r="50" spans="2:34">
      <c r="B50" s="201" t="s">
        <v>4</v>
      </c>
      <c r="C50" s="201" t="s">
        <v>464</v>
      </c>
      <c r="D50" s="201" t="s">
        <v>432</v>
      </c>
      <c r="E50" s="212">
        <v>15</v>
      </c>
      <c r="F50" s="212">
        <v>7</v>
      </c>
      <c r="G50" s="212">
        <v>0</v>
      </c>
      <c r="H50" s="212">
        <v>0</v>
      </c>
      <c r="I50" s="212">
        <v>0</v>
      </c>
      <c r="J50" s="212">
        <v>0.1</v>
      </c>
      <c r="K50" s="212">
        <v>0</v>
      </c>
      <c r="L50" s="212">
        <v>0</v>
      </c>
      <c r="M50" s="202" t="b">
        <v>0</v>
      </c>
      <c r="N50" s="202"/>
      <c r="O50" s="202"/>
      <c r="P50" s="202" t="b">
        <v>0</v>
      </c>
      <c r="Q50" s="202"/>
      <c r="R50" s="202" t="b">
        <v>0</v>
      </c>
      <c r="S50" s="202"/>
      <c r="T50" s="202">
        <v>0</v>
      </c>
      <c r="U50" s="202">
        <v>0</v>
      </c>
      <c r="V50" s="202">
        <v>0</v>
      </c>
      <c r="W50" s="202">
        <v>0</v>
      </c>
      <c r="X50" s="202">
        <v>1</v>
      </c>
      <c r="Y50" s="213">
        <v>0</v>
      </c>
      <c r="Z50" s="213">
        <v>0</v>
      </c>
      <c r="AA50" s="213">
        <v>0</v>
      </c>
      <c r="AB50" s="213">
        <v>0</v>
      </c>
      <c r="AC50" s="205" t="s">
        <v>463</v>
      </c>
      <c r="AD50" s="205"/>
      <c r="AE50" s="205"/>
      <c r="AF50" s="205"/>
      <c r="AG50" s="205"/>
      <c r="AH50" s="205"/>
    </row>
    <row r="51" spans="2:34">
      <c r="B51" s="201" t="s">
        <v>4</v>
      </c>
      <c r="C51" s="201" t="s">
        <v>505</v>
      </c>
      <c r="D51" s="201" t="s">
        <v>432</v>
      </c>
      <c r="E51" s="212">
        <v>20</v>
      </c>
      <c r="F51" s="212">
        <v>7</v>
      </c>
      <c r="G51" s="212">
        <v>0</v>
      </c>
      <c r="H51" s="212">
        <v>0</v>
      </c>
      <c r="I51" s="212">
        <v>0</v>
      </c>
      <c r="J51" s="212">
        <v>0.15</v>
      </c>
      <c r="K51" s="212">
        <v>0</v>
      </c>
      <c r="L51" s="212">
        <v>0</v>
      </c>
      <c r="M51" s="202" t="b">
        <v>0</v>
      </c>
      <c r="N51" s="202"/>
      <c r="O51" s="202"/>
      <c r="P51" s="202" t="b">
        <v>0</v>
      </c>
      <c r="Q51" s="202"/>
      <c r="R51" s="202" t="b">
        <v>0</v>
      </c>
      <c r="S51" s="202"/>
      <c r="T51" s="202">
        <v>0</v>
      </c>
      <c r="U51" s="202">
        <v>0</v>
      </c>
      <c r="V51" s="202">
        <v>0</v>
      </c>
      <c r="W51" s="202">
        <v>0</v>
      </c>
      <c r="X51" s="202">
        <v>1</v>
      </c>
      <c r="Y51" s="213">
        <v>0</v>
      </c>
      <c r="Z51" s="213">
        <v>0</v>
      </c>
      <c r="AA51" s="213">
        <v>0</v>
      </c>
      <c r="AB51" s="213">
        <v>0</v>
      </c>
      <c r="AC51" s="205" t="s">
        <v>511</v>
      </c>
      <c r="AD51" s="205"/>
      <c r="AE51" s="205"/>
      <c r="AF51" s="205"/>
      <c r="AG51" s="205"/>
      <c r="AH51" s="205"/>
    </row>
    <row r="52" spans="2:34">
      <c r="B52" s="201" t="s">
        <v>4</v>
      </c>
      <c r="C52" s="201" t="s">
        <v>506</v>
      </c>
      <c r="D52" s="201" t="s">
        <v>432</v>
      </c>
      <c r="E52" s="212">
        <v>20</v>
      </c>
      <c r="F52" s="212">
        <v>7</v>
      </c>
      <c r="G52" s="212">
        <v>0</v>
      </c>
      <c r="H52" s="212">
        <v>0</v>
      </c>
      <c r="I52" s="212">
        <v>0</v>
      </c>
      <c r="J52" s="212">
        <v>0.15</v>
      </c>
      <c r="K52" s="212">
        <v>0</v>
      </c>
      <c r="L52" s="212">
        <v>0</v>
      </c>
      <c r="M52" s="202" t="b">
        <v>0</v>
      </c>
      <c r="N52" s="202"/>
      <c r="O52" s="202"/>
      <c r="P52" s="202" t="b">
        <v>0</v>
      </c>
      <c r="Q52" s="202"/>
      <c r="R52" s="202" t="b">
        <v>0</v>
      </c>
      <c r="S52" s="202"/>
      <c r="T52" s="202">
        <v>0</v>
      </c>
      <c r="U52" s="202">
        <v>0</v>
      </c>
      <c r="V52" s="202">
        <v>0</v>
      </c>
      <c r="W52" s="202">
        <v>0</v>
      </c>
      <c r="X52" s="202">
        <v>1</v>
      </c>
      <c r="Y52" s="213">
        <v>0</v>
      </c>
      <c r="Z52" s="213">
        <v>0</v>
      </c>
      <c r="AA52" s="213">
        <v>0</v>
      </c>
      <c r="AB52" s="213">
        <v>0</v>
      </c>
      <c r="AC52" s="205" t="s">
        <v>511</v>
      </c>
      <c r="AD52" s="205"/>
      <c r="AE52" s="205"/>
      <c r="AF52" s="205"/>
      <c r="AG52" s="205"/>
      <c r="AH52" s="205"/>
    </row>
    <row r="53" spans="2:34">
      <c r="B53" s="201" t="s">
        <v>4</v>
      </c>
      <c r="C53" s="201" t="s">
        <v>509</v>
      </c>
      <c r="D53" s="201" t="s">
        <v>432</v>
      </c>
      <c r="E53" s="212">
        <v>20</v>
      </c>
      <c r="F53" s="212">
        <v>7</v>
      </c>
      <c r="G53" s="212">
        <v>0</v>
      </c>
      <c r="H53" s="212">
        <v>0</v>
      </c>
      <c r="I53" s="212">
        <v>0</v>
      </c>
      <c r="J53" s="212">
        <v>0.15</v>
      </c>
      <c r="K53" s="212">
        <v>0</v>
      </c>
      <c r="L53" s="212">
        <v>0</v>
      </c>
      <c r="M53" s="202" t="b">
        <v>0</v>
      </c>
      <c r="N53" s="202"/>
      <c r="O53" s="202"/>
      <c r="P53" s="202" t="b">
        <v>0</v>
      </c>
      <c r="Q53" s="202"/>
      <c r="R53" s="202" t="b">
        <v>0</v>
      </c>
      <c r="S53" s="202"/>
      <c r="T53" s="202">
        <v>0</v>
      </c>
      <c r="U53" s="202">
        <v>0</v>
      </c>
      <c r="V53" s="202">
        <v>0</v>
      </c>
      <c r="W53" s="202">
        <v>0</v>
      </c>
      <c r="X53" s="202">
        <v>1</v>
      </c>
      <c r="Y53" s="213">
        <v>0</v>
      </c>
      <c r="Z53" s="213">
        <v>0</v>
      </c>
      <c r="AA53" s="213">
        <v>0</v>
      </c>
      <c r="AB53" s="213">
        <v>0</v>
      </c>
      <c r="AC53" s="205" t="s">
        <v>511</v>
      </c>
      <c r="AD53" s="205"/>
      <c r="AE53" s="205"/>
      <c r="AF53" s="205"/>
      <c r="AG53" s="205"/>
      <c r="AH53" s="205"/>
    </row>
    <row r="54" spans="2:34" s="27" customFormat="1">
      <c r="B54" s="282"/>
      <c r="C54" s="282" t="s">
        <v>510</v>
      </c>
      <c r="D54" s="282" t="s">
        <v>432</v>
      </c>
      <c r="E54" s="285">
        <v>20</v>
      </c>
      <c r="F54" s="285">
        <v>7</v>
      </c>
      <c r="G54" s="285">
        <v>0</v>
      </c>
      <c r="H54" s="285">
        <v>0</v>
      </c>
      <c r="I54" s="285">
        <v>0</v>
      </c>
      <c r="J54" s="285">
        <v>0.15</v>
      </c>
      <c r="K54" s="285">
        <v>0</v>
      </c>
      <c r="L54" s="285">
        <v>0</v>
      </c>
      <c r="M54" s="286" t="b">
        <v>0</v>
      </c>
      <c r="N54" s="286"/>
      <c r="O54" s="286"/>
      <c r="P54" s="286" t="b">
        <v>0</v>
      </c>
      <c r="Q54" s="286"/>
      <c r="R54" s="286" t="b">
        <v>0</v>
      </c>
      <c r="S54" s="286"/>
      <c r="T54" s="286">
        <v>0</v>
      </c>
      <c r="U54" s="286">
        <v>0</v>
      </c>
      <c r="V54" s="286">
        <v>0</v>
      </c>
      <c r="W54" s="286">
        <v>0</v>
      </c>
      <c r="X54" s="286">
        <v>1</v>
      </c>
      <c r="Y54" s="287">
        <v>0</v>
      </c>
      <c r="Z54" s="287">
        <v>0</v>
      </c>
      <c r="AA54" s="287">
        <v>0</v>
      </c>
      <c r="AB54" s="287">
        <v>0</v>
      </c>
      <c r="AC54" s="288" t="s">
        <v>511</v>
      </c>
      <c r="AD54" s="288"/>
      <c r="AE54" s="288"/>
      <c r="AF54" s="288"/>
      <c r="AG54" s="288"/>
      <c r="AH54" s="288"/>
    </row>
    <row r="55" spans="2:34">
      <c r="B55" s="201" t="s">
        <v>4</v>
      </c>
      <c r="C55" s="201" t="s">
        <v>655</v>
      </c>
      <c r="D55" s="201" t="s">
        <v>432</v>
      </c>
      <c r="E55" s="212">
        <v>1</v>
      </c>
      <c r="F55" s="212">
        <v>7</v>
      </c>
      <c r="G55" s="212">
        <v>0</v>
      </c>
      <c r="H55" s="212">
        <v>0</v>
      </c>
      <c r="I55" s="212">
        <v>0</v>
      </c>
      <c r="J55" s="212">
        <v>0</v>
      </c>
      <c r="K55" s="212">
        <v>0</v>
      </c>
      <c r="L55" s="212">
        <v>0</v>
      </c>
      <c r="M55" s="202" t="b">
        <v>0</v>
      </c>
      <c r="N55" s="202"/>
      <c r="O55" s="202"/>
      <c r="P55" s="202" t="b">
        <v>0</v>
      </c>
      <c r="Q55" s="202"/>
      <c r="R55" s="202" t="b">
        <v>0</v>
      </c>
      <c r="S55" s="202"/>
      <c r="T55" s="202">
        <v>0</v>
      </c>
      <c r="U55" s="202">
        <v>0</v>
      </c>
      <c r="V55" s="202">
        <v>0</v>
      </c>
      <c r="W55" s="202">
        <v>0</v>
      </c>
      <c r="X55" s="202">
        <v>1</v>
      </c>
      <c r="Y55" s="213">
        <v>0</v>
      </c>
      <c r="Z55" s="213">
        <v>0</v>
      </c>
      <c r="AA55" s="213">
        <v>0</v>
      </c>
      <c r="AB55" s="213">
        <v>0</v>
      </c>
      <c r="AC55" s="205" t="s">
        <v>656</v>
      </c>
      <c r="AD55" s="205"/>
      <c r="AE55" s="205"/>
      <c r="AF55" s="205"/>
      <c r="AG55" s="205"/>
      <c r="AH55" s="205"/>
    </row>
    <row r="56" spans="2:34">
      <c r="B56" s="201" t="s">
        <v>4</v>
      </c>
      <c r="C56" s="201" t="s">
        <v>516</v>
      </c>
      <c r="D56" s="201" t="s">
        <v>432</v>
      </c>
      <c r="E56" s="212">
        <v>1</v>
      </c>
      <c r="F56" s="212">
        <v>7</v>
      </c>
      <c r="G56" s="212">
        <v>0</v>
      </c>
      <c r="H56" s="212">
        <v>0</v>
      </c>
      <c r="I56" s="212">
        <v>0</v>
      </c>
      <c r="J56" s="212">
        <v>0</v>
      </c>
      <c r="K56" s="212">
        <v>0</v>
      </c>
      <c r="L56" s="212">
        <v>0</v>
      </c>
      <c r="M56" s="202" t="b">
        <v>0</v>
      </c>
      <c r="N56" s="202"/>
      <c r="O56" s="202"/>
      <c r="P56" s="202" t="b">
        <v>0</v>
      </c>
      <c r="Q56" s="202"/>
      <c r="R56" s="202" t="b">
        <v>0</v>
      </c>
      <c r="S56" s="202"/>
      <c r="T56" s="202">
        <v>0</v>
      </c>
      <c r="U56" s="202">
        <v>0</v>
      </c>
      <c r="V56" s="202">
        <v>0</v>
      </c>
      <c r="W56" s="202">
        <v>0</v>
      </c>
      <c r="X56" s="202">
        <v>1</v>
      </c>
      <c r="Y56" s="213">
        <v>0</v>
      </c>
      <c r="Z56" s="213">
        <v>0</v>
      </c>
      <c r="AA56" s="213">
        <v>0</v>
      </c>
      <c r="AB56" s="213">
        <v>0</v>
      </c>
      <c r="AC56" s="205" t="s">
        <v>522</v>
      </c>
      <c r="AD56" s="205"/>
      <c r="AE56" s="205"/>
      <c r="AF56" s="205"/>
      <c r="AG56" s="205"/>
      <c r="AH56" s="205"/>
    </row>
    <row r="57" spans="2:34" s="27" customFormat="1">
      <c r="B57" s="282"/>
      <c r="C57" s="282" t="s">
        <v>513</v>
      </c>
      <c r="D57" s="282" t="s">
        <v>432</v>
      </c>
      <c r="E57" s="285">
        <v>1</v>
      </c>
      <c r="F57" s="285">
        <v>7</v>
      </c>
      <c r="G57" s="285">
        <v>0</v>
      </c>
      <c r="H57" s="285">
        <v>0</v>
      </c>
      <c r="I57" s="285">
        <v>0</v>
      </c>
      <c r="J57" s="285">
        <v>0</v>
      </c>
      <c r="K57" s="285">
        <v>0</v>
      </c>
      <c r="L57" s="285">
        <v>0</v>
      </c>
      <c r="M57" s="286" t="b">
        <v>0</v>
      </c>
      <c r="N57" s="286"/>
      <c r="O57" s="286"/>
      <c r="P57" s="286" t="b">
        <v>0</v>
      </c>
      <c r="Q57" s="286"/>
      <c r="R57" s="286" t="b">
        <v>0</v>
      </c>
      <c r="S57" s="286"/>
      <c r="T57" s="286">
        <v>0</v>
      </c>
      <c r="U57" s="286">
        <v>0</v>
      </c>
      <c r="V57" s="286">
        <v>0</v>
      </c>
      <c r="W57" s="286">
        <v>0</v>
      </c>
      <c r="X57" s="286">
        <v>1</v>
      </c>
      <c r="Y57" s="287">
        <v>0</v>
      </c>
      <c r="Z57" s="287">
        <v>0</v>
      </c>
      <c r="AA57" s="287">
        <v>0</v>
      </c>
      <c r="AB57" s="287">
        <v>0</v>
      </c>
      <c r="AC57" s="288" t="s">
        <v>519</v>
      </c>
      <c r="AD57" s="288"/>
      <c r="AE57" s="288"/>
      <c r="AF57" s="288"/>
      <c r="AG57" s="288"/>
      <c r="AH57" s="288"/>
    </row>
    <row r="58" spans="2:34">
      <c r="B58" s="201" t="s">
        <v>4</v>
      </c>
      <c r="C58" s="201" t="s">
        <v>658</v>
      </c>
      <c r="D58" s="201" t="s">
        <v>432</v>
      </c>
      <c r="E58" s="212">
        <v>1</v>
      </c>
      <c r="F58" s="212">
        <v>7</v>
      </c>
      <c r="G58" s="212">
        <v>0</v>
      </c>
      <c r="H58" s="212">
        <v>0</v>
      </c>
      <c r="I58" s="212">
        <v>0</v>
      </c>
      <c r="J58" s="212">
        <v>0</v>
      </c>
      <c r="K58" s="212">
        <v>0</v>
      </c>
      <c r="L58" s="212">
        <v>0</v>
      </c>
      <c r="M58" s="202" t="b">
        <v>0</v>
      </c>
      <c r="N58" s="202"/>
      <c r="O58" s="202"/>
      <c r="P58" s="202" t="b">
        <v>0</v>
      </c>
      <c r="Q58" s="202"/>
      <c r="R58" s="202" t="b">
        <v>0</v>
      </c>
      <c r="S58" s="202"/>
      <c r="T58" s="202">
        <v>0</v>
      </c>
      <c r="U58" s="202">
        <v>0</v>
      </c>
      <c r="V58" s="202">
        <v>0</v>
      </c>
      <c r="W58" s="202">
        <v>0</v>
      </c>
      <c r="X58" s="202">
        <v>1</v>
      </c>
      <c r="Y58" s="213">
        <v>0</v>
      </c>
      <c r="Z58" s="213">
        <v>0</v>
      </c>
      <c r="AA58" s="213">
        <v>0</v>
      </c>
      <c r="AB58" s="213">
        <v>0</v>
      </c>
      <c r="AC58" s="205" t="s">
        <v>659</v>
      </c>
      <c r="AD58" s="205"/>
      <c r="AE58" s="205"/>
      <c r="AF58" s="205"/>
      <c r="AG58" s="205"/>
      <c r="AH58" s="205"/>
    </row>
    <row r="59" spans="2:34">
      <c r="B59" s="201" t="s">
        <v>4</v>
      </c>
      <c r="C59" s="201" t="s">
        <v>515</v>
      </c>
      <c r="D59" s="201" t="s">
        <v>432</v>
      </c>
      <c r="E59" s="212">
        <v>1</v>
      </c>
      <c r="F59" s="212">
        <v>7</v>
      </c>
      <c r="G59" s="212">
        <v>0</v>
      </c>
      <c r="H59" s="212">
        <v>0</v>
      </c>
      <c r="I59" s="212">
        <v>0</v>
      </c>
      <c r="J59" s="212">
        <v>0</v>
      </c>
      <c r="K59" s="212">
        <v>0</v>
      </c>
      <c r="L59" s="212">
        <v>0</v>
      </c>
      <c r="M59" s="202" t="b">
        <v>0</v>
      </c>
      <c r="N59" s="202"/>
      <c r="O59" s="202"/>
      <c r="P59" s="202" t="b">
        <v>0</v>
      </c>
      <c r="Q59" s="202"/>
      <c r="R59" s="202" t="b">
        <v>0</v>
      </c>
      <c r="S59" s="202"/>
      <c r="T59" s="202">
        <v>0</v>
      </c>
      <c r="U59" s="202">
        <v>0</v>
      </c>
      <c r="V59" s="202">
        <v>0</v>
      </c>
      <c r="W59" s="202">
        <v>0</v>
      </c>
      <c r="X59" s="202">
        <v>1</v>
      </c>
      <c r="Y59" s="213">
        <v>0</v>
      </c>
      <c r="Z59" s="213">
        <v>0</v>
      </c>
      <c r="AA59" s="213">
        <v>0</v>
      </c>
      <c r="AB59" s="213">
        <v>0</v>
      </c>
      <c r="AC59" s="205" t="s">
        <v>521</v>
      </c>
      <c r="AD59" s="205"/>
      <c r="AE59" s="205"/>
      <c r="AF59" s="205"/>
      <c r="AG59" s="205"/>
      <c r="AH59" s="205"/>
    </row>
    <row r="60" spans="2:34" s="27" customFormat="1">
      <c r="B60" s="282"/>
      <c r="C60" s="282" t="s">
        <v>469</v>
      </c>
      <c r="D60" s="282" t="s">
        <v>432</v>
      </c>
      <c r="E60" s="285">
        <v>100</v>
      </c>
      <c r="F60" s="285">
        <v>7</v>
      </c>
      <c r="G60" s="285">
        <v>0</v>
      </c>
      <c r="H60" s="285">
        <v>0</v>
      </c>
      <c r="I60" s="285">
        <v>0</v>
      </c>
      <c r="J60" s="285">
        <v>0</v>
      </c>
      <c r="K60" s="285">
        <v>0</v>
      </c>
      <c r="L60" s="285">
        <v>0</v>
      </c>
      <c r="M60" s="286" t="b">
        <v>0</v>
      </c>
      <c r="N60" s="286"/>
      <c r="O60" s="286"/>
      <c r="P60" s="286" t="b">
        <v>0</v>
      </c>
      <c r="Q60" s="286"/>
      <c r="R60" s="286" t="b">
        <v>0</v>
      </c>
      <c r="S60" s="286"/>
      <c r="T60" s="286">
        <v>0</v>
      </c>
      <c r="U60" s="286">
        <v>0</v>
      </c>
      <c r="V60" s="286">
        <v>0</v>
      </c>
      <c r="W60" s="286">
        <v>0</v>
      </c>
      <c r="X60" s="286">
        <v>1</v>
      </c>
      <c r="Y60" s="287">
        <v>0</v>
      </c>
      <c r="Z60" s="287">
        <v>0</v>
      </c>
      <c r="AA60" s="287">
        <v>0</v>
      </c>
      <c r="AB60" s="287">
        <v>0</v>
      </c>
      <c r="AC60" s="288" t="s">
        <v>470</v>
      </c>
      <c r="AD60" s="288"/>
      <c r="AE60" s="288"/>
      <c r="AF60" s="288"/>
      <c r="AG60" s="288"/>
      <c r="AH60" s="288"/>
    </row>
    <row r="61" spans="2:34" s="27" customFormat="1">
      <c r="B61" s="282"/>
      <c r="C61" s="282" t="s">
        <v>467</v>
      </c>
      <c r="D61" s="282" t="s">
        <v>432</v>
      </c>
      <c r="E61" s="285">
        <v>100</v>
      </c>
      <c r="F61" s="285">
        <v>7</v>
      </c>
      <c r="G61" s="285">
        <v>0</v>
      </c>
      <c r="H61" s="285">
        <v>0</v>
      </c>
      <c r="I61" s="285">
        <v>0</v>
      </c>
      <c r="J61" s="285">
        <v>0</v>
      </c>
      <c r="K61" s="285">
        <v>0</v>
      </c>
      <c r="L61" s="285">
        <v>0</v>
      </c>
      <c r="M61" s="286" t="b">
        <v>0</v>
      </c>
      <c r="N61" s="286"/>
      <c r="O61" s="286"/>
      <c r="P61" s="286" t="b">
        <v>0</v>
      </c>
      <c r="Q61" s="286"/>
      <c r="R61" s="286" t="b">
        <v>0</v>
      </c>
      <c r="S61" s="286"/>
      <c r="T61" s="286">
        <v>0</v>
      </c>
      <c r="U61" s="286">
        <v>0</v>
      </c>
      <c r="V61" s="286">
        <v>0</v>
      </c>
      <c r="W61" s="286">
        <v>0</v>
      </c>
      <c r="X61" s="286">
        <v>1</v>
      </c>
      <c r="Y61" s="287">
        <v>0</v>
      </c>
      <c r="Z61" s="287">
        <v>0</v>
      </c>
      <c r="AA61" s="287">
        <v>0</v>
      </c>
      <c r="AB61" s="287">
        <v>0</v>
      </c>
      <c r="AC61" s="288" t="s">
        <v>468</v>
      </c>
      <c r="AD61" s="288"/>
      <c r="AE61" s="288"/>
      <c r="AF61" s="288"/>
      <c r="AG61" s="288"/>
      <c r="AH61" s="288"/>
    </row>
    <row r="62" spans="2:34" s="27" customFormat="1">
      <c r="B62" s="282"/>
      <c r="C62" s="282" t="s">
        <v>735</v>
      </c>
      <c r="D62" s="282" t="s">
        <v>214</v>
      </c>
      <c r="E62" s="285">
        <v>170</v>
      </c>
      <c r="F62" s="285">
        <v>12</v>
      </c>
      <c r="G62" s="285">
        <v>1</v>
      </c>
      <c r="H62" s="285">
        <v>300</v>
      </c>
      <c r="I62" s="285">
        <v>0</v>
      </c>
      <c r="J62" s="285">
        <v>50</v>
      </c>
      <c r="K62" s="285">
        <v>0.08</v>
      </c>
      <c r="L62" s="285">
        <v>0</v>
      </c>
      <c r="M62" s="286" t="b">
        <v>1</v>
      </c>
      <c r="N62" s="286">
        <v>4</v>
      </c>
      <c r="O62" s="286">
        <v>6</v>
      </c>
      <c r="P62" s="286" t="b">
        <v>1</v>
      </c>
      <c r="Q62" s="286">
        <v>4</v>
      </c>
      <c r="R62" s="286" t="b">
        <v>1</v>
      </c>
      <c r="S62" s="286">
        <v>3</v>
      </c>
      <c r="T62" s="286">
        <v>0</v>
      </c>
      <c r="U62" s="286">
        <v>0</v>
      </c>
      <c r="V62" s="286">
        <v>0</v>
      </c>
      <c r="W62" s="286">
        <v>0</v>
      </c>
      <c r="X62" s="286">
        <v>150</v>
      </c>
      <c r="Y62" s="287">
        <v>0.5</v>
      </c>
      <c r="Z62" s="287">
        <v>0.5</v>
      </c>
      <c r="AA62" s="287">
        <v>1</v>
      </c>
      <c r="AB62" s="287">
        <v>0</v>
      </c>
      <c r="AC62" s="288" t="s">
        <v>533</v>
      </c>
      <c r="AD62" s="288"/>
      <c r="AE62" s="288" t="s">
        <v>599</v>
      </c>
      <c r="AF62" s="288" t="s">
        <v>600</v>
      </c>
      <c r="AG62" s="288" t="s">
        <v>601</v>
      </c>
      <c r="AH62" s="288"/>
    </row>
    <row r="63" spans="2:34" s="27" customFormat="1">
      <c r="B63" s="282"/>
      <c r="C63" s="282" t="s">
        <v>357</v>
      </c>
      <c r="D63" s="282" t="s">
        <v>214</v>
      </c>
      <c r="E63" s="285">
        <v>80</v>
      </c>
      <c r="F63" s="285">
        <v>7</v>
      </c>
      <c r="G63" s="285">
        <v>1</v>
      </c>
      <c r="H63" s="285">
        <v>80</v>
      </c>
      <c r="I63" s="285">
        <v>0</v>
      </c>
      <c r="J63" s="285">
        <v>10</v>
      </c>
      <c r="K63" s="285">
        <v>0.08</v>
      </c>
      <c r="L63" s="285">
        <v>0</v>
      </c>
      <c r="M63" s="286" t="b">
        <v>1</v>
      </c>
      <c r="N63" s="286">
        <v>1</v>
      </c>
      <c r="O63" s="286">
        <v>6</v>
      </c>
      <c r="P63" s="286" t="b">
        <v>1</v>
      </c>
      <c r="Q63" s="286">
        <v>1</v>
      </c>
      <c r="R63" s="286" t="b">
        <v>1</v>
      </c>
      <c r="S63" s="286">
        <v>0</v>
      </c>
      <c r="T63" s="286">
        <v>0</v>
      </c>
      <c r="U63" s="286">
        <v>0</v>
      </c>
      <c r="V63" s="286">
        <v>0</v>
      </c>
      <c r="W63" s="286">
        <v>0</v>
      </c>
      <c r="X63" s="286">
        <v>150</v>
      </c>
      <c r="Y63" s="287">
        <v>0.25</v>
      </c>
      <c r="Z63" s="287">
        <v>0.25</v>
      </c>
      <c r="AA63" s="287">
        <v>1</v>
      </c>
      <c r="AB63" s="287">
        <v>0</v>
      </c>
      <c r="AC63" s="288" t="s">
        <v>533</v>
      </c>
      <c r="AD63" s="288"/>
      <c r="AE63" s="288" t="s">
        <v>599</v>
      </c>
      <c r="AF63" s="288" t="s">
        <v>600</v>
      </c>
      <c r="AG63" s="288" t="s">
        <v>601</v>
      </c>
      <c r="AH63" s="288"/>
    </row>
    <row r="64" spans="2:34">
      <c r="B64" s="201" t="s">
        <v>4</v>
      </c>
      <c r="C64" s="201" t="s">
        <v>628</v>
      </c>
      <c r="D64" s="201" t="s">
        <v>434</v>
      </c>
      <c r="E64" s="212">
        <v>60</v>
      </c>
      <c r="F64" s="212">
        <v>7</v>
      </c>
      <c r="G64" s="212">
        <v>0</v>
      </c>
      <c r="H64" s="212">
        <v>35</v>
      </c>
      <c r="I64" s="212">
        <v>0</v>
      </c>
      <c r="J64" s="212">
        <v>9</v>
      </c>
      <c r="K64" s="212">
        <v>0.08</v>
      </c>
      <c r="L64" s="212">
        <v>0</v>
      </c>
      <c r="M64" s="202" t="b">
        <v>1</v>
      </c>
      <c r="N64" s="202">
        <v>2</v>
      </c>
      <c r="O64" s="202">
        <v>2.2999999999999998</v>
      </c>
      <c r="P64" s="202" t="b">
        <v>1</v>
      </c>
      <c r="Q64" s="202">
        <v>2</v>
      </c>
      <c r="R64" s="202" t="b">
        <v>1</v>
      </c>
      <c r="S64" s="202">
        <v>1</v>
      </c>
      <c r="T64" s="202">
        <v>0</v>
      </c>
      <c r="U64" s="202">
        <v>0</v>
      </c>
      <c r="V64" s="202">
        <v>0</v>
      </c>
      <c r="W64" s="202">
        <v>0</v>
      </c>
      <c r="X64" s="202">
        <v>250</v>
      </c>
      <c r="Y64" s="213">
        <v>0.25</v>
      </c>
      <c r="Z64" s="213">
        <v>0.25</v>
      </c>
      <c r="AA64" s="213">
        <v>0.75</v>
      </c>
      <c r="AB64" s="213">
        <v>0</v>
      </c>
      <c r="AC64" s="205" t="s">
        <v>466</v>
      </c>
      <c r="AD64" s="205"/>
      <c r="AE64" s="205" t="s">
        <v>594</v>
      </c>
      <c r="AF64" s="205"/>
      <c r="AG64" s="205" t="s">
        <v>598</v>
      </c>
      <c r="AH64" s="205"/>
    </row>
    <row r="65" spans="2:34">
      <c r="B65" s="201" t="s">
        <v>4</v>
      </c>
      <c r="C65" s="201" t="s">
        <v>612</v>
      </c>
      <c r="D65" s="201" t="s">
        <v>434</v>
      </c>
      <c r="E65" s="212">
        <v>40</v>
      </c>
      <c r="F65" s="212">
        <v>5</v>
      </c>
      <c r="G65" s="212">
        <v>0</v>
      </c>
      <c r="H65" s="212">
        <v>25</v>
      </c>
      <c r="I65" s="212">
        <v>0</v>
      </c>
      <c r="J65" s="212">
        <v>3</v>
      </c>
      <c r="K65" s="212">
        <v>0.08</v>
      </c>
      <c r="L65" s="212">
        <v>0</v>
      </c>
      <c r="M65" s="202" t="b">
        <v>1</v>
      </c>
      <c r="N65" s="202">
        <v>2</v>
      </c>
      <c r="O65" s="202">
        <v>2.2999999999999998</v>
      </c>
      <c r="P65" s="202" t="b">
        <v>1</v>
      </c>
      <c r="Q65" s="202">
        <v>2</v>
      </c>
      <c r="R65" s="202" t="b">
        <v>1</v>
      </c>
      <c r="S65" s="202">
        <v>0</v>
      </c>
      <c r="T65" s="202" t="b">
        <v>1</v>
      </c>
      <c r="U65" s="202">
        <v>0</v>
      </c>
      <c r="V65" s="202">
        <v>0</v>
      </c>
      <c r="W65" s="202">
        <v>0</v>
      </c>
      <c r="X65" s="202">
        <v>100</v>
      </c>
      <c r="Y65" s="213">
        <v>0.25</v>
      </c>
      <c r="Z65" s="213">
        <v>0.25</v>
      </c>
      <c r="AA65" s="213">
        <v>0</v>
      </c>
      <c r="AB65" s="213">
        <v>0</v>
      </c>
      <c r="AC65" s="205" t="s">
        <v>978</v>
      </c>
      <c r="AD65" s="205"/>
      <c r="AE65" s="205" t="s">
        <v>990</v>
      </c>
      <c r="AF65" s="205" t="s">
        <v>595</v>
      </c>
      <c r="AG65" s="205"/>
      <c r="AH65" s="205"/>
    </row>
    <row r="66" spans="2:34">
      <c r="B66" s="201" t="s">
        <v>4</v>
      </c>
      <c r="C66" s="201" t="s">
        <v>627</v>
      </c>
      <c r="D66" s="201" t="s">
        <v>434</v>
      </c>
      <c r="E66" s="212">
        <v>40</v>
      </c>
      <c r="F66" s="212">
        <v>5</v>
      </c>
      <c r="G66" s="212">
        <v>0</v>
      </c>
      <c r="H66" s="212">
        <v>25</v>
      </c>
      <c r="I66" s="212">
        <v>0</v>
      </c>
      <c r="J66" s="212">
        <v>3</v>
      </c>
      <c r="K66" s="212">
        <v>0.08</v>
      </c>
      <c r="L66" s="212">
        <v>0</v>
      </c>
      <c r="M66" s="202" t="b">
        <v>1</v>
      </c>
      <c r="N66" s="202">
        <v>2</v>
      </c>
      <c r="O66" s="202">
        <v>2.2999999999999998</v>
      </c>
      <c r="P66" s="202" t="b">
        <v>1</v>
      </c>
      <c r="Q66" s="202">
        <v>2</v>
      </c>
      <c r="R66" s="202" t="b">
        <v>1</v>
      </c>
      <c r="S66" s="202">
        <v>0</v>
      </c>
      <c r="T66" s="202" t="b">
        <v>1</v>
      </c>
      <c r="U66" s="202">
        <v>0</v>
      </c>
      <c r="V66" s="202">
        <v>0</v>
      </c>
      <c r="W66" s="202">
        <v>0</v>
      </c>
      <c r="X66" s="202">
        <v>100</v>
      </c>
      <c r="Y66" s="213">
        <v>0.25</v>
      </c>
      <c r="Z66" s="213">
        <v>0.25</v>
      </c>
      <c r="AA66" s="213">
        <v>0</v>
      </c>
      <c r="AB66" s="213">
        <v>0</v>
      </c>
      <c r="AC66" s="205" t="s">
        <v>978</v>
      </c>
      <c r="AD66" s="205"/>
      <c r="AE66" s="205" t="s">
        <v>990</v>
      </c>
      <c r="AF66" s="205" t="s">
        <v>595</v>
      </c>
      <c r="AG66" s="205"/>
      <c r="AH66" s="205"/>
    </row>
    <row r="67" spans="2:34">
      <c r="B67" s="201" t="s">
        <v>4</v>
      </c>
      <c r="C67" s="201" t="s">
        <v>629</v>
      </c>
      <c r="D67" s="201" t="s">
        <v>434</v>
      </c>
      <c r="E67" s="212">
        <v>40</v>
      </c>
      <c r="F67" s="212">
        <v>5</v>
      </c>
      <c r="G67" s="212">
        <v>0</v>
      </c>
      <c r="H67" s="212">
        <v>25</v>
      </c>
      <c r="I67" s="212">
        <v>0</v>
      </c>
      <c r="J67" s="212">
        <v>3</v>
      </c>
      <c r="K67" s="212">
        <v>0.08</v>
      </c>
      <c r="L67" s="212">
        <v>0</v>
      </c>
      <c r="M67" s="202" t="b">
        <v>1</v>
      </c>
      <c r="N67" s="202">
        <v>2</v>
      </c>
      <c r="O67" s="202">
        <v>2.2999999999999998</v>
      </c>
      <c r="P67" s="202" t="b">
        <v>1</v>
      </c>
      <c r="Q67" s="202">
        <v>2</v>
      </c>
      <c r="R67" s="202" t="b">
        <v>1</v>
      </c>
      <c r="S67" s="202">
        <v>0</v>
      </c>
      <c r="T67" s="202" t="b">
        <v>1</v>
      </c>
      <c r="U67" s="202">
        <v>0</v>
      </c>
      <c r="V67" s="202">
        <v>0</v>
      </c>
      <c r="W67" s="202">
        <v>0</v>
      </c>
      <c r="X67" s="202">
        <v>100</v>
      </c>
      <c r="Y67" s="213">
        <v>0.25</v>
      </c>
      <c r="Z67" s="213">
        <v>0.25</v>
      </c>
      <c r="AA67" s="213">
        <v>0</v>
      </c>
      <c r="AB67" s="213">
        <v>0</v>
      </c>
      <c r="AC67" s="205" t="s">
        <v>979</v>
      </c>
      <c r="AD67" s="205"/>
      <c r="AE67" s="205" t="s">
        <v>990</v>
      </c>
      <c r="AF67" s="205" t="s">
        <v>595</v>
      </c>
      <c r="AG67" s="205"/>
      <c r="AH67" s="205"/>
    </row>
    <row r="68" spans="2:34">
      <c r="B68" s="201" t="s">
        <v>4</v>
      </c>
      <c r="C68" s="201" t="s">
        <v>630</v>
      </c>
      <c r="D68" s="201" t="s">
        <v>434</v>
      </c>
      <c r="E68" s="212">
        <v>40</v>
      </c>
      <c r="F68" s="212">
        <v>5</v>
      </c>
      <c r="G68" s="212">
        <v>0</v>
      </c>
      <c r="H68" s="212">
        <v>25</v>
      </c>
      <c r="I68" s="212">
        <v>0</v>
      </c>
      <c r="J68" s="212">
        <v>3</v>
      </c>
      <c r="K68" s="212">
        <v>0.08</v>
      </c>
      <c r="L68" s="212">
        <v>0</v>
      </c>
      <c r="M68" s="202" t="b">
        <v>1</v>
      </c>
      <c r="N68" s="202">
        <v>2</v>
      </c>
      <c r="O68" s="202">
        <v>2.2999999999999998</v>
      </c>
      <c r="P68" s="202" t="b">
        <v>1</v>
      </c>
      <c r="Q68" s="202">
        <v>2</v>
      </c>
      <c r="R68" s="202" t="b">
        <v>1</v>
      </c>
      <c r="S68" s="202">
        <v>0</v>
      </c>
      <c r="T68" s="202" t="b">
        <v>1</v>
      </c>
      <c r="U68" s="202">
        <v>0</v>
      </c>
      <c r="V68" s="202">
        <v>0</v>
      </c>
      <c r="W68" s="202">
        <v>0</v>
      </c>
      <c r="X68" s="202">
        <v>100</v>
      </c>
      <c r="Y68" s="213">
        <v>0.25</v>
      </c>
      <c r="Z68" s="213">
        <v>0.25</v>
      </c>
      <c r="AA68" s="213">
        <v>0</v>
      </c>
      <c r="AB68" s="213">
        <v>0</v>
      </c>
      <c r="AC68" s="205" t="s">
        <v>979</v>
      </c>
      <c r="AD68" s="205"/>
      <c r="AE68" s="205" t="s">
        <v>990</v>
      </c>
      <c r="AF68" s="205" t="s">
        <v>595</v>
      </c>
      <c r="AG68" s="205"/>
      <c r="AH68" s="205"/>
    </row>
    <row r="69" spans="2:34">
      <c r="B69" s="201" t="s">
        <v>4</v>
      </c>
      <c r="C69" s="201" t="s">
        <v>851</v>
      </c>
      <c r="D69" s="201" t="s">
        <v>434</v>
      </c>
      <c r="E69" s="212">
        <v>100</v>
      </c>
      <c r="F69" s="212">
        <v>7</v>
      </c>
      <c r="G69" s="212">
        <v>0</v>
      </c>
      <c r="H69" s="212">
        <v>5</v>
      </c>
      <c r="I69" s="212">
        <v>0</v>
      </c>
      <c r="J69" s="212">
        <v>1</v>
      </c>
      <c r="K69" s="212">
        <v>0.16</v>
      </c>
      <c r="L69" s="212">
        <v>0</v>
      </c>
      <c r="M69" s="202" t="b">
        <v>1</v>
      </c>
      <c r="N69" s="202">
        <v>1</v>
      </c>
      <c r="O69" s="202">
        <v>3.1</v>
      </c>
      <c r="P69" s="202" t="b">
        <v>1</v>
      </c>
      <c r="Q69" s="202">
        <v>1</v>
      </c>
      <c r="R69" s="202" t="b">
        <v>0</v>
      </c>
      <c r="S69" s="202">
        <v>0</v>
      </c>
      <c r="T69" s="202" t="b">
        <v>0</v>
      </c>
      <c r="U69" s="202">
        <v>0</v>
      </c>
      <c r="V69" s="202" t="b">
        <v>1</v>
      </c>
      <c r="W69" s="202">
        <v>0</v>
      </c>
      <c r="X69" s="202">
        <v>150</v>
      </c>
      <c r="Y69" s="213">
        <v>0</v>
      </c>
      <c r="Z69" s="213">
        <v>0</v>
      </c>
      <c r="AA69" s="213">
        <v>0</v>
      </c>
      <c r="AB69" s="213">
        <v>0</v>
      </c>
      <c r="AC69" s="205" t="s">
        <v>980</v>
      </c>
      <c r="AD69" s="205"/>
      <c r="AE69" s="205" t="s">
        <v>990</v>
      </c>
      <c r="AF69" s="205"/>
      <c r="AG69" s="205"/>
      <c r="AH69" s="205"/>
    </row>
    <row r="70" spans="2:34" s="27" customFormat="1">
      <c r="B70" s="283"/>
      <c r="C70" s="282" t="s">
        <v>528</v>
      </c>
      <c r="D70" s="282" t="s">
        <v>435</v>
      </c>
      <c r="E70" s="285">
        <v>0</v>
      </c>
      <c r="F70" s="285">
        <v>0</v>
      </c>
      <c r="G70" s="285">
        <v>0</v>
      </c>
      <c r="H70" s="285">
        <v>0</v>
      </c>
      <c r="I70" s="285">
        <v>0</v>
      </c>
      <c r="J70" s="285">
        <v>0</v>
      </c>
      <c r="K70" s="285">
        <v>0</v>
      </c>
      <c r="L70" s="285">
        <v>0</v>
      </c>
      <c r="M70" s="286" t="b">
        <v>1</v>
      </c>
      <c r="N70" s="286">
        <v>2</v>
      </c>
      <c r="O70" s="286">
        <v>3.3</v>
      </c>
      <c r="P70" s="286" t="b">
        <v>1</v>
      </c>
      <c r="Q70" s="286">
        <v>2</v>
      </c>
      <c r="R70" s="286" t="b">
        <v>0</v>
      </c>
      <c r="S70" s="286"/>
      <c r="T70" s="286">
        <v>0</v>
      </c>
      <c r="U70" s="286">
        <v>0</v>
      </c>
      <c r="V70" s="286">
        <v>0</v>
      </c>
      <c r="W70" s="286">
        <v>0</v>
      </c>
      <c r="X70" s="286">
        <v>1</v>
      </c>
      <c r="Y70" s="287">
        <v>0</v>
      </c>
      <c r="Z70" s="287">
        <v>0</v>
      </c>
      <c r="AA70" s="287">
        <v>0</v>
      </c>
      <c r="AB70" s="287">
        <v>0</v>
      </c>
      <c r="AC70" s="288" t="s">
        <v>529</v>
      </c>
      <c r="AD70" s="288"/>
      <c r="AE70" s="288"/>
      <c r="AF70" s="288"/>
      <c r="AG70" s="288"/>
      <c r="AH70" s="288"/>
    </row>
    <row r="71" spans="2:34">
      <c r="B71" s="201" t="s">
        <v>4</v>
      </c>
      <c r="C71" s="201" t="s">
        <v>733</v>
      </c>
      <c r="D71" s="201" t="s">
        <v>435</v>
      </c>
      <c r="E71" s="212">
        <v>530</v>
      </c>
      <c r="F71" s="212">
        <v>7</v>
      </c>
      <c r="G71" s="212">
        <v>0</v>
      </c>
      <c r="H71" s="212">
        <v>150</v>
      </c>
      <c r="I71" s="212">
        <v>0</v>
      </c>
      <c r="J71" s="212">
        <v>0</v>
      </c>
      <c r="K71" s="212">
        <v>0</v>
      </c>
      <c r="L71" s="212">
        <v>0</v>
      </c>
      <c r="M71" s="202" t="b">
        <v>0</v>
      </c>
      <c r="N71" s="202"/>
      <c r="O71" s="202">
        <v>2</v>
      </c>
      <c r="P71" s="202" t="b">
        <v>0</v>
      </c>
      <c r="Q71" s="202"/>
      <c r="R71" s="202" t="b">
        <v>0</v>
      </c>
      <c r="S71" s="202"/>
      <c r="T71" s="202">
        <v>0</v>
      </c>
      <c r="U71" s="202">
        <v>0</v>
      </c>
      <c r="V71" s="202">
        <v>0</v>
      </c>
      <c r="W71" s="202">
        <v>0</v>
      </c>
      <c r="X71" s="202">
        <v>1</v>
      </c>
      <c r="Y71" s="213">
        <v>0.25</v>
      </c>
      <c r="Z71" s="213">
        <v>0.25</v>
      </c>
      <c r="AA71" s="213">
        <v>1</v>
      </c>
      <c r="AB71" s="213">
        <v>0</v>
      </c>
      <c r="AC71" s="205" t="s">
        <v>734</v>
      </c>
      <c r="AD71" s="205"/>
      <c r="AE71" s="205" t="s">
        <v>989</v>
      </c>
      <c r="AF71" s="205"/>
      <c r="AG71" s="205" t="s">
        <v>987</v>
      </c>
      <c r="AH71" s="205"/>
    </row>
    <row r="72" spans="2:34">
      <c r="B72" s="201" t="s">
        <v>4</v>
      </c>
      <c r="C72" s="201" t="s">
        <v>625</v>
      </c>
      <c r="D72" s="201" t="s">
        <v>435</v>
      </c>
      <c r="E72" s="212">
        <v>170</v>
      </c>
      <c r="F72" s="212">
        <v>5</v>
      </c>
      <c r="G72" s="212">
        <v>0</v>
      </c>
      <c r="H72" s="212">
        <v>25</v>
      </c>
      <c r="I72" s="212">
        <v>0</v>
      </c>
      <c r="J72" s="212">
        <v>0</v>
      </c>
      <c r="K72" s="212">
        <v>0</v>
      </c>
      <c r="L72" s="212">
        <v>0</v>
      </c>
      <c r="M72" s="202" t="b">
        <v>0</v>
      </c>
      <c r="N72" s="202"/>
      <c r="O72" s="202">
        <v>2</v>
      </c>
      <c r="P72" s="202" t="b">
        <v>0</v>
      </c>
      <c r="Q72" s="202"/>
      <c r="R72" s="202" t="b">
        <v>0</v>
      </c>
      <c r="S72" s="202"/>
      <c r="T72" s="202">
        <v>0</v>
      </c>
      <c r="U72" s="202">
        <v>0</v>
      </c>
      <c r="V72" s="202">
        <v>0</v>
      </c>
      <c r="W72" s="202">
        <v>0</v>
      </c>
      <c r="X72" s="202">
        <v>1</v>
      </c>
      <c r="Y72" s="213">
        <v>0.25</v>
      </c>
      <c r="Z72" s="213">
        <v>0.25</v>
      </c>
      <c r="AA72" s="213">
        <v>1</v>
      </c>
      <c r="AB72" s="213">
        <v>0</v>
      </c>
      <c r="AC72" s="205" t="s">
        <v>981</v>
      </c>
      <c r="AD72" s="205"/>
      <c r="AE72" s="205" t="s">
        <v>989</v>
      </c>
      <c r="AF72" s="205"/>
      <c r="AG72" s="205" t="s">
        <v>988</v>
      </c>
      <c r="AH72" s="205"/>
    </row>
    <row r="73" spans="2:34">
      <c r="B73" s="284" t="s">
        <v>4</v>
      </c>
      <c r="C73" s="201" t="s">
        <v>482</v>
      </c>
      <c r="D73" s="201" t="s">
        <v>438</v>
      </c>
      <c r="E73" s="212">
        <v>1</v>
      </c>
      <c r="F73" s="212">
        <v>7</v>
      </c>
      <c r="G73" s="212">
        <v>0</v>
      </c>
      <c r="H73" s="212">
        <v>0</v>
      </c>
      <c r="I73" s="212">
        <v>0</v>
      </c>
      <c r="J73" s="212">
        <v>0</v>
      </c>
      <c r="K73" s="212">
        <v>0</v>
      </c>
      <c r="L73" s="212">
        <v>0</v>
      </c>
      <c r="M73" s="202" t="b">
        <v>0</v>
      </c>
      <c r="N73" s="202"/>
      <c r="O73" s="202"/>
      <c r="P73" s="202" t="b">
        <v>0</v>
      </c>
      <c r="Q73" s="202"/>
      <c r="R73" s="202" t="b">
        <v>0</v>
      </c>
      <c r="S73" s="202"/>
      <c r="T73" s="202">
        <v>0</v>
      </c>
      <c r="U73" s="202">
        <v>0</v>
      </c>
      <c r="V73" s="202">
        <v>0</v>
      </c>
      <c r="W73" s="202">
        <v>0</v>
      </c>
      <c r="X73" s="202">
        <v>1</v>
      </c>
      <c r="Y73" s="213">
        <v>0</v>
      </c>
      <c r="Z73" s="213">
        <v>0</v>
      </c>
      <c r="AA73" s="213">
        <v>0</v>
      </c>
      <c r="AB73" s="213">
        <v>0</v>
      </c>
      <c r="AC73" s="205" t="s">
        <v>488</v>
      </c>
      <c r="AD73" s="205"/>
      <c r="AE73" s="205"/>
      <c r="AF73" s="205"/>
      <c r="AG73" s="205"/>
      <c r="AH73" s="205"/>
    </row>
    <row r="74" spans="2:34">
      <c r="B74" s="284" t="s">
        <v>4</v>
      </c>
      <c r="C74" s="201" t="s">
        <v>483</v>
      </c>
      <c r="D74" s="201" t="s">
        <v>438</v>
      </c>
      <c r="E74" s="212">
        <v>1</v>
      </c>
      <c r="F74" s="212">
        <v>7</v>
      </c>
      <c r="G74" s="212">
        <v>0</v>
      </c>
      <c r="H74" s="212">
        <v>0</v>
      </c>
      <c r="I74" s="212">
        <v>0</v>
      </c>
      <c r="J74" s="212">
        <v>0</v>
      </c>
      <c r="K74" s="212">
        <v>0</v>
      </c>
      <c r="L74" s="212">
        <v>0</v>
      </c>
      <c r="M74" s="202" t="b">
        <v>0</v>
      </c>
      <c r="N74" s="202"/>
      <c r="O74" s="202"/>
      <c r="P74" s="202" t="b">
        <v>0</v>
      </c>
      <c r="Q74" s="202"/>
      <c r="R74" s="202" t="b">
        <v>0</v>
      </c>
      <c r="S74" s="202"/>
      <c r="T74" s="202">
        <v>0</v>
      </c>
      <c r="U74" s="202">
        <v>0</v>
      </c>
      <c r="V74" s="202">
        <v>0</v>
      </c>
      <c r="W74" s="202">
        <v>0</v>
      </c>
      <c r="X74" s="202">
        <v>1</v>
      </c>
      <c r="Y74" s="213">
        <v>0</v>
      </c>
      <c r="Z74" s="213">
        <v>0</v>
      </c>
      <c r="AA74" s="213">
        <v>0</v>
      </c>
      <c r="AB74" s="213">
        <v>0</v>
      </c>
      <c r="AC74" s="205" t="s">
        <v>488</v>
      </c>
      <c r="AD74" s="205"/>
      <c r="AE74" s="205"/>
      <c r="AF74" s="205"/>
      <c r="AG74" s="205"/>
      <c r="AH74" s="205"/>
    </row>
    <row r="75" spans="2:34">
      <c r="B75" s="284" t="s">
        <v>4</v>
      </c>
      <c r="C75" s="201" t="s">
        <v>484</v>
      </c>
      <c r="D75" s="201" t="s">
        <v>438</v>
      </c>
      <c r="E75" s="212">
        <v>1</v>
      </c>
      <c r="F75" s="212">
        <v>7</v>
      </c>
      <c r="G75" s="212">
        <v>0</v>
      </c>
      <c r="H75" s="212">
        <v>0</v>
      </c>
      <c r="I75" s="212">
        <v>0</v>
      </c>
      <c r="J75" s="212">
        <v>0</v>
      </c>
      <c r="K75" s="212">
        <v>0</v>
      </c>
      <c r="L75" s="212">
        <v>0</v>
      </c>
      <c r="M75" s="202" t="b">
        <v>0</v>
      </c>
      <c r="N75" s="202"/>
      <c r="O75" s="202"/>
      <c r="P75" s="202" t="b">
        <v>0</v>
      </c>
      <c r="Q75" s="202"/>
      <c r="R75" s="202" t="b">
        <v>0</v>
      </c>
      <c r="S75" s="202"/>
      <c r="T75" s="202">
        <v>0</v>
      </c>
      <c r="U75" s="202">
        <v>0</v>
      </c>
      <c r="V75" s="202">
        <v>0</v>
      </c>
      <c r="W75" s="202">
        <v>0</v>
      </c>
      <c r="X75" s="202">
        <v>1</v>
      </c>
      <c r="Y75" s="213">
        <v>0</v>
      </c>
      <c r="Z75" s="213">
        <v>0</v>
      </c>
      <c r="AA75" s="213">
        <v>0</v>
      </c>
      <c r="AB75" s="213">
        <v>0</v>
      </c>
      <c r="AC75" s="205" t="s">
        <v>488</v>
      </c>
      <c r="AD75" s="205"/>
      <c r="AE75" s="205"/>
      <c r="AF75" s="205"/>
      <c r="AG75" s="205"/>
      <c r="AH75" s="205"/>
    </row>
    <row r="76" spans="2:34">
      <c r="B76" s="284" t="s">
        <v>4</v>
      </c>
      <c r="C76" s="201" t="s">
        <v>485</v>
      </c>
      <c r="D76" s="201" t="s">
        <v>438</v>
      </c>
      <c r="E76" s="212">
        <v>1</v>
      </c>
      <c r="F76" s="212">
        <v>7</v>
      </c>
      <c r="G76" s="212">
        <v>0</v>
      </c>
      <c r="H76" s="212">
        <v>0</v>
      </c>
      <c r="I76" s="212">
        <v>0</v>
      </c>
      <c r="J76" s="212">
        <v>0</v>
      </c>
      <c r="K76" s="212">
        <v>0</v>
      </c>
      <c r="L76" s="212">
        <v>0</v>
      </c>
      <c r="M76" s="202" t="b">
        <v>0</v>
      </c>
      <c r="N76" s="202"/>
      <c r="O76" s="202"/>
      <c r="P76" s="202" t="b">
        <v>0</v>
      </c>
      <c r="Q76" s="202"/>
      <c r="R76" s="202" t="b">
        <v>0</v>
      </c>
      <c r="S76" s="202"/>
      <c r="T76" s="202">
        <v>0</v>
      </c>
      <c r="U76" s="202">
        <v>0</v>
      </c>
      <c r="V76" s="202">
        <v>0</v>
      </c>
      <c r="W76" s="202">
        <v>0</v>
      </c>
      <c r="X76" s="202">
        <v>1</v>
      </c>
      <c r="Y76" s="213">
        <v>0</v>
      </c>
      <c r="Z76" s="213">
        <v>0</v>
      </c>
      <c r="AA76" s="213">
        <v>0</v>
      </c>
      <c r="AB76" s="213">
        <v>0</v>
      </c>
      <c r="AC76" s="205" t="s">
        <v>488</v>
      </c>
      <c r="AD76" s="205"/>
      <c r="AE76" s="205"/>
      <c r="AF76" s="205"/>
      <c r="AG76" s="205"/>
      <c r="AH76" s="205"/>
    </row>
    <row r="77" spans="2:34">
      <c r="B77" s="284" t="s">
        <v>4</v>
      </c>
      <c r="C77" s="201" t="s">
        <v>486</v>
      </c>
      <c r="D77" s="201" t="s">
        <v>438</v>
      </c>
      <c r="E77" s="212">
        <v>1</v>
      </c>
      <c r="F77" s="212">
        <v>7</v>
      </c>
      <c r="G77" s="212">
        <v>0</v>
      </c>
      <c r="H77" s="212">
        <v>0</v>
      </c>
      <c r="I77" s="212">
        <v>0</v>
      </c>
      <c r="J77" s="212">
        <v>0</v>
      </c>
      <c r="K77" s="212">
        <v>0</v>
      </c>
      <c r="L77" s="212">
        <v>0</v>
      </c>
      <c r="M77" s="202" t="b">
        <v>0</v>
      </c>
      <c r="N77" s="202"/>
      <c r="O77" s="202"/>
      <c r="P77" s="202" t="b">
        <v>0</v>
      </c>
      <c r="Q77" s="202"/>
      <c r="R77" s="202" t="b">
        <v>0</v>
      </c>
      <c r="S77" s="202"/>
      <c r="T77" s="202">
        <v>0</v>
      </c>
      <c r="U77" s="202">
        <v>0</v>
      </c>
      <c r="V77" s="202">
        <v>0</v>
      </c>
      <c r="W77" s="202">
        <v>0</v>
      </c>
      <c r="X77" s="202">
        <v>1</v>
      </c>
      <c r="Y77" s="213">
        <v>0</v>
      </c>
      <c r="Z77" s="213">
        <v>0</v>
      </c>
      <c r="AA77" s="213">
        <v>0</v>
      </c>
      <c r="AB77" s="213">
        <v>0</v>
      </c>
      <c r="AC77" s="205" t="s">
        <v>488</v>
      </c>
      <c r="AD77" s="205"/>
      <c r="AE77" s="205"/>
      <c r="AF77" s="205"/>
      <c r="AG77" s="205"/>
      <c r="AH77" s="205"/>
    </row>
    <row r="78" spans="2:34">
      <c r="B78" s="284" t="s">
        <v>4</v>
      </c>
      <c r="C78" s="201" t="s">
        <v>487</v>
      </c>
      <c r="D78" s="201" t="s">
        <v>438</v>
      </c>
      <c r="E78" s="212">
        <v>1</v>
      </c>
      <c r="F78" s="212">
        <v>7</v>
      </c>
      <c r="G78" s="212">
        <v>0</v>
      </c>
      <c r="H78" s="212">
        <v>0</v>
      </c>
      <c r="I78" s="212">
        <v>0</v>
      </c>
      <c r="J78" s="212">
        <v>0</v>
      </c>
      <c r="K78" s="212">
        <v>0</v>
      </c>
      <c r="L78" s="212">
        <v>0</v>
      </c>
      <c r="M78" s="202" t="b">
        <v>0</v>
      </c>
      <c r="N78" s="202"/>
      <c r="O78" s="202"/>
      <c r="P78" s="202" t="b">
        <v>0</v>
      </c>
      <c r="Q78" s="202"/>
      <c r="R78" s="202" t="b">
        <v>0</v>
      </c>
      <c r="S78" s="202"/>
      <c r="T78" s="202">
        <v>0</v>
      </c>
      <c r="U78" s="202">
        <v>0</v>
      </c>
      <c r="V78" s="202">
        <v>0</v>
      </c>
      <c r="W78" s="202">
        <v>0</v>
      </c>
      <c r="X78" s="202">
        <v>1</v>
      </c>
      <c r="Y78" s="213">
        <v>0</v>
      </c>
      <c r="Z78" s="213">
        <v>0</v>
      </c>
      <c r="AA78" s="213">
        <v>0</v>
      </c>
      <c r="AB78" s="213">
        <v>0</v>
      </c>
      <c r="AC78" s="205" t="s">
        <v>488</v>
      </c>
      <c r="AD78" s="205"/>
      <c r="AE78" s="205"/>
      <c r="AF78" s="205"/>
      <c r="AG78" s="205"/>
      <c r="AH78" s="205"/>
    </row>
    <row r="79" spans="2:34" s="27" customFormat="1">
      <c r="B79" s="282"/>
      <c r="C79" s="282" t="s">
        <v>496</v>
      </c>
      <c r="D79" s="282" t="s">
        <v>438</v>
      </c>
      <c r="E79" s="285">
        <v>15</v>
      </c>
      <c r="F79" s="285">
        <v>7</v>
      </c>
      <c r="G79" s="285">
        <v>0</v>
      </c>
      <c r="H79" s="285">
        <v>0</v>
      </c>
      <c r="I79" s="285">
        <v>0</v>
      </c>
      <c r="J79" s="285">
        <v>0.1</v>
      </c>
      <c r="K79" s="285">
        <v>0</v>
      </c>
      <c r="L79" s="285">
        <v>0</v>
      </c>
      <c r="M79" s="286" t="b">
        <v>0</v>
      </c>
      <c r="N79" s="286"/>
      <c r="O79" s="286"/>
      <c r="P79" s="286" t="b">
        <v>0</v>
      </c>
      <c r="Q79" s="286"/>
      <c r="R79" s="286" t="b">
        <v>0</v>
      </c>
      <c r="S79" s="286"/>
      <c r="T79" s="286">
        <v>0</v>
      </c>
      <c r="U79" s="286">
        <v>0</v>
      </c>
      <c r="V79" s="286">
        <v>0</v>
      </c>
      <c r="W79" s="286">
        <v>0</v>
      </c>
      <c r="X79" s="286">
        <v>1</v>
      </c>
      <c r="Y79" s="287">
        <v>0</v>
      </c>
      <c r="Z79" s="287">
        <v>0</v>
      </c>
      <c r="AA79" s="287">
        <v>0</v>
      </c>
      <c r="AB79" s="287">
        <v>0</v>
      </c>
      <c r="AC79" s="288" t="s">
        <v>499</v>
      </c>
      <c r="AD79" s="288"/>
      <c r="AE79" s="288"/>
      <c r="AF79" s="288"/>
      <c r="AG79" s="288"/>
      <c r="AH79" s="288"/>
    </row>
    <row r="80" spans="2:34" s="27" customFormat="1">
      <c r="B80" s="282"/>
      <c r="C80" s="282" t="s">
        <v>502</v>
      </c>
      <c r="D80" s="282" t="s">
        <v>438</v>
      </c>
      <c r="E80" s="285">
        <v>1</v>
      </c>
      <c r="F80" s="285">
        <v>7</v>
      </c>
      <c r="G80" s="285">
        <v>0</v>
      </c>
      <c r="H80" s="285">
        <v>0</v>
      </c>
      <c r="I80" s="285">
        <v>0</v>
      </c>
      <c r="J80" s="285">
        <v>0</v>
      </c>
      <c r="K80" s="285">
        <v>0</v>
      </c>
      <c r="L80" s="285">
        <v>0</v>
      </c>
      <c r="M80" s="286" t="b">
        <v>0</v>
      </c>
      <c r="N80" s="286"/>
      <c r="O80" s="286"/>
      <c r="P80" s="286" t="b">
        <v>0</v>
      </c>
      <c r="Q80" s="286"/>
      <c r="R80" s="286" t="b">
        <v>0</v>
      </c>
      <c r="S80" s="286"/>
      <c r="T80" s="286">
        <v>0</v>
      </c>
      <c r="U80" s="286">
        <v>0</v>
      </c>
      <c r="V80" s="286">
        <v>0</v>
      </c>
      <c r="W80" s="286">
        <v>0</v>
      </c>
      <c r="X80" s="286">
        <v>1</v>
      </c>
      <c r="Y80" s="287">
        <v>0</v>
      </c>
      <c r="Z80" s="287">
        <v>0</v>
      </c>
      <c r="AA80" s="287">
        <v>0</v>
      </c>
      <c r="AB80" s="287">
        <v>0</v>
      </c>
      <c r="AC80" s="288" t="s">
        <v>504</v>
      </c>
      <c r="AD80" s="288"/>
      <c r="AE80" s="288"/>
      <c r="AF80" s="288"/>
      <c r="AG80" s="288"/>
      <c r="AH80" s="288"/>
    </row>
    <row r="81" spans="2:34" s="27" customFormat="1">
      <c r="B81" s="282"/>
      <c r="C81" s="282" t="s">
        <v>503</v>
      </c>
      <c r="D81" s="282" t="s">
        <v>438</v>
      </c>
      <c r="E81" s="285">
        <v>1</v>
      </c>
      <c r="F81" s="285">
        <v>7</v>
      </c>
      <c r="G81" s="285">
        <v>0</v>
      </c>
      <c r="H81" s="285">
        <v>0</v>
      </c>
      <c r="I81" s="285">
        <v>0</v>
      </c>
      <c r="J81" s="285">
        <v>0</v>
      </c>
      <c r="K81" s="285">
        <v>0</v>
      </c>
      <c r="L81" s="285">
        <v>0</v>
      </c>
      <c r="M81" s="286" t="b">
        <v>0</v>
      </c>
      <c r="N81" s="286"/>
      <c r="O81" s="286"/>
      <c r="P81" s="286" t="b">
        <v>0</v>
      </c>
      <c r="Q81" s="286"/>
      <c r="R81" s="286" t="b">
        <v>0</v>
      </c>
      <c r="S81" s="286"/>
      <c r="T81" s="286">
        <v>0</v>
      </c>
      <c r="U81" s="286">
        <v>0</v>
      </c>
      <c r="V81" s="286">
        <v>0</v>
      </c>
      <c r="W81" s="286">
        <v>0</v>
      </c>
      <c r="X81" s="286">
        <v>1</v>
      </c>
      <c r="Y81" s="287">
        <v>0</v>
      </c>
      <c r="Z81" s="287">
        <v>0</v>
      </c>
      <c r="AA81" s="287">
        <v>0</v>
      </c>
      <c r="AB81" s="287">
        <v>0</v>
      </c>
      <c r="AC81" s="288" t="s">
        <v>504</v>
      </c>
      <c r="AD81" s="288"/>
      <c r="AE81" s="288"/>
      <c r="AF81" s="288"/>
      <c r="AG81" s="288"/>
      <c r="AH81" s="288"/>
    </row>
    <row r="82" spans="2:34" s="27" customFormat="1">
      <c r="B82" s="282"/>
      <c r="C82" s="282" t="s">
        <v>489</v>
      </c>
      <c r="D82" s="282" t="s">
        <v>438</v>
      </c>
      <c r="E82" s="285">
        <v>1</v>
      </c>
      <c r="F82" s="285">
        <v>7</v>
      </c>
      <c r="G82" s="285">
        <v>0</v>
      </c>
      <c r="H82" s="285">
        <v>0</v>
      </c>
      <c r="I82" s="285">
        <v>0</v>
      </c>
      <c r="J82" s="285">
        <v>0</v>
      </c>
      <c r="K82" s="285">
        <v>0</v>
      </c>
      <c r="L82" s="285">
        <v>0</v>
      </c>
      <c r="M82" s="286" t="b">
        <v>0</v>
      </c>
      <c r="N82" s="286"/>
      <c r="O82" s="286"/>
      <c r="P82" s="286" t="b">
        <v>0</v>
      </c>
      <c r="Q82" s="286"/>
      <c r="R82" s="286" t="b">
        <v>0</v>
      </c>
      <c r="S82" s="286"/>
      <c r="T82" s="286">
        <v>0</v>
      </c>
      <c r="U82" s="286">
        <v>0</v>
      </c>
      <c r="V82" s="286">
        <v>0</v>
      </c>
      <c r="W82" s="286">
        <v>0</v>
      </c>
      <c r="X82" s="286">
        <v>1</v>
      </c>
      <c r="Y82" s="287">
        <v>0</v>
      </c>
      <c r="Z82" s="287">
        <v>0</v>
      </c>
      <c r="AA82" s="287">
        <v>0</v>
      </c>
      <c r="AB82" s="287">
        <v>0</v>
      </c>
      <c r="AC82" s="288" t="s">
        <v>491</v>
      </c>
      <c r="AD82" s="288"/>
      <c r="AE82" s="288"/>
      <c r="AF82" s="288"/>
      <c r="AG82" s="288"/>
      <c r="AH82" s="288"/>
    </row>
    <row r="83" spans="2:34" s="27" customFormat="1">
      <c r="B83" s="282"/>
      <c r="C83" s="282" t="s">
        <v>490</v>
      </c>
      <c r="D83" s="282" t="s">
        <v>438</v>
      </c>
      <c r="E83" s="285">
        <v>1</v>
      </c>
      <c r="F83" s="285">
        <v>7</v>
      </c>
      <c r="G83" s="285">
        <v>0</v>
      </c>
      <c r="H83" s="285">
        <v>0</v>
      </c>
      <c r="I83" s="285">
        <v>0</v>
      </c>
      <c r="J83" s="285">
        <v>0</v>
      </c>
      <c r="K83" s="285">
        <v>0</v>
      </c>
      <c r="L83" s="285">
        <v>0</v>
      </c>
      <c r="M83" s="286" t="b">
        <v>0</v>
      </c>
      <c r="N83" s="286"/>
      <c r="O83" s="286"/>
      <c r="P83" s="286" t="b">
        <v>0</v>
      </c>
      <c r="Q83" s="286"/>
      <c r="R83" s="286" t="b">
        <v>0</v>
      </c>
      <c r="S83" s="286"/>
      <c r="T83" s="286">
        <v>0</v>
      </c>
      <c r="U83" s="286">
        <v>0</v>
      </c>
      <c r="V83" s="286">
        <v>0</v>
      </c>
      <c r="W83" s="286">
        <v>0</v>
      </c>
      <c r="X83" s="286">
        <v>1</v>
      </c>
      <c r="Y83" s="287">
        <v>0</v>
      </c>
      <c r="Z83" s="287">
        <v>0</v>
      </c>
      <c r="AA83" s="287">
        <v>0</v>
      </c>
      <c r="AB83" s="287">
        <v>0</v>
      </c>
      <c r="AC83" s="288" t="s">
        <v>491</v>
      </c>
      <c r="AD83" s="288"/>
      <c r="AE83" s="288"/>
      <c r="AF83" s="288"/>
      <c r="AG83" s="288"/>
      <c r="AH83" s="288"/>
    </row>
    <row r="84" spans="2:34" s="27" customFormat="1">
      <c r="B84" s="282"/>
      <c r="C84" s="282" t="s">
        <v>492</v>
      </c>
      <c r="D84" s="282" t="s">
        <v>438</v>
      </c>
      <c r="E84" s="285">
        <v>1</v>
      </c>
      <c r="F84" s="285">
        <v>7</v>
      </c>
      <c r="G84" s="285">
        <v>0</v>
      </c>
      <c r="H84" s="285">
        <v>0</v>
      </c>
      <c r="I84" s="285">
        <v>0</v>
      </c>
      <c r="J84" s="285">
        <v>0</v>
      </c>
      <c r="K84" s="285">
        <v>0</v>
      </c>
      <c r="L84" s="285">
        <v>0</v>
      </c>
      <c r="M84" s="286" t="b">
        <v>0</v>
      </c>
      <c r="N84" s="286"/>
      <c r="O84" s="286"/>
      <c r="P84" s="286" t="b">
        <v>0</v>
      </c>
      <c r="Q84" s="286"/>
      <c r="R84" s="286" t="b">
        <v>0</v>
      </c>
      <c r="S84" s="286"/>
      <c r="T84" s="286">
        <v>0</v>
      </c>
      <c r="U84" s="286">
        <v>0</v>
      </c>
      <c r="V84" s="286">
        <v>0</v>
      </c>
      <c r="W84" s="286">
        <v>0</v>
      </c>
      <c r="X84" s="286">
        <v>1</v>
      </c>
      <c r="Y84" s="287">
        <v>0</v>
      </c>
      <c r="Z84" s="287">
        <v>0</v>
      </c>
      <c r="AA84" s="287">
        <v>0</v>
      </c>
      <c r="AB84" s="287">
        <v>0</v>
      </c>
      <c r="AC84" s="288" t="s">
        <v>491</v>
      </c>
      <c r="AD84" s="288"/>
      <c r="AE84" s="288"/>
      <c r="AF84" s="288"/>
      <c r="AG84" s="288"/>
      <c r="AH84" s="288"/>
    </row>
    <row r="85" spans="2:34" s="27" customFormat="1">
      <c r="B85" s="282"/>
      <c r="C85" s="282" t="s">
        <v>493</v>
      </c>
      <c r="D85" s="282" t="s">
        <v>438</v>
      </c>
      <c r="E85" s="285">
        <v>1</v>
      </c>
      <c r="F85" s="285">
        <v>7</v>
      </c>
      <c r="G85" s="285">
        <v>0</v>
      </c>
      <c r="H85" s="285">
        <v>0</v>
      </c>
      <c r="I85" s="285">
        <v>0</v>
      </c>
      <c r="J85" s="285">
        <v>0</v>
      </c>
      <c r="K85" s="285">
        <v>0</v>
      </c>
      <c r="L85" s="285">
        <v>0</v>
      </c>
      <c r="M85" s="286" t="b">
        <v>0</v>
      </c>
      <c r="N85" s="286"/>
      <c r="O85" s="286"/>
      <c r="P85" s="286" t="b">
        <v>0</v>
      </c>
      <c r="Q85" s="286"/>
      <c r="R85" s="286" t="b">
        <v>0</v>
      </c>
      <c r="S85" s="286"/>
      <c r="T85" s="286">
        <v>0</v>
      </c>
      <c r="U85" s="286">
        <v>0</v>
      </c>
      <c r="V85" s="286">
        <v>0</v>
      </c>
      <c r="W85" s="286">
        <v>0</v>
      </c>
      <c r="X85" s="286">
        <v>1</v>
      </c>
      <c r="Y85" s="287">
        <v>0</v>
      </c>
      <c r="Z85" s="287">
        <v>0</v>
      </c>
      <c r="AA85" s="287">
        <v>0</v>
      </c>
      <c r="AB85" s="287">
        <v>0</v>
      </c>
      <c r="AC85" s="288" t="s">
        <v>491</v>
      </c>
      <c r="AD85" s="288"/>
      <c r="AE85" s="288"/>
      <c r="AF85" s="288"/>
      <c r="AG85" s="288"/>
      <c r="AH85" s="288"/>
    </row>
    <row r="86" spans="2:34">
      <c r="B86" s="201" t="s">
        <v>4</v>
      </c>
      <c r="C86" s="201" t="s">
        <v>494</v>
      </c>
      <c r="D86" s="201" t="s">
        <v>438</v>
      </c>
      <c r="E86" s="212">
        <v>1</v>
      </c>
      <c r="F86" s="212">
        <v>7</v>
      </c>
      <c r="G86" s="212">
        <v>0</v>
      </c>
      <c r="H86" s="212">
        <v>0</v>
      </c>
      <c r="I86" s="212">
        <v>0</v>
      </c>
      <c r="J86" s="212">
        <v>0</v>
      </c>
      <c r="K86" s="212">
        <v>0</v>
      </c>
      <c r="L86" s="212">
        <v>0</v>
      </c>
      <c r="M86" s="202" t="b">
        <v>0</v>
      </c>
      <c r="N86" s="202"/>
      <c r="O86" s="202"/>
      <c r="P86" s="202" t="b">
        <v>0</v>
      </c>
      <c r="Q86" s="202"/>
      <c r="R86" s="202" t="b">
        <v>0</v>
      </c>
      <c r="S86" s="202"/>
      <c r="T86" s="202">
        <v>0</v>
      </c>
      <c r="U86" s="202">
        <v>0</v>
      </c>
      <c r="V86" s="202">
        <v>0</v>
      </c>
      <c r="W86" s="202">
        <v>0</v>
      </c>
      <c r="X86" s="202">
        <v>1</v>
      </c>
      <c r="Y86" s="213">
        <v>0</v>
      </c>
      <c r="Z86" s="213">
        <v>0</v>
      </c>
      <c r="AA86" s="213">
        <v>0</v>
      </c>
      <c r="AB86" s="213">
        <v>0</v>
      </c>
      <c r="AC86" s="205" t="s">
        <v>495</v>
      </c>
      <c r="AD86" s="205"/>
      <c r="AE86" s="205"/>
      <c r="AF86" s="205"/>
      <c r="AG86" s="205"/>
      <c r="AH86" s="205"/>
    </row>
    <row r="87" spans="2:34" s="27" customFormat="1">
      <c r="B87" s="282"/>
      <c r="C87" s="282" t="s">
        <v>498</v>
      </c>
      <c r="D87" s="282" t="s">
        <v>438</v>
      </c>
      <c r="E87" s="285">
        <v>15</v>
      </c>
      <c r="F87" s="285">
        <v>7</v>
      </c>
      <c r="G87" s="285">
        <v>0</v>
      </c>
      <c r="H87" s="285">
        <v>0</v>
      </c>
      <c r="I87" s="285">
        <v>0</v>
      </c>
      <c r="J87" s="285">
        <v>0.1</v>
      </c>
      <c r="K87" s="285">
        <v>0</v>
      </c>
      <c r="L87" s="285">
        <v>0</v>
      </c>
      <c r="M87" s="286" t="b">
        <v>0</v>
      </c>
      <c r="N87" s="286"/>
      <c r="O87" s="286"/>
      <c r="P87" s="286" t="b">
        <v>0</v>
      </c>
      <c r="Q87" s="286"/>
      <c r="R87" s="286" t="b">
        <v>0</v>
      </c>
      <c r="S87" s="286"/>
      <c r="T87" s="286">
        <v>0</v>
      </c>
      <c r="U87" s="286">
        <v>0</v>
      </c>
      <c r="V87" s="286">
        <v>0</v>
      </c>
      <c r="W87" s="286">
        <v>0</v>
      </c>
      <c r="X87" s="286">
        <v>1</v>
      </c>
      <c r="Y87" s="287">
        <v>0</v>
      </c>
      <c r="Z87" s="287">
        <v>0</v>
      </c>
      <c r="AA87" s="287">
        <v>0</v>
      </c>
      <c r="AB87" s="287">
        <v>0</v>
      </c>
      <c r="AC87" s="288" t="s">
        <v>501</v>
      </c>
      <c r="AD87" s="288"/>
      <c r="AE87" s="288"/>
      <c r="AF87" s="288"/>
      <c r="AG87" s="288"/>
      <c r="AH87" s="288"/>
    </row>
    <row r="88" spans="2:34" s="27" customFormat="1">
      <c r="B88" s="282"/>
      <c r="C88" s="282" t="s">
        <v>478</v>
      </c>
      <c r="D88" s="282" t="s">
        <v>438</v>
      </c>
      <c r="E88" s="285">
        <v>25</v>
      </c>
      <c r="F88" s="285">
        <v>7</v>
      </c>
      <c r="G88" s="285">
        <v>0</v>
      </c>
      <c r="H88" s="285">
        <v>0</v>
      </c>
      <c r="I88" s="285">
        <v>0</v>
      </c>
      <c r="J88" s="285">
        <v>0.1</v>
      </c>
      <c r="K88" s="285">
        <v>0</v>
      </c>
      <c r="L88" s="285">
        <v>0</v>
      </c>
      <c r="M88" s="286" t="b">
        <v>0</v>
      </c>
      <c r="N88" s="286"/>
      <c r="O88" s="286"/>
      <c r="P88" s="286" t="b">
        <v>0</v>
      </c>
      <c r="Q88" s="286"/>
      <c r="R88" s="286" t="b">
        <v>0</v>
      </c>
      <c r="S88" s="286"/>
      <c r="T88" s="286">
        <v>0</v>
      </c>
      <c r="U88" s="286">
        <v>0</v>
      </c>
      <c r="V88" s="286">
        <v>0</v>
      </c>
      <c r="W88" s="286">
        <v>0</v>
      </c>
      <c r="X88" s="286">
        <v>1</v>
      </c>
      <c r="Y88" s="287">
        <v>0</v>
      </c>
      <c r="Z88" s="287">
        <v>0</v>
      </c>
      <c r="AA88" s="287">
        <v>0</v>
      </c>
      <c r="AB88" s="287">
        <v>0</v>
      </c>
      <c r="AC88" s="288" t="s">
        <v>480</v>
      </c>
      <c r="AD88" s="288"/>
      <c r="AE88" s="288"/>
      <c r="AF88" s="288"/>
      <c r="AG88" s="288"/>
      <c r="AH88" s="288"/>
    </row>
    <row r="89" spans="2:34" s="27" customFormat="1">
      <c r="B89" s="282"/>
      <c r="C89" s="282" t="s">
        <v>479</v>
      </c>
      <c r="D89" s="282" t="s">
        <v>438</v>
      </c>
      <c r="E89" s="285">
        <v>15</v>
      </c>
      <c r="F89" s="285">
        <v>7</v>
      </c>
      <c r="G89" s="285">
        <v>0</v>
      </c>
      <c r="H89" s="285">
        <v>0</v>
      </c>
      <c r="I89" s="285">
        <v>0</v>
      </c>
      <c r="J89" s="285">
        <v>0.1</v>
      </c>
      <c r="K89" s="285">
        <v>0</v>
      </c>
      <c r="L89" s="285">
        <v>0</v>
      </c>
      <c r="M89" s="286" t="b">
        <v>0</v>
      </c>
      <c r="N89" s="286"/>
      <c r="O89" s="286"/>
      <c r="P89" s="286" t="b">
        <v>0</v>
      </c>
      <c r="Q89" s="286"/>
      <c r="R89" s="286" t="b">
        <v>0</v>
      </c>
      <c r="S89" s="286"/>
      <c r="T89" s="286">
        <v>0</v>
      </c>
      <c r="U89" s="286">
        <v>0</v>
      </c>
      <c r="V89" s="286">
        <v>0</v>
      </c>
      <c r="W89" s="286">
        <v>0</v>
      </c>
      <c r="X89" s="286">
        <v>1</v>
      </c>
      <c r="Y89" s="287">
        <v>0</v>
      </c>
      <c r="Z89" s="287">
        <v>0</v>
      </c>
      <c r="AA89" s="287">
        <v>0</v>
      </c>
      <c r="AB89" s="287">
        <v>0</v>
      </c>
      <c r="AC89" s="288" t="s">
        <v>481</v>
      </c>
      <c r="AD89" s="288"/>
      <c r="AE89" s="288"/>
      <c r="AF89" s="288"/>
      <c r="AG89" s="288"/>
      <c r="AH89" s="288"/>
    </row>
    <row r="90" spans="2:34">
      <c r="B90" s="201" t="s">
        <v>4</v>
      </c>
      <c r="C90" s="201" t="s">
        <v>926</v>
      </c>
      <c r="D90" s="201" t="s">
        <v>433</v>
      </c>
      <c r="E90" s="212">
        <v>0</v>
      </c>
      <c r="F90" s="212">
        <v>0</v>
      </c>
      <c r="G90" s="212">
        <v>0</v>
      </c>
      <c r="H90" s="212">
        <v>0</v>
      </c>
      <c r="I90" s="212">
        <v>0</v>
      </c>
      <c r="J90" s="212">
        <v>0</v>
      </c>
      <c r="K90" s="212">
        <v>0</v>
      </c>
      <c r="L90" s="212">
        <v>0</v>
      </c>
      <c r="M90" s="202" t="b">
        <v>0</v>
      </c>
      <c r="N90" s="202"/>
      <c r="O90" s="202"/>
      <c r="P90" s="202" t="b">
        <v>0</v>
      </c>
      <c r="Q90" s="202"/>
      <c r="R90" s="202" t="b">
        <v>0</v>
      </c>
      <c r="S90" s="202"/>
      <c r="T90" s="202">
        <v>0</v>
      </c>
      <c r="U90" s="202"/>
      <c r="V90" s="202">
        <v>0</v>
      </c>
      <c r="W90" s="202">
        <v>0</v>
      </c>
      <c r="X90" s="202">
        <v>1</v>
      </c>
      <c r="Y90" s="213">
        <v>0</v>
      </c>
      <c r="Z90" s="213">
        <v>0</v>
      </c>
      <c r="AA90" s="213">
        <v>0</v>
      </c>
      <c r="AB90" s="213">
        <v>0</v>
      </c>
      <c r="AC90" s="205" t="s">
        <v>927</v>
      </c>
      <c r="AD90" s="205"/>
      <c r="AE90" s="205"/>
      <c r="AF90" s="205"/>
      <c r="AG90" s="205"/>
      <c r="AH90" s="205"/>
    </row>
    <row r="91" spans="2:34" s="27" customFormat="1">
      <c r="B91" s="282"/>
      <c r="C91" s="282" t="s">
        <v>497</v>
      </c>
      <c r="D91" s="282" t="s">
        <v>438</v>
      </c>
      <c r="E91" s="285">
        <v>15</v>
      </c>
      <c r="F91" s="285">
        <v>7</v>
      </c>
      <c r="G91" s="285">
        <v>0</v>
      </c>
      <c r="H91" s="285">
        <v>0</v>
      </c>
      <c r="I91" s="285">
        <v>0</v>
      </c>
      <c r="J91" s="285">
        <v>0.1</v>
      </c>
      <c r="K91" s="285">
        <v>0</v>
      </c>
      <c r="L91" s="285">
        <v>0</v>
      </c>
      <c r="M91" s="286" t="b">
        <v>0</v>
      </c>
      <c r="N91" s="286"/>
      <c r="O91" s="286"/>
      <c r="P91" s="286" t="b">
        <v>0</v>
      </c>
      <c r="Q91" s="286"/>
      <c r="R91" s="286" t="b">
        <v>0</v>
      </c>
      <c r="S91" s="286"/>
      <c r="T91" s="286">
        <v>0</v>
      </c>
      <c r="U91" s="286">
        <v>0</v>
      </c>
      <c r="V91" s="286">
        <v>0</v>
      </c>
      <c r="W91" s="286">
        <v>0</v>
      </c>
      <c r="X91" s="286">
        <v>1</v>
      </c>
      <c r="Y91" s="287">
        <v>0</v>
      </c>
      <c r="Z91" s="287">
        <v>0</v>
      </c>
      <c r="AA91" s="287">
        <v>0</v>
      </c>
      <c r="AB91" s="287">
        <v>0</v>
      </c>
      <c r="AC91" s="288" t="s">
        <v>500</v>
      </c>
      <c r="AD91" s="288"/>
      <c r="AE91" s="288"/>
      <c r="AF91" s="288"/>
      <c r="AG91" s="288"/>
      <c r="AH91" s="288"/>
    </row>
    <row r="92" spans="2:34">
      <c r="B92" s="214" t="s">
        <v>527</v>
      </c>
      <c r="C92" s="206"/>
      <c r="D92" s="206"/>
      <c r="E92" s="207"/>
      <c r="F92" s="207"/>
      <c r="G92" s="207"/>
      <c r="H92" s="207"/>
      <c r="I92" s="207"/>
      <c r="J92" s="207"/>
      <c r="K92" s="207">
        <v>0.08</v>
      </c>
      <c r="L92" s="207"/>
      <c r="M92" s="206"/>
      <c r="N92" s="207"/>
      <c r="O92" s="207"/>
      <c r="P92" s="207"/>
      <c r="Q92" s="207"/>
      <c r="R92" s="207"/>
      <c r="S92" s="207"/>
      <c r="T92" s="202">
        <v>0</v>
      </c>
      <c r="U92" s="202">
        <v>0</v>
      </c>
      <c r="V92" s="202">
        <v>0</v>
      </c>
      <c r="W92" s="202">
        <v>0</v>
      </c>
      <c r="X92" s="207"/>
      <c r="Y92" s="207"/>
      <c r="Z92" s="206"/>
      <c r="AA92" s="206"/>
      <c r="AB92" s="206"/>
      <c r="AC92" s="207"/>
      <c r="AD92" s="215"/>
      <c r="AE92" s="217"/>
      <c r="AF92" s="207"/>
      <c r="AG92" s="207"/>
      <c r="AH92" s="207"/>
    </row>
    <row r="93" spans="2:34">
      <c r="B93" s="214" t="s">
        <v>526</v>
      </c>
      <c r="C93" s="206"/>
      <c r="D93" s="206"/>
      <c r="E93" s="207"/>
      <c r="F93" s="207"/>
      <c r="G93" s="207"/>
      <c r="H93" s="207"/>
      <c r="I93" s="207"/>
      <c r="J93" s="207"/>
      <c r="K93" s="207">
        <v>0.08</v>
      </c>
      <c r="L93" s="207"/>
      <c r="M93" s="206"/>
      <c r="N93" s="207"/>
      <c r="O93" s="207"/>
      <c r="P93" s="207"/>
      <c r="Q93" s="207"/>
      <c r="R93" s="207"/>
      <c r="S93" s="207"/>
      <c r="T93" s="202">
        <v>0</v>
      </c>
      <c r="U93" s="202">
        <v>0</v>
      </c>
      <c r="V93" s="202">
        <v>0</v>
      </c>
      <c r="W93" s="202">
        <v>0</v>
      </c>
      <c r="X93" s="207"/>
      <c r="Y93" s="207"/>
      <c r="Z93" s="206"/>
      <c r="AA93" s="206"/>
      <c r="AB93" s="206"/>
      <c r="AC93" s="207"/>
      <c r="AD93" s="215"/>
      <c r="AE93" s="217"/>
      <c r="AF93" s="207"/>
      <c r="AG93" s="207"/>
      <c r="AH93" s="207"/>
    </row>
    <row r="94" spans="2:34">
      <c r="B94" s="214" t="s">
        <v>525</v>
      </c>
      <c r="C94" s="206"/>
      <c r="D94" s="206"/>
      <c r="E94" s="207"/>
      <c r="F94" s="207"/>
      <c r="G94" s="207"/>
      <c r="H94" s="207"/>
      <c r="I94" s="207"/>
      <c r="J94" s="207"/>
      <c r="K94" s="207">
        <v>0.08</v>
      </c>
      <c r="L94" s="207"/>
      <c r="M94" s="206"/>
      <c r="N94" s="207"/>
      <c r="O94" s="207"/>
      <c r="P94" s="207"/>
      <c r="Q94" s="207"/>
      <c r="R94" s="207"/>
      <c r="S94" s="207"/>
      <c r="T94" s="202">
        <v>0</v>
      </c>
      <c r="U94" s="202">
        <v>0</v>
      </c>
      <c r="V94" s="202">
        <v>0</v>
      </c>
      <c r="W94" s="202">
        <v>0</v>
      </c>
      <c r="X94" s="207"/>
      <c r="Y94" s="207"/>
      <c r="Z94" s="206"/>
      <c r="AA94" s="206"/>
      <c r="AB94" s="206"/>
      <c r="AC94" s="207"/>
      <c r="AD94" s="215"/>
      <c r="AE94" s="217"/>
      <c r="AF94" s="207"/>
      <c r="AG94" s="207"/>
      <c r="AH94" s="207"/>
    </row>
    <row r="95" spans="2:34">
      <c r="B95" s="214" t="s">
        <v>524</v>
      </c>
      <c r="C95" s="206"/>
      <c r="D95" s="206"/>
      <c r="E95" s="207"/>
      <c r="F95" s="207"/>
      <c r="G95" s="207"/>
      <c r="H95" s="207"/>
      <c r="I95" s="207"/>
      <c r="J95" s="207"/>
      <c r="K95" s="207">
        <v>0.08</v>
      </c>
      <c r="L95" s="207"/>
      <c r="M95" s="206"/>
      <c r="N95" s="207"/>
      <c r="O95" s="207"/>
      <c r="P95" s="207"/>
      <c r="Q95" s="207"/>
      <c r="R95" s="207"/>
      <c r="S95" s="207"/>
      <c r="T95" s="202">
        <v>0</v>
      </c>
      <c r="U95" s="202">
        <v>0</v>
      </c>
      <c r="V95" s="202">
        <v>0</v>
      </c>
      <c r="W95" s="202">
        <v>0</v>
      </c>
      <c r="X95" s="207"/>
      <c r="Y95" s="207"/>
      <c r="Z95" s="206"/>
      <c r="AA95" s="206"/>
      <c r="AB95" s="206"/>
      <c r="AC95" s="207"/>
      <c r="AD95" s="215"/>
      <c r="AE95" s="217"/>
      <c r="AF95" s="207"/>
      <c r="AG95" s="207"/>
      <c r="AH95" s="207"/>
    </row>
    <row r="96" spans="2:34">
      <c r="B96" s="214" t="s">
        <v>523</v>
      </c>
      <c r="C96" s="206"/>
      <c r="D96" s="206"/>
      <c r="E96" s="207"/>
      <c r="F96" s="207"/>
      <c r="G96" s="207"/>
      <c r="H96" s="207"/>
      <c r="I96" s="207"/>
      <c r="J96" s="207"/>
      <c r="K96" s="207">
        <v>0.08</v>
      </c>
      <c r="L96" s="207"/>
      <c r="M96" s="206"/>
      <c r="N96" s="207"/>
      <c r="O96" s="207"/>
      <c r="P96" s="207"/>
      <c r="Q96" s="207"/>
      <c r="R96" s="207"/>
      <c r="S96" s="207"/>
      <c r="T96" s="202">
        <v>0</v>
      </c>
      <c r="U96" s="202">
        <v>0</v>
      </c>
      <c r="V96" s="202">
        <v>0</v>
      </c>
      <c r="W96" s="202">
        <v>0</v>
      </c>
      <c r="X96" s="207"/>
      <c r="Y96" s="207"/>
      <c r="Z96" s="206"/>
      <c r="AA96" s="206"/>
      <c r="AB96" s="206"/>
      <c r="AC96" s="207"/>
      <c r="AD96" s="215"/>
      <c r="AE96" s="217"/>
      <c r="AF96" s="207"/>
      <c r="AG96" s="207"/>
      <c r="AH96" s="207"/>
    </row>
    <row r="97" spans="2:34">
      <c r="B97" s="214" t="s">
        <v>532</v>
      </c>
      <c r="C97" s="206"/>
      <c r="D97" s="206"/>
      <c r="E97" s="207"/>
      <c r="F97" s="207"/>
      <c r="G97" s="207"/>
      <c r="H97" s="207"/>
      <c r="I97" s="207"/>
      <c r="J97" s="207"/>
      <c r="K97" s="207">
        <v>0.08</v>
      </c>
      <c r="L97" s="207"/>
      <c r="M97" s="206"/>
      <c r="N97" s="207"/>
      <c r="O97" s="207"/>
      <c r="P97" s="207"/>
      <c r="Q97" s="207"/>
      <c r="R97" s="207"/>
      <c r="S97" s="207"/>
      <c r="T97" s="202">
        <v>0</v>
      </c>
      <c r="U97" s="202">
        <v>0</v>
      </c>
      <c r="V97" s="202">
        <v>0</v>
      </c>
      <c r="W97" s="202">
        <v>0</v>
      </c>
      <c r="X97" s="207"/>
      <c r="Y97" s="207"/>
      <c r="Z97" s="206"/>
      <c r="AA97" s="206"/>
      <c r="AB97" s="206"/>
      <c r="AC97" s="207"/>
      <c r="AD97" s="215"/>
      <c r="AE97" s="217"/>
      <c r="AF97" s="207"/>
      <c r="AG97" s="207"/>
      <c r="AH97" s="207"/>
    </row>
    <row r="99" spans="2:34" ht="15.75" thickBot="1"/>
    <row r="100" spans="2:34" ht="23.25">
      <c r="B100" s="12" t="s">
        <v>616</v>
      </c>
      <c r="C100" s="12"/>
      <c r="D100" s="12"/>
      <c r="E100" s="12"/>
    </row>
    <row r="101" spans="2:34">
      <c r="B101" s="221"/>
      <c r="C101" s="221"/>
      <c r="D101" s="221"/>
      <c r="E101" s="221"/>
    </row>
    <row r="102" spans="2:34" ht="147">
      <c r="B102" s="143" t="s">
        <v>617</v>
      </c>
      <c r="C102" s="144" t="s">
        <v>5</v>
      </c>
      <c r="D102" s="144" t="s">
        <v>190</v>
      </c>
      <c r="E102" s="147" t="s">
        <v>646</v>
      </c>
      <c r="F102" s="147" t="s">
        <v>648</v>
      </c>
      <c r="G102" s="147" t="s">
        <v>650</v>
      </c>
      <c r="H102" s="147" t="s">
        <v>657</v>
      </c>
      <c r="I102" s="147" t="s">
        <v>713</v>
      </c>
      <c r="J102" s="147" t="s">
        <v>660</v>
      </c>
      <c r="K102" s="147" t="s">
        <v>661</v>
      </c>
      <c r="L102" s="147" t="s">
        <v>665</v>
      </c>
      <c r="M102" s="147" t="s">
        <v>666</v>
      </c>
      <c r="N102" s="147" t="s">
        <v>653</v>
      </c>
    </row>
    <row r="103" spans="2:34">
      <c r="B103" s="211" t="s">
        <v>4</v>
      </c>
      <c r="C103" s="201" t="s">
        <v>667</v>
      </c>
      <c r="D103" s="201" t="s">
        <v>187</v>
      </c>
      <c r="E103" s="222" t="b">
        <v>1</v>
      </c>
      <c r="F103" s="222" t="b">
        <v>1</v>
      </c>
      <c r="G103" s="222" t="b">
        <v>1</v>
      </c>
      <c r="H103" s="222" t="b">
        <v>1</v>
      </c>
      <c r="I103" s="222" t="b">
        <v>1</v>
      </c>
      <c r="J103" s="222" t="b">
        <v>1</v>
      </c>
      <c r="K103" s="222" t="b">
        <v>1</v>
      </c>
      <c r="L103" s="222" t="b">
        <v>1</v>
      </c>
      <c r="M103" s="222" t="b">
        <v>1</v>
      </c>
      <c r="N103" s="222" t="b">
        <v>1</v>
      </c>
    </row>
    <row r="104" spans="2:34">
      <c r="B104" s="211" t="s">
        <v>4</v>
      </c>
      <c r="C104" s="201" t="s">
        <v>668</v>
      </c>
      <c r="D104" s="201" t="s">
        <v>188</v>
      </c>
      <c r="E104" s="222" t="b">
        <v>1</v>
      </c>
      <c r="F104" s="222" t="b">
        <v>1</v>
      </c>
      <c r="G104" s="222" t="b">
        <v>1</v>
      </c>
      <c r="H104" s="222" t="b">
        <v>1</v>
      </c>
      <c r="I104" s="222" t="b">
        <v>1</v>
      </c>
      <c r="J104" s="222" t="b">
        <v>1</v>
      </c>
      <c r="K104" s="222" t="b">
        <v>1</v>
      </c>
      <c r="L104" s="222" t="b">
        <v>1</v>
      </c>
      <c r="M104" s="222" t="b">
        <v>1</v>
      </c>
      <c r="N104" s="222" t="b">
        <v>1</v>
      </c>
    </row>
    <row r="105" spans="2:34">
      <c r="B105" s="211" t="s">
        <v>4</v>
      </c>
      <c r="C105" s="201" t="s">
        <v>711</v>
      </c>
      <c r="D105" s="201" t="s">
        <v>189</v>
      </c>
      <c r="E105" s="222" t="b">
        <v>1</v>
      </c>
      <c r="F105" s="222" t="b">
        <v>1</v>
      </c>
      <c r="G105" s="222" t="b">
        <v>1</v>
      </c>
      <c r="H105" s="222" t="b">
        <v>1</v>
      </c>
      <c r="I105" s="222" t="b">
        <v>1</v>
      </c>
      <c r="J105" s="222" t="b">
        <v>1</v>
      </c>
      <c r="K105" s="222" t="b">
        <v>1</v>
      </c>
      <c r="L105" s="222" t="s">
        <v>622</v>
      </c>
      <c r="M105" s="222" t="s">
        <v>622</v>
      </c>
      <c r="N105" s="222" t="s">
        <v>622</v>
      </c>
    </row>
    <row r="106" spans="2:34">
      <c r="B106" s="211" t="s">
        <v>4</v>
      </c>
      <c r="C106" s="201" t="s">
        <v>712</v>
      </c>
      <c r="D106" s="201" t="s">
        <v>218</v>
      </c>
      <c r="E106" s="222" t="b">
        <v>1</v>
      </c>
      <c r="F106" s="222" t="b">
        <v>1</v>
      </c>
      <c r="G106" s="222" t="b">
        <v>1</v>
      </c>
      <c r="H106" s="222" t="b">
        <v>1</v>
      </c>
      <c r="I106" s="222" t="b">
        <v>1</v>
      </c>
      <c r="J106" s="222" t="b">
        <v>1</v>
      </c>
      <c r="K106" s="222" t="b">
        <v>1</v>
      </c>
      <c r="L106" s="222" t="s">
        <v>622</v>
      </c>
      <c r="M106" s="222" t="s">
        <v>622</v>
      </c>
      <c r="N106" s="222" t="s">
        <v>622</v>
      </c>
    </row>
    <row r="107" spans="2:34">
      <c r="B107" s="211" t="s">
        <v>4</v>
      </c>
      <c r="C107" s="201" t="s">
        <v>834</v>
      </c>
      <c r="D107" s="201" t="s">
        <v>219</v>
      </c>
      <c r="E107" s="222" t="b">
        <v>1</v>
      </c>
      <c r="F107" s="222" t="b">
        <v>1</v>
      </c>
      <c r="G107" s="222" t="b">
        <v>1</v>
      </c>
      <c r="H107" s="222" t="b">
        <v>1</v>
      </c>
      <c r="I107" s="222" t="b">
        <v>1</v>
      </c>
      <c r="J107" s="222" t="b">
        <v>1</v>
      </c>
      <c r="K107" s="222" t="b">
        <v>1</v>
      </c>
      <c r="L107" s="222" t="s">
        <v>622</v>
      </c>
      <c r="M107" s="222" t="s">
        <v>622</v>
      </c>
      <c r="N107" s="222" t="s">
        <v>622</v>
      </c>
    </row>
    <row r="111" spans="2:34" ht="15.75" thickBot="1"/>
    <row r="112" spans="2:34" ht="23.25">
      <c r="B112" s="12" t="s">
        <v>620</v>
      </c>
      <c r="C112" s="12"/>
      <c r="D112" s="12"/>
      <c r="E112" s="12"/>
    </row>
    <row r="114" spans="2:28" ht="162">
      <c r="B114" s="143" t="s">
        <v>621</v>
      </c>
      <c r="C114" s="144" t="s">
        <v>5</v>
      </c>
      <c r="D114" s="144" t="s">
        <v>190</v>
      </c>
      <c r="E114" s="147" t="s">
        <v>631</v>
      </c>
      <c r="F114" s="147" t="s">
        <v>746</v>
      </c>
      <c r="G114" s="147" t="s">
        <v>632</v>
      </c>
      <c r="H114" s="147" t="s">
        <v>633</v>
      </c>
      <c r="I114" s="147" t="s">
        <v>634</v>
      </c>
      <c r="J114" s="147" t="s">
        <v>635</v>
      </c>
      <c r="K114" s="147" t="s">
        <v>636</v>
      </c>
      <c r="L114" s="147" t="s">
        <v>637</v>
      </c>
      <c r="M114" s="147" t="s">
        <v>618</v>
      </c>
      <c r="N114" s="147" t="s">
        <v>619</v>
      </c>
      <c r="O114" s="147" t="s">
        <v>638</v>
      </c>
      <c r="P114" s="147" t="s">
        <v>639</v>
      </c>
      <c r="Q114" s="147" t="s">
        <v>640</v>
      </c>
      <c r="R114" s="147" t="s">
        <v>641</v>
      </c>
      <c r="S114" s="147" t="s">
        <v>642</v>
      </c>
      <c r="T114" s="147" t="s">
        <v>643</v>
      </c>
      <c r="U114" s="147" t="s">
        <v>644</v>
      </c>
      <c r="V114" s="147" t="s">
        <v>835</v>
      </c>
      <c r="W114" s="147" t="s">
        <v>837</v>
      </c>
      <c r="X114" s="147" t="s">
        <v>847</v>
      </c>
      <c r="Y114" s="147" t="s">
        <v>848</v>
      </c>
      <c r="Z114" s="147" t="s">
        <v>849</v>
      </c>
      <c r="AA114" s="147" t="s">
        <v>850</v>
      </c>
      <c r="AB114" s="147" t="s">
        <v>852</v>
      </c>
    </row>
    <row r="115" spans="2:28">
      <c r="B115" s="211" t="s">
        <v>4</v>
      </c>
      <c r="C115" s="201" t="s">
        <v>669</v>
      </c>
      <c r="D115" s="201" t="s">
        <v>187</v>
      </c>
      <c r="E115" s="222" t="b">
        <v>1</v>
      </c>
      <c r="F115" s="222" t="b">
        <v>1</v>
      </c>
      <c r="G115" s="222" t="b">
        <v>1</v>
      </c>
      <c r="H115" s="222" t="b">
        <v>1</v>
      </c>
      <c r="I115" s="222" t="b">
        <v>1</v>
      </c>
      <c r="J115" s="222" t="b">
        <v>1</v>
      </c>
      <c r="K115" s="222" t="b">
        <v>1</v>
      </c>
      <c r="L115" s="222" t="b">
        <v>1</v>
      </c>
      <c r="M115" s="222" t="b">
        <v>1</v>
      </c>
      <c r="N115" s="222" t="b">
        <v>1</v>
      </c>
      <c r="O115" s="222" t="b">
        <v>1</v>
      </c>
      <c r="P115" s="222" t="b">
        <v>1</v>
      </c>
      <c r="Q115" s="222" t="b">
        <v>1</v>
      </c>
      <c r="R115" s="222" t="b">
        <v>1</v>
      </c>
      <c r="S115" s="222" t="b">
        <v>1</v>
      </c>
      <c r="T115" s="222" t="b">
        <v>1</v>
      </c>
      <c r="U115" s="222" t="b">
        <v>1</v>
      </c>
      <c r="V115" s="222" t="b">
        <v>1</v>
      </c>
      <c r="W115" s="222" t="b">
        <v>1</v>
      </c>
      <c r="X115" s="222" t="b">
        <v>1</v>
      </c>
      <c r="Y115" s="222" t="b">
        <v>1</v>
      </c>
      <c r="Z115" s="222" t="b">
        <v>1</v>
      </c>
      <c r="AA115" s="222" t="b">
        <v>1</v>
      </c>
      <c r="AB115" s="222" t="b">
        <v>1</v>
      </c>
    </row>
    <row r="116" spans="2:28">
      <c r="B116" s="211" t="s">
        <v>4</v>
      </c>
      <c r="C116" s="201" t="s">
        <v>670</v>
      </c>
      <c r="D116" s="201" t="s">
        <v>188</v>
      </c>
      <c r="E116" s="222" t="b">
        <v>1</v>
      </c>
      <c r="F116" s="222" t="b">
        <v>1</v>
      </c>
      <c r="G116" s="222" t="b">
        <v>1</v>
      </c>
      <c r="H116" s="222" t="b">
        <v>1</v>
      </c>
      <c r="I116" s="222" t="b">
        <v>1</v>
      </c>
      <c r="J116" s="222" t="b">
        <v>1</v>
      </c>
      <c r="K116" s="222" t="b">
        <v>1</v>
      </c>
      <c r="L116" s="222" t="b">
        <v>1</v>
      </c>
      <c r="M116" s="222" t="b">
        <v>1</v>
      </c>
      <c r="N116" s="222" t="b">
        <v>1</v>
      </c>
      <c r="O116" s="222" t="b">
        <v>1</v>
      </c>
      <c r="P116" s="222" t="b">
        <v>1</v>
      </c>
      <c r="Q116" s="222" t="b">
        <v>1</v>
      </c>
      <c r="R116" s="222" t="b">
        <v>1</v>
      </c>
      <c r="S116" s="222" t="b">
        <v>1</v>
      </c>
      <c r="T116" s="222" t="b">
        <v>1</v>
      </c>
      <c r="U116" s="222" t="b">
        <v>1</v>
      </c>
      <c r="V116" s="222" t="b">
        <v>1</v>
      </c>
      <c r="W116" s="222" t="b">
        <v>1</v>
      </c>
      <c r="X116" s="222" t="b">
        <v>1</v>
      </c>
      <c r="Y116" s="222" t="b">
        <v>1</v>
      </c>
      <c r="Z116" s="222" t="b">
        <v>1</v>
      </c>
      <c r="AA116" s="222" t="b">
        <v>1</v>
      </c>
      <c r="AB116" s="222" t="b">
        <v>1</v>
      </c>
    </row>
    <row r="117" spans="2:28">
      <c r="B117" s="211" t="s">
        <v>4</v>
      </c>
      <c r="C117" s="201" t="s">
        <v>709</v>
      </c>
      <c r="D117" s="201" t="s">
        <v>189</v>
      </c>
      <c r="E117" s="222" t="b">
        <v>1</v>
      </c>
      <c r="F117" s="222" t="b">
        <v>1</v>
      </c>
      <c r="G117" s="222" t="b">
        <v>1</v>
      </c>
      <c r="H117" s="222" t="b">
        <v>1</v>
      </c>
      <c r="I117" s="222" t="b">
        <v>1</v>
      </c>
      <c r="J117" s="222" t="b">
        <v>1</v>
      </c>
      <c r="K117" s="222" t="b">
        <v>1</v>
      </c>
      <c r="L117" s="222" t="b">
        <v>1</v>
      </c>
      <c r="M117" s="222" t="b">
        <v>1</v>
      </c>
      <c r="N117" s="222" t="b">
        <v>1</v>
      </c>
      <c r="O117" s="222" t="b">
        <v>1</v>
      </c>
      <c r="P117" s="222" t="b">
        <v>1</v>
      </c>
      <c r="Q117" s="222" t="b">
        <v>1</v>
      </c>
      <c r="R117" s="222" t="b">
        <v>1</v>
      </c>
      <c r="S117" s="222" t="b">
        <v>1</v>
      </c>
      <c r="T117" s="222" t="b">
        <v>1</v>
      </c>
      <c r="U117" s="222" t="b">
        <v>1</v>
      </c>
      <c r="V117" s="222" t="b">
        <v>1</v>
      </c>
      <c r="W117" s="222" t="b">
        <v>1</v>
      </c>
      <c r="X117" s="222" t="b">
        <v>1</v>
      </c>
      <c r="Y117" s="222" t="b">
        <v>1</v>
      </c>
      <c r="Z117" s="222" t="b">
        <v>1</v>
      </c>
      <c r="AA117" s="222" t="b">
        <v>1</v>
      </c>
      <c r="AB117" s="222" t="b">
        <v>1</v>
      </c>
    </row>
    <row r="118" spans="2:28">
      <c r="B118" s="211" t="s">
        <v>4</v>
      </c>
      <c r="C118" s="201" t="s">
        <v>710</v>
      </c>
      <c r="D118" s="201" t="s">
        <v>218</v>
      </c>
      <c r="E118" s="222" t="b">
        <v>1</v>
      </c>
      <c r="F118" s="222" t="b">
        <v>1</v>
      </c>
      <c r="G118" s="222" t="b">
        <v>1</v>
      </c>
      <c r="H118" s="222" t="b">
        <v>1</v>
      </c>
      <c r="I118" s="222" t="b">
        <v>1</v>
      </c>
      <c r="J118" s="222" t="b">
        <v>1</v>
      </c>
      <c r="K118" s="222" t="b">
        <v>1</v>
      </c>
      <c r="L118" s="222" t="b">
        <v>1</v>
      </c>
      <c r="M118" s="222" t="b">
        <v>1</v>
      </c>
      <c r="N118" s="222" t="b">
        <v>1</v>
      </c>
      <c r="O118" s="222" t="b">
        <v>1</v>
      </c>
      <c r="P118" s="222" t="b">
        <v>1</v>
      </c>
      <c r="Q118" s="222" t="b">
        <v>1</v>
      </c>
      <c r="R118" s="222" t="b">
        <v>1</v>
      </c>
      <c r="S118" s="222" t="b">
        <v>1</v>
      </c>
      <c r="T118" s="222" t="b">
        <v>1</v>
      </c>
      <c r="U118" s="222" t="b">
        <v>1</v>
      </c>
      <c r="V118" s="222" t="b">
        <v>1</v>
      </c>
      <c r="W118" s="222" t="b">
        <v>1</v>
      </c>
      <c r="X118" s="222" t="b">
        <v>1</v>
      </c>
      <c r="Y118" s="222" t="b">
        <v>1</v>
      </c>
      <c r="Z118" s="222" t="b">
        <v>1</v>
      </c>
      <c r="AA118" s="222" t="b">
        <v>1</v>
      </c>
      <c r="AB118" s="222" t="b">
        <v>1</v>
      </c>
    </row>
    <row r="119" spans="2:28">
      <c r="B119" s="211" t="s">
        <v>4</v>
      </c>
      <c r="C119" s="201" t="s">
        <v>832</v>
      </c>
      <c r="D119" s="201" t="s">
        <v>219</v>
      </c>
      <c r="E119" s="222" t="b">
        <v>1</v>
      </c>
      <c r="F119" s="222" t="b">
        <v>1</v>
      </c>
      <c r="G119" s="222" t="b">
        <v>1</v>
      </c>
      <c r="H119" s="222" t="b">
        <v>1</v>
      </c>
      <c r="I119" s="222" t="b">
        <v>1</v>
      </c>
      <c r="J119" s="222" t="b">
        <v>1</v>
      </c>
      <c r="K119" s="222" t="b">
        <v>1</v>
      </c>
      <c r="L119" s="222" t="b">
        <v>1</v>
      </c>
      <c r="M119" s="222" t="b">
        <v>1</v>
      </c>
      <c r="N119" s="222" t="b">
        <v>1</v>
      </c>
      <c r="O119" s="222" t="b">
        <v>1</v>
      </c>
      <c r="P119" s="222" t="b">
        <v>1</v>
      </c>
      <c r="Q119" s="222" t="b">
        <v>1</v>
      </c>
      <c r="R119" s="222" t="b">
        <v>1</v>
      </c>
      <c r="S119" s="222" t="b">
        <v>1</v>
      </c>
      <c r="T119" s="222" t="b">
        <v>1</v>
      </c>
      <c r="U119" s="222" t="b">
        <v>1</v>
      </c>
      <c r="V119" s="222" t="b">
        <v>1</v>
      </c>
      <c r="W119" s="222" t="b">
        <v>1</v>
      </c>
      <c r="X119" s="222" t="b">
        <v>1</v>
      </c>
      <c r="Y119" s="222" t="b">
        <v>1</v>
      </c>
      <c r="Z119" s="222" t="b">
        <v>1</v>
      </c>
      <c r="AA119" s="222" t="b">
        <v>1</v>
      </c>
      <c r="AB119" s="222" t="b">
        <v>1</v>
      </c>
    </row>
    <row r="120" spans="2:28" ht="15.75" thickBot="1"/>
    <row r="121" spans="2:28" ht="23.25">
      <c r="B121" s="12" t="s">
        <v>739</v>
      </c>
      <c r="C121" s="12"/>
      <c r="D121" s="12"/>
      <c r="E121" s="12"/>
    </row>
    <row r="123" spans="2:28" ht="159.75">
      <c r="B123" s="143" t="s">
        <v>740</v>
      </c>
      <c r="C123" s="144" t="s">
        <v>5</v>
      </c>
      <c r="D123" s="144" t="s">
        <v>190</v>
      </c>
      <c r="E123" s="147" t="s">
        <v>25</v>
      </c>
      <c r="F123" s="147" t="s">
        <v>229</v>
      </c>
      <c r="G123" s="147" t="s">
        <v>413</v>
      </c>
      <c r="H123" s="147" t="s">
        <v>582</v>
      </c>
      <c r="I123" s="147" t="s">
        <v>745</v>
      </c>
    </row>
    <row r="124" spans="2:28">
      <c r="B124" s="211" t="s">
        <v>4</v>
      </c>
      <c r="C124" s="201" t="s">
        <v>741</v>
      </c>
      <c r="D124" s="201" t="s">
        <v>187</v>
      </c>
      <c r="E124" s="222">
        <v>50</v>
      </c>
      <c r="F124" s="222">
        <v>8</v>
      </c>
      <c r="G124" s="222">
        <v>1</v>
      </c>
      <c r="H124" s="222">
        <v>3.5</v>
      </c>
      <c r="I124" s="222">
        <v>0.25</v>
      </c>
    </row>
    <row r="125" spans="2:28">
      <c r="B125" s="211" t="s">
        <v>4</v>
      </c>
      <c r="C125" s="201" t="s">
        <v>742</v>
      </c>
      <c r="D125" s="201" t="s">
        <v>188</v>
      </c>
      <c r="E125" s="222">
        <v>75</v>
      </c>
      <c r="F125" s="222">
        <v>10</v>
      </c>
      <c r="G125" s="222">
        <v>1.2</v>
      </c>
      <c r="H125" s="222">
        <v>3.25</v>
      </c>
      <c r="I125" s="222">
        <v>0.3</v>
      </c>
    </row>
    <row r="126" spans="2:28">
      <c r="B126" s="211" t="s">
        <v>4</v>
      </c>
      <c r="C126" s="201" t="s">
        <v>743</v>
      </c>
      <c r="D126" s="201" t="s">
        <v>189</v>
      </c>
      <c r="E126" s="222">
        <v>150</v>
      </c>
      <c r="F126" s="222">
        <v>12</v>
      </c>
      <c r="G126" s="222">
        <v>1.4</v>
      </c>
      <c r="H126" s="222">
        <v>3</v>
      </c>
      <c r="I126" s="222">
        <v>0.32500000000000001</v>
      </c>
    </row>
    <row r="127" spans="2:28">
      <c r="B127" s="211" t="s">
        <v>4</v>
      </c>
      <c r="C127" s="201" t="s">
        <v>744</v>
      </c>
      <c r="D127" s="201" t="s">
        <v>218</v>
      </c>
      <c r="E127" s="222">
        <v>300</v>
      </c>
      <c r="F127" s="222">
        <v>14</v>
      </c>
      <c r="G127" s="222">
        <v>1.6</v>
      </c>
      <c r="H127" s="222">
        <v>3</v>
      </c>
      <c r="I127" s="222">
        <v>0.35</v>
      </c>
    </row>
    <row r="128" spans="2:28">
      <c r="B128" s="211" t="s">
        <v>4</v>
      </c>
      <c r="C128" s="201" t="s">
        <v>833</v>
      </c>
      <c r="D128" s="201" t="s">
        <v>219</v>
      </c>
      <c r="E128" s="222">
        <v>300</v>
      </c>
      <c r="F128" s="222">
        <v>14</v>
      </c>
      <c r="G128" s="222">
        <v>1.6</v>
      </c>
      <c r="H128" s="222">
        <v>3</v>
      </c>
      <c r="I128" s="222">
        <v>0.35</v>
      </c>
    </row>
    <row r="129" spans="2:6" ht="15.75" thickBot="1"/>
    <row r="130" spans="2:6" ht="23.25">
      <c r="B130" s="12" t="s">
        <v>881</v>
      </c>
      <c r="C130" s="12"/>
      <c r="D130" s="12"/>
      <c r="E130" s="12"/>
    </row>
    <row r="132" spans="2:6" ht="95.25">
      <c r="B132" s="143" t="s">
        <v>889</v>
      </c>
      <c r="C132" s="144" t="s">
        <v>5</v>
      </c>
      <c r="D132" s="147" t="s">
        <v>882</v>
      </c>
      <c r="E132" s="147" t="s">
        <v>883</v>
      </c>
      <c r="F132" s="170" t="s">
        <v>884</v>
      </c>
    </row>
    <row r="133" spans="2:6">
      <c r="B133" s="211" t="s">
        <v>4</v>
      </c>
      <c r="C133" s="201" t="s">
        <v>512</v>
      </c>
      <c r="D133" s="201" t="s">
        <v>187</v>
      </c>
      <c r="E133" s="201" t="s">
        <v>188</v>
      </c>
      <c r="F133" s="270" t="s">
        <v>189</v>
      </c>
    </row>
    <row r="134" spans="2:6">
      <c r="B134" s="211" t="s">
        <v>4</v>
      </c>
      <c r="C134" s="201" t="s">
        <v>472</v>
      </c>
      <c r="D134" s="201" t="s">
        <v>187</v>
      </c>
      <c r="E134" s="201" t="s">
        <v>188</v>
      </c>
      <c r="F134" s="270" t="s">
        <v>189</v>
      </c>
    </row>
    <row r="135" spans="2:6">
      <c r="B135" s="211" t="s">
        <v>4</v>
      </c>
      <c r="C135" s="201" t="s">
        <v>645</v>
      </c>
      <c r="D135" s="201" t="s">
        <v>187</v>
      </c>
      <c r="E135" s="201" t="s">
        <v>187</v>
      </c>
      <c r="F135" s="201" t="s">
        <v>188</v>
      </c>
    </row>
    <row r="136" spans="2:6">
      <c r="B136" s="211" t="s">
        <v>4</v>
      </c>
      <c r="C136" s="201" t="s">
        <v>647</v>
      </c>
      <c r="D136" s="201" t="s">
        <v>187</v>
      </c>
      <c r="E136" s="201" t="s">
        <v>187</v>
      </c>
      <c r="F136" s="201" t="s">
        <v>188</v>
      </c>
    </row>
    <row r="137" spans="2:6">
      <c r="B137" s="211" t="s">
        <v>4</v>
      </c>
      <c r="C137" s="201" t="s">
        <v>514</v>
      </c>
      <c r="D137" s="201" t="s">
        <v>187</v>
      </c>
      <c r="E137" s="201" t="s">
        <v>188</v>
      </c>
      <c r="F137" s="270" t="s">
        <v>189</v>
      </c>
    </row>
    <row r="138" spans="2:6">
      <c r="B138" s="211" t="s">
        <v>4</v>
      </c>
      <c r="C138" s="201" t="s">
        <v>649</v>
      </c>
      <c r="D138" s="201" t="s">
        <v>187</v>
      </c>
      <c r="E138" s="201" t="s">
        <v>188</v>
      </c>
      <c r="F138" s="270" t="s">
        <v>189</v>
      </c>
    </row>
    <row r="139" spans="2:6">
      <c r="B139" s="211" t="s">
        <v>4</v>
      </c>
      <c r="C139" s="201" t="s">
        <v>462</v>
      </c>
      <c r="D139" s="201" t="s">
        <v>187</v>
      </c>
      <c r="E139" s="201" t="s">
        <v>188</v>
      </c>
      <c r="F139" s="270" t="s">
        <v>189</v>
      </c>
    </row>
    <row r="140" spans="2:6">
      <c r="B140" s="211" t="s">
        <v>4</v>
      </c>
      <c r="C140" s="201" t="s">
        <v>464</v>
      </c>
      <c r="D140" s="201" t="s">
        <v>187</v>
      </c>
      <c r="E140" s="201" t="s">
        <v>188</v>
      </c>
      <c r="F140" s="270" t="s">
        <v>189</v>
      </c>
    </row>
    <row r="141" spans="2:6">
      <c r="B141" s="211" t="s">
        <v>4</v>
      </c>
      <c r="C141" s="201" t="s">
        <v>654</v>
      </c>
      <c r="D141" s="201" t="s">
        <v>187</v>
      </c>
      <c r="E141" s="201" t="s">
        <v>188</v>
      </c>
      <c r="F141" s="270" t="s">
        <v>189</v>
      </c>
    </row>
    <row r="142" spans="2:6">
      <c r="B142" s="211" t="s">
        <v>4</v>
      </c>
      <c r="C142" s="201" t="s">
        <v>507</v>
      </c>
      <c r="D142" s="201" t="s">
        <v>187</v>
      </c>
      <c r="E142" s="201" t="s">
        <v>188</v>
      </c>
      <c r="F142" s="270" t="s">
        <v>189</v>
      </c>
    </row>
    <row r="143" spans="2:6">
      <c r="B143" s="211" t="s">
        <v>4</v>
      </c>
      <c r="C143" s="201" t="s">
        <v>508</v>
      </c>
      <c r="D143" s="201" t="s">
        <v>187</v>
      </c>
      <c r="E143" s="201" t="s">
        <v>188</v>
      </c>
      <c r="F143" s="270" t="s">
        <v>189</v>
      </c>
    </row>
    <row r="144" spans="2:6">
      <c r="B144" s="211" t="s">
        <v>4</v>
      </c>
      <c r="C144" s="201" t="s">
        <v>505</v>
      </c>
      <c r="D144" s="201" t="s">
        <v>187</v>
      </c>
      <c r="E144" s="201" t="s">
        <v>188</v>
      </c>
      <c r="F144" s="270" t="s">
        <v>189</v>
      </c>
    </row>
    <row r="145" spans="2:6">
      <c r="B145" s="211" t="s">
        <v>4</v>
      </c>
      <c r="C145" s="201" t="s">
        <v>506</v>
      </c>
      <c r="D145" s="201" t="s">
        <v>187</v>
      </c>
      <c r="E145" s="201" t="s">
        <v>188</v>
      </c>
      <c r="F145" s="270" t="s">
        <v>189</v>
      </c>
    </row>
    <row r="146" spans="2:6">
      <c r="B146" s="211" t="s">
        <v>4</v>
      </c>
      <c r="C146" s="201" t="s">
        <v>509</v>
      </c>
      <c r="D146" s="201" t="s">
        <v>187</v>
      </c>
      <c r="E146" s="201" t="s">
        <v>188</v>
      </c>
      <c r="F146" s="270" t="s">
        <v>189</v>
      </c>
    </row>
    <row r="147" spans="2:6">
      <c r="B147" s="211" t="s">
        <v>4</v>
      </c>
      <c r="C147" s="201" t="s">
        <v>510</v>
      </c>
      <c r="D147" s="201" t="s">
        <v>187</v>
      </c>
      <c r="E147" s="201" t="s">
        <v>188</v>
      </c>
      <c r="F147" s="270" t="s">
        <v>189</v>
      </c>
    </row>
    <row r="148" spans="2:6">
      <c r="B148" s="211" t="s">
        <v>4</v>
      </c>
      <c r="C148" s="201" t="s">
        <v>863</v>
      </c>
      <c r="D148" s="201" t="s">
        <v>187</v>
      </c>
      <c r="E148" s="201" t="s">
        <v>188</v>
      </c>
      <c r="F148" s="270" t="s">
        <v>189</v>
      </c>
    </row>
    <row r="149" spans="2:6">
      <c r="B149" s="211" t="s">
        <v>4</v>
      </c>
      <c r="C149" s="201" t="s">
        <v>655</v>
      </c>
      <c r="D149" s="201" t="s">
        <v>187</v>
      </c>
      <c r="E149" s="201" t="s">
        <v>187</v>
      </c>
      <c r="F149" s="270" t="s">
        <v>189</v>
      </c>
    </row>
    <row r="150" spans="2:6">
      <c r="B150" s="211" t="s">
        <v>4</v>
      </c>
      <c r="C150" s="201" t="s">
        <v>516</v>
      </c>
      <c r="D150" s="201" t="s">
        <v>187</v>
      </c>
      <c r="E150" s="201" t="s">
        <v>188</v>
      </c>
      <c r="F150" s="270" t="s">
        <v>189</v>
      </c>
    </row>
    <row r="151" spans="2:6">
      <c r="B151" s="211" t="s">
        <v>4</v>
      </c>
      <c r="C151" s="201" t="s">
        <v>513</v>
      </c>
      <c r="D151" s="201" t="s">
        <v>187</v>
      </c>
      <c r="E151" s="201" t="s">
        <v>188</v>
      </c>
      <c r="F151" s="270" t="s">
        <v>189</v>
      </c>
    </row>
    <row r="152" spans="2:6">
      <c r="B152" s="211" t="s">
        <v>4</v>
      </c>
      <c r="C152" s="201" t="s">
        <v>658</v>
      </c>
      <c r="D152" s="201" t="s">
        <v>187</v>
      </c>
      <c r="E152" s="201" t="s">
        <v>188</v>
      </c>
      <c r="F152" s="270" t="s">
        <v>189</v>
      </c>
    </row>
    <row r="153" spans="2:6">
      <c r="B153" s="211" t="s">
        <v>4</v>
      </c>
      <c r="C153" s="201" t="s">
        <v>473</v>
      </c>
      <c r="D153" s="201" t="s">
        <v>187</v>
      </c>
      <c r="E153" s="201" t="s">
        <v>188</v>
      </c>
      <c r="F153" s="270" t="s">
        <v>189</v>
      </c>
    </row>
    <row r="154" spans="2:6">
      <c r="B154" s="211" t="s">
        <v>4</v>
      </c>
      <c r="C154" s="201" t="s">
        <v>515</v>
      </c>
      <c r="D154" s="201" t="s">
        <v>187</v>
      </c>
      <c r="E154" s="201" t="s">
        <v>187</v>
      </c>
      <c r="F154" s="270" t="s">
        <v>189</v>
      </c>
    </row>
    <row r="155" spans="2:6">
      <c r="B155" s="211" t="s">
        <v>4</v>
      </c>
      <c r="C155" s="201" t="s">
        <v>469</v>
      </c>
      <c r="D155" s="201" t="s">
        <v>187</v>
      </c>
      <c r="E155" s="201" t="s">
        <v>188</v>
      </c>
      <c r="F155" s="270" t="s">
        <v>189</v>
      </c>
    </row>
    <row r="156" spans="2:6">
      <c r="B156" s="211" t="s">
        <v>4</v>
      </c>
      <c r="C156" s="201" t="s">
        <v>467</v>
      </c>
      <c r="D156" s="201" t="s">
        <v>187</v>
      </c>
      <c r="E156" s="201" t="s">
        <v>188</v>
      </c>
      <c r="F156" s="270" t="s">
        <v>189</v>
      </c>
    </row>
    <row r="157" spans="2:6">
      <c r="B157" s="211" t="s">
        <v>4</v>
      </c>
      <c r="C157" s="201" t="s">
        <v>662</v>
      </c>
      <c r="D157" s="201" t="s">
        <v>187</v>
      </c>
      <c r="E157" s="201" t="s">
        <v>187</v>
      </c>
      <c r="F157" s="270" t="s">
        <v>189</v>
      </c>
    </row>
    <row r="158" spans="2:6">
      <c r="B158" s="211" t="s">
        <v>4</v>
      </c>
      <c r="C158" s="201" t="s">
        <v>663</v>
      </c>
      <c r="D158" s="201" t="s">
        <v>187</v>
      </c>
      <c r="E158" s="201" t="s">
        <v>187</v>
      </c>
      <c r="F158" s="270" t="s">
        <v>189</v>
      </c>
    </row>
    <row r="159" spans="2:6">
      <c r="B159" s="271" t="s">
        <v>4</v>
      </c>
      <c r="C159" s="203" t="s">
        <v>474</v>
      </c>
      <c r="D159" s="203" t="s">
        <v>187</v>
      </c>
      <c r="E159" s="203" t="s">
        <v>188</v>
      </c>
      <c r="F159" s="272" t="s">
        <v>189</v>
      </c>
    </row>
  </sheetData>
  <mergeCells count="2">
    <mergeCell ref="F17:G17"/>
    <mergeCell ref="F3:G3"/>
  </mergeCells>
  <dataValidations count="9">
    <dataValidation type="list" sqref="M19:M97">
      <formula1>"true,false"</formula1>
    </dataValidation>
    <dataValidation allowBlank="1" showErrorMessage="1" prompt="percentage [0..1]" sqref="AC19:AH97"/>
    <dataValidation type="list" allowBlank="1" showInputMessage="1" showErrorMessage="1" sqref="D19:D97">
      <formula1>INDIRECT("entityCategoryDefinitions['[sku']]")</formula1>
    </dataValidation>
    <dataValidation type="whole" operator="greaterThanOrEqual" showInputMessage="1" showErrorMessage="1" sqref="E19:G97">
      <formula1>0</formula1>
    </dataValidation>
    <dataValidation type="decimal" showInputMessage="1" showErrorMessage="1" prompt="probability [0..1]" sqref="K19:L97">
      <formula1>0</formula1>
      <formula2>1</formula2>
    </dataValidation>
    <dataValidation type="list" sqref="N19:N97">
      <formula1>INDIRECT("dragonTierDefinitions['[order']]")</formula1>
    </dataValidation>
    <dataValidation type="decimal" allowBlank="1" showInputMessage="1" prompt="probability [0..1]" sqref="Y19:AB97">
      <formula1>0</formula1>
      <formula2>1</formula2>
    </dataValidation>
    <dataValidation type="decimal" operator="greaterThanOrEqual" showInputMessage="1" showErrorMessage="1" sqref="H19:J97">
      <formula1>0</formula1>
    </dataValidation>
    <dataValidation type="decimal" allowBlank="1" sqref="O19:X9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9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708</v>
      </c>
      <c r="J4" s="149" t="s">
        <v>38</v>
      </c>
      <c r="K4" s="150" t="s">
        <v>177</v>
      </c>
      <c r="L4" s="150" t="s">
        <v>928</v>
      </c>
      <c r="M4" s="150" t="s">
        <v>936</v>
      </c>
    </row>
    <row r="5" spans="2:15">
      <c r="B5" s="134" t="s">
        <v>4</v>
      </c>
      <c r="C5" s="159" t="s">
        <v>252</v>
      </c>
      <c r="D5" s="132">
        <v>0</v>
      </c>
      <c r="E5" s="14">
        <v>0</v>
      </c>
      <c r="F5" s="15" t="s">
        <v>958</v>
      </c>
      <c r="G5" s="15" t="s">
        <v>959</v>
      </c>
      <c r="H5" s="15" t="s">
        <v>961</v>
      </c>
      <c r="I5" s="15" t="b">
        <v>0</v>
      </c>
      <c r="J5" s="21" t="s">
        <v>960</v>
      </c>
      <c r="K5" s="135" t="s">
        <v>836</v>
      </c>
      <c r="L5" s="135" t="s">
        <v>961</v>
      </c>
      <c r="M5" s="135" t="s">
        <v>954</v>
      </c>
    </row>
    <row r="6" spans="2:15">
      <c r="B6" s="134" t="s">
        <v>4</v>
      </c>
      <c r="C6" s="159" t="s">
        <v>253</v>
      </c>
      <c r="D6" s="132">
        <v>1</v>
      </c>
      <c r="E6" s="14">
        <v>0</v>
      </c>
      <c r="F6" s="15" t="s">
        <v>860</v>
      </c>
      <c r="G6" s="15" t="s">
        <v>861</v>
      </c>
      <c r="H6" s="15" t="s">
        <v>862</v>
      </c>
      <c r="I6" s="15" t="b">
        <v>0</v>
      </c>
      <c r="J6" s="21" t="s">
        <v>608</v>
      </c>
      <c r="K6" s="135" t="s">
        <v>255</v>
      </c>
      <c r="L6" s="135" t="s">
        <v>862</v>
      </c>
      <c r="M6" s="135" t="s">
        <v>954</v>
      </c>
    </row>
    <row r="7" spans="2:15">
      <c r="B7" s="134" t="s">
        <v>4</v>
      </c>
      <c r="C7" s="159" t="s">
        <v>853</v>
      </c>
      <c r="D7" s="132">
        <v>2</v>
      </c>
      <c r="E7" s="14">
        <v>0</v>
      </c>
      <c r="F7" s="15" t="s">
        <v>955</v>
      </c>
      <c r="G7" s="15" t="s">
        <v>956</v>
      </c>
      <c r="H7" s="15" t="s">
        <v>957</v>
      </c>
      <c r="I7" s="15" t="b">
        <v>0</v>
      </c>
      <c r="J7" s="21" t="s">
        <v>872</v>
      </c>
      <c r="K7" s="135" t="s">
        <v>836</v>
      </c>
      <c r="L7" s="135" t="s">
        <v>957</v>
      </c>
      <c r="M7" s="135" t="s">
        <v>954</v>
      </c>
    </row>
    <row r="8" spans="2:15">
      <c r="B8" s="134" t="s">
        <v>4</v>
      </c>
      <c r="C8" s="159" t="s">
        <v>871</v>
      </c>
      <c r="D8" s="132">
        <v>3</v>
      </c>
      <c r="E8" s="14">
        <v>0</v>
      </c>
      <c r="F8" s="15" t="s">
        <v>865</v>
      </c>
      <c r="G8" s="15" t="s">
        <v>877</v>
      </c>
      <c r="H8" s="15" t="s">
        <v>866</v>
      </c>
      <c r="I8" s="15" t="b">
        <v>0</v>
      </c>
      <c r="J8" s="21" t="s">
        <v>878</v>
      </c>
      <c r="K8" s="135" t="s">
        <v>836</v>
      </c>
      <c r="L8" s="135" t="s">
        <v>866</v>
      </c>
      <c r="M8" s="135" t="s">
        <v>954</v>
      </c>
      <c r="O8" s="67"/>
    </row>
    <row r="9" spans="2:15">
      <c r="B9" s="134" t="s">
        <v>4</v>
      </c>
      <c r="C9" s="159" t="s">
        <v>937</v>
      </c>
      <c r="D9" s="132">
        <v>4</v>
      </c>
      <c r="E9" s="14">
        <v>0</v>
      </c>
      <c r="F9" s="183" t="s">
        <v>938</v>
      </c>
      <c r="G9" s="15" t="s">
        <v>939</v>
      </c>
      <c r="H9" s="15" t="s">
        <v>866</v>
      </c>
      <c r="I9" s="15" t="b">
        <v>0</v>
      </c>
      <c r="J9" s="21" t="s">
        <v>940</v>
      </c>
      <c r="K9" s="135" t="s">
        <v>836</v>
      </c>
      <c r="L9" s="135" t="s">
        <v>866</v>
      </c>
      <c r="M9" s="135" t="s">
        <v>954</v>
      </c>
    </row>
  </sheetData>
  <conditionalFormatting sqref="C5:C6">
    <cfRule type="duplicateValues" dxfId="10" priority="12"/>
  </conditionalFormatting>
  <conditionalFormatting sqref="C7">
    <cfRule type="duplicateValues" dxfId="9" priority="2"/>
  </conditionalFormatting>
  <conditionalFormatting sqref="C8:C9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5"/>
      <c r="C3" s="10"/>
      <c r="D3" s="10" t="s">
        <v>323</v>
      </c>
      <c r="E3" s="10" t="s">
        <v>382</v>
      </c>
      <c r="G3" s="10" t="s">
        <v>381</v>
      </c>
      <c r="J3" s="309" t="s">
        <v>380</v>
      </c>
      <c r="K3" s="309"/>
      <c r="M3" s="309"/>
      <c r="N3" s="309"/>
      <c r="O3" s="309"/>
      <c r="P3" s="309"/>
    </row>
    <row r="4" spans="2:16" ht="103.5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53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54" t="s">
        <v>941</v>
      </c>
      <c r="J5" s="21" t="s">
        <v>365</v>
      </c>
      <c r="K5" s="135"/>
    </row>
    <row r="6" spans="2:16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54" t="s">
        <v>941</v>
      </c>
      <c r="J6" s="21" t="s">
        <v>366</v>
      </c>
      <c r="K6" s="135"/>
    </row>
    <row r="7" spans="2:16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54" t="s">
        <v>941</v>
      </c>
      <c r="J7" s="21" t="s">
        <v>367</v>
      </c>
      <c r="K7" s="135"/>
    </row>
    <row r="8" spans="2:16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609</v>
      </c>
      <c r="H8" s="20" t="b">
        <v>0</v>
      </c>
      <c r="I8" s="254" t="s">
        <v>942</v>
      </c>
      <c r="J8" s="21" t="s">
        <v>369</v>
      </c>
      <c r="K8" s="135"/>
    </row>
    <row r="9" spans="2:16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54" t="s">
        <v>943</v>
      </c>
      <c r="J9" s="21" t="s">
        <v>370</v>
      </c>
      <c r="K9" s="135"/>
    </row>
    <row r="10" spans="2:16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54" t="s">
        <v>944</v>
      </c>
      <c r="J10" s="21" t="s">
        <v>374</v>
      </c>
      <c r="K10" s="135"/>
    </row>
    <row r="11" spans="2:16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818</v>
      </c>
      <c r="H11" s="20" t="b">
        <v>1</v>
      </c>
      <c r="I11" s="254" t="s">
        <v>945</v>
      </c>
      <c r="J11" s="21" t="s">
        <v>368</v>
      </c>
      <c r="K11" s="135" t="s">
        <v>820</v>
      </c>
    </row>
    <row r="12" spans="2:16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54" t="s">
        <v>943</v>
      </c>
      <c r="J12" s="21" t="s">
        <v>358</v>
      </c>
      <c r="K12" s="135"/>
    </row>
    <row r="13" spans="2:16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54" t="s">
        <v>941</v>
      </c>
      <c r="J13" s="21" t="s">
        <v>360</v>
      </c>
      <c r="K13" s="135"/>
    </row>
    <row r="14" spans="2:16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54" t="s">
        <v>941</v>
      </c>
      <c r="J14" s="21" t="s">
        <v>361</v>
      </c>
      <c r="K14" s="135"/>
    </row>
    <row r="15" spans="2:16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611</v>
      </c>
      <c r="H15" s="20" t="b">
        <v>0</v>
      </c>
      <c r="I15" s="254" t="s">
        <v>946</v>
      </c>
      <c r="J15" s="21" t="s">
        <v>363</v>
      </c>
      <c r="K15" s="135"/>
    </row>
    <row r="16" spans="2:16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54" t="s">
        <v>941</v>
      </c>
      <c r="J16" s="21" t="s">
        <v>364</v>
      </c>
      <c r="K16" s="142"/>
    </row>
    <row r="17" spans="2:11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54" t="s">
        <v>941</v>
      </c>
      <c r="J17" s="21" t="s">
        <v>375</v>
      </c>
      <c r="K17" s="135"/>
    </row>
    <row r="18" spans="2:11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54" t="s">
        <v>941</v>
      </c>
      <c r="J18" s="21" t="s">
        <v>359</v>
      </c>
      <c r="K18" s="135"/>
    </row>
    <row r="19" spans="2:11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624</v>
      </c>
      <c r="H19" s="20" t="b">
        <v>1</v>
      </c>
      <c r="I19" s="254" t="s">
        <v>947</v>
      </c>
      <c r="J19" s="21" t="s">
        <v>362</v>
      </c>
      <c r="K19" s="135"/>
    </row>
    <row r="20" spans="2:11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54" t="s">
        <v>948</v>
      </c>
      <c r="J20" s="21" t="s">
        <v>371</v>
      </c>
      <c r="K20" s="135"/>
    </row>
    <row r="21" spans="2:11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818</v>
      </c>
      <c r="H21" s="20" t="b">
        <v>1</v>
      </c>
      <c r="I21" s="254" t="s">
        <v>945</v>
      </c>
      <c r="J21" s="21" t="s">
        <v>372</v>
      </c>
      <c r="K21" s="135" t="s">
        <v>819</v>
      </c>
    </row>
    <row r="22" spans="2:11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54" t="s">
        <v>949</v>
      </c>
      <c r="J22" s="21" t="s">
        <v>373</v>
      </c>
      <c r="K22" s="135"/>
    </row>
    <row r="23" spans="2:11">
      <c r="B23"/>
    </row>
    <row r="24" spans="2:11">
      <c r="B24" s="181"/>
    </row>
    <row r="26" spans="2:11" ht="15.75" thickBot="1">
      <c r="B26"/>
    </row>
    <row r="27" spans="2:11" ht="23.25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5"/>
      <c r="C28" s="175"/>
      <c r="D28" s="175"/>
      <c r="E28" s="175"/>
      <c r="F28" s="310" t="s">
        <v>383</v>
      </c>
      <c r="G28" s="310"/>
      <c r="H28" s="310"/>
      <c r="I28" s="175"/>
      <c r="J28" s="175"/>
    </row>
    <row r="29" spans="2:11" ht="123.75">
      <c r="B29" s="188" t="s">
        <v>377</v>
      </c>
      <c r="C29" s="188" t="s">
        <v>5</v>
      </c>
      <c r="D29" s="253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>
      <c r="B30" s="156" t="s">
        <v>4</v>
      </c>
      <c r="C30" s="184" t="s">
        <v>821</v>
      </c>
      <c r="D30" s="254" t="s">
        <v>950</v>
      </c>
      <c r="E30" s="21"/>
      <c r="F30" s="21"/>
      <c r="G30" s="21"/>
      <c r="H30" s="191" t="s">
        <v>822</v>
      </c>
      <c r="I30" s="191"/>
      <c r="J30" s="191"/>
    </row>
    <row r="31" spans="2:11">
      <c r="B31" s="156" t="s">
        <v>4</v>
      </c>
      <c r="C31" s="184" t="s">
        <v>324</v>
      </c>
      <c r="D31" s="254" t="s">
        <v>951</v>
      </c>
      <c r="E31" s="21" t="s">
        <v>823</v>
      </c>
      <c r="F31" s="21" t="s">
        <v>827</v>
      </c>
      <c r="G31" s="21" t="s">
        <v>830</v>
      </c>
      <c r="H31" s="191" t="s">
        <v>346</v>
      </c>
      <c r="I31" s="191" t="s">
        <v>350</v>
      </c>
      <c r="J31" s="191" t="s">
        <v>352</v>
      </c>
    </row>
    <row r="32" spans="2:11">
      <c r="B32" s="156" t="s">
        <v>4</v>
      </c>
      <c r="C32" s="184" t="s">
        <v>325</v>
      </c>
      <c r="D32" s="254" t="s">
        <v>952</v>
      </c>
      <c r="E32" s="21" t="s">
        <v>825</v>
      </c>
      <c r="F32" s="21" t="s">
        <v>828</v>
      </c>
      <c r="G32" s="21" t="s">
        <v>831</v>
      </c>
      <c r="H32" s="191" t="s">
        <v>347</v>
      </c>
      <c r="I32" s="191" t="s">
        <v>350</v>
      </c>
      <c r="J32" s="191" t="s">
        <v>352</v>
      </c>
    </row>
    <row r="33" spans="2:11">
      <c r="B33" s="156" t="s">
        <v>4</v>
      </c>
      <c r="C33" s="184" t="s">
        <v>326</v>
      </c>
      <c r="D33" s="254" t="s">
        <v>953</v>
      </c>
      <c r="E33" s="21" t="s">
        <v>826</v>
      </c>
      <c r="F33" s="21" t="s">
        <v>829</v>
      </c>
      <c r="G33" s="21" t="s">
        <v>824</v>
      </c>
      <c r="H33" s="191" t="s">
        <v>348</v>
      </c>
      <c r="I33" s="191" t="s">
        <v>353</v>
      </c>
      <c r="J33" s="191" t="s">
        <v>352</v>
      </c>
    </row>
    <row r="36" spans="2:11" ht="15.75" thickBot="1"/>
    <row r="37" spans="2:11" ht="23.25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30">
      <c r="B38" s="175"/>
      <c r="C38" s="175"/>
      <c r="D38" s="175"/>
      <c r="E38" s="175"/>
      <c r="F38" s="193" t="s">
        <v>392</v>
      </c>
      <c r="G38" s="311" t="s">
        <v>390</v>
      </c>
      <c r="H38" s="311"/>
      <c r="I38" s="175"/>
    </row>
    <row r="39" spans="2:11" ht="142.5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704</v>
      </c>
    </row>
    <row r="40" spans="2:11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691</v>
      </c>
      <c r="K40" s="132" t="s">
        <v>705</v>
      </c>
    </row>
    <row r="41" spans="2:11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692</v>
      </c>
      <c r="K41" s="132" t="s">
        <v>706</v>
      </c>
    </row>
    <row r="42" spans="2:11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693</v>
      </c>
      <c r="K42" s="138" t="s">
        <v>707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7" priority="3"/>
  </conditionalFormatting>
  <conditionalFormatting sqref="C40:D42">
    <cfRule type="duplicateValues" dxfId="6" priority="2"/>
  </conditionalFormatting>
  <conditionalFormatting sqref="C5:C22">
    <cfRule type="duplicateValues" dxfId="5" priority="9"/>
  </conditionalFormatting>
  <conditionalFormatting sqref="C30">
    <cfRule type="duplicateValues" dxfId="4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842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>
      <c r="B5" s="134" t="s">
        <v>4</v>
      </c>
      <c r="C5" s="159" t="s">
        <v>841</v>
      </c>
      <c r="D5" s="13"/>
      <c r="E5" s="132">
        <v>0</v>
      </c>
      <c r="F5" s="14">
        <v>0</v>
      </c>
      <c r="G5" s="133">
        <v>240</v>
      </c>
      <c r="H5" s="15" t="s">
        <v>840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2" t="s">
        <v>879</v>
      </c>
      <c r="D6" s="137"/>
      <c r="E6" s="132">
        <v>0</v>
      </c>
      <c r="F6" s="14">
        <v>70</v>
      </c>
      <c r="G6" s="133">
        <v>0</v>
      </c>
      <c r="H6" s="15" t="s">
        <v>880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203</v>
      </c>
      <c r="F9" s="10"/>
      <c r="G9" s="10"/>
    </row>
    <row r="10" spans="2:25" s="67" customFormat="1" ht="118.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55" t="s">
        <v>838</v>
      </c>
      <c r="H10"/>
      <c r="I10"/>
      <c r="J10"/>
    </row>
    <row r="11" spans="2:25" s="67" customFormat="1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785</v>
      </c>
      <c r="G11" t="s">
        <v>991</v>
      </c>
      <c r="H11"/>
      <c r="I11"/>
      <c r="J11"/>
    </row>
    <row r="12" spans="2:25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786</v>
      </c>
      <c r="G12" s="67" t="s">
        <v>991</v>
      </c>
    </row>
    <row r="13" spans="2:25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787</v>
      </c>
      <c r="G13" s="67" t="s">
        <v>991</v>
      </c>
    </row>
    <row r="14" spans="2:25" s="67" customFormat="1">
      <c r="B14" s="134" t="s">
        <v>4</v>
      </c>
      <c r="C14" s="13" t="s">
        <v>1003</v>
      </c>
      <c r="D14" s="13" t="s">
        <v>213</v>
      </c>
      <c r="E14" s="14">
        <v>0.8</v>
      </c>
      <c r="F14" s="135" t="s">
        <v>1004</v>
      </c>
    </row>
    <row r="15" spans="2:25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788</v>
      </c>
    </row>
    <row r="16" spans="2:25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789</v>
      </c>
    </row>
    <row r="17" spans="1:13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766</v>
      </c>
      <c r="G17" t="s">
        <v>839</v>
      </c>
    </row>
    <row r="18" spans="1:13" ht="15.75" thickBot="1"/>
    <row r="19" spans="1:13" s="67" customFormat="1" ht="23.25">
      <c r="A19" s="12" t="s">
        <v>911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8" t="s">
        <v>904</v>
      </c>
      <c r="C21" s="188" t="s">
        <v>5</v>
      </c>
      <c r="D21" s="264" t="s">
        <v>900</v>
      </c>
      <c r="E21" s="266" t="s">
        <v>901</v>
      </c>
      <c r="F21" s="266" t="s">
        <v>902</v>
      </c>
      <c r="G21" s="266" t="s">
        <v>903</v>
      </c>
      <c r="H21" s="267" t="s">
        <v>905</v>
      </c>
      <c r="I21" s="267" t="s">
        <v>906</v>
      </c>
      <c r="J21" s="267" t="s">
        <v>907</v>
      </c>
      <c r="K21" s="265" t="s">
        <v>908</v>
      </c>
      <c r="L21" s="265" t="s">
        <v>909</v>
      </c>
      <c r="M21" s="268" t="s">
        <v>910</v>
      </c>
    </row>
    <row r="22" spans="1:13">
      <c r="B22" s="156" t="s">
        <v>4</v>
      </c>
      <c r="C22" s="156" t="s">
        <v>890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891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892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893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894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895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896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897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898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899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3" priority="5"/>
  </conditionalFormatting>
  <conditionalFormatting sqref="C5:C6">
    <cfRule type="duplicateValues" dxfId="2" priority="14"/>
  </conditionalFormatting>
  <conditionalFormatting sqref="D5:D6">
    <cfRule type="duplicateValues" dxfId="1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0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2016-11-09T10:31:53Z</dcterms:modified>
</cp:coreProperties>
</file>