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J5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<sst xmlns="http://schemas.openxmlformats.org/spreadsheetml/2006/main" count="2314" uniqueCount="989">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</sst>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6" totalsRowShown="0" headerRowDxfId="158" headerRowBorderDxfId="157" tableBorderDxfId="156" totalsRowBorderDxfId="155">
  <autoFilter ref="B4:K6"/>
  <tableColumns count="10">
    <tableColumn id="1" name="{levelDefinitions}" dataDxfId="154"/>
    <tableColumn id="9" name="[sku]" dataDxfId="153"/>
    <tableColumn id="3" name="[order]" dataDxfId="152"/>
    <tableColumn id="4" name="[dragonsToUnlock]" dataDxfId="151"/>
    <tableColumn id="5" name="[spawnersScene]" dataDxfId="150"/>
    <tableColumn id="2" name="[collisionScene]" dataDxfId="149"/>
    <tableColumn id="10" name="[artScene]" dataDxfId="148"/>
    <tableColumn id="6" name="[comingSoon]" dataDxfId="147"/>
    <tableColumn id="11" name="[tidName]" dataDxfId="146"/>
    <tableColumn id="12" name="[tidDesc]" dataDxfId="14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1" tableBorderDxfId="120">
  <autoFilter ref="B39:K42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110" headerRowBorderDxfId="109" tableBorderDxfId="108" totalsRowBorderDxfId="107">
  <autoFilter ref="B4:J5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97" headerRowBorderDxfId="96" tableBorderDxfId="95" totalsRowBorderDxfId="94">
  <autoFilter ref="B9:G15"/>
  <tableColumns count="6">
    <tableColumn id="1" name="{eggRewardDefinitions}" dataDxfId="93"/>
    <tableColumn id="2" name="[sku]"/>
    <tableColumn id="3" name="[type]" dataDxfId="92"/>
    <tableColumn id="4" name="[droprate]" dataDxfId="91"/>
    <tableColumn id="5" name="[tidName]" dataDxfId="90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89" headerRowBorderDxfId="88" tableBorderDxfId="87" totalsRowBorderDxfId="86">
  <autoFilter ref="B4:G8"/>
  <tableColumns count="6">
    <tableColumn id="1" name="{chestRewardDefinitions}" dataDxfId="85"/>
    <tableColumn id="2" name="[sku]" dataDxfId="84"/>
    <tableColumn id="6" name="[index]" dataDxfId="83"/>
    <tableColumn id="3" name="[dropRate]" dataDxfId="82"/>
    <tableColumn id="4" name="[factorA]" dataDxfId="81"/>
    <tableColumn id="5" name="[factorB]" dataDxfId="8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79" dataDxfId="77" headerRowBorderDxfId="78" tableBorderDxfId="76">
  <autoFilter ref="B4:L49"/>
  <tableColumns count="11">
    <tableColumn id="1" name="{disguisesDefinitions}" dataDxfId="75"/>
    <tableColumn id="2" name="[sku]" dataDxfId="74"/>
    <tableColumn id="3" name="[dragonSku]" dataDxfId="73"/>
    <tableColumn id="4" name="[equipSet]" dataDxfId="72">
      <calculatedColumnFormula>CONCATENATE("equip_set_",C5)</calculatedColumnFormula>
    </tableColumn>
    <tableColumn id="5" name="[powerupSet]" dataDxfId="71"/>
    <tableColumn id="6" name="[shopOrder]" dataDxfId="70"/>
    <tableColumn id="7" name="[rarity]" dataDxfId="69"/>
    <tableColumn id="8" name="[value]" dataDxfId="68"/>
    <tableColumn id="10" name="[icon]" dataDxfId="67"/>
    <tableColumn id="11" name="[tidName]" dataDxfId="66">
      <calculatedColumnFormula>UPPER(CONCATENATE("TID_",C5,"_NAME"))</calculatedColumnFormula>
    </tableColumn>
    <tableColumn id="12" name="[tidDesc]" dataDxfId="6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64" dataDxfId="62" headerRowBorderDxfId="63" tableBorderDxfId="61">
  <autoFilter ref="B54:F71"/>
  <tableColumns count="5">
    <tableColumn id="1" name="{disguiseEquipDefinitions}" dataDxfId="60"/>
    <tableColumn id="2" name="[sku]" dataDxfId="59"/>
    <tableColumn id="3" name="[skin]" dataDxfId="58"/>
    <tableColumn id="4" name="[item1]" dataDxfId="57"/>
    <tableColumn id="5" name="[item2]" dataDxfId="5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55" dataDxfId="53" headerRowBorderDxfId="54" tableBorderDxfId="52" totalsRowBorderDxfId="51">
  <autoFilter ref="B75:F80"/>
  <tableColumns count="5">
    <tableColumn id="1" name="{disguisePowerUpsDefinitions}" dataDxfId="50"/>
    <tableColumn id="2" name="[sku]" dataDxfId="49"/>
    <tableColumn id="3" name="[powerup1]" dataDxfId="48"/>
    <tableColumn id="4" name="[powerup2]" dataDxfId="47"/>
    <tableColumn id="5" name="[powerup3]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1" headerRowBorderDxfId="280" tableBorderDxfId="279" totalsRowBorderDxfId="278">
  <autoFilter ref="B4:J14"/>
  <tableColumns count="9">
    <tableColumn id="1" name="{localizationDefinitions}" dataDxfId="277"/>
    <tableColumn id="8" name="[sku]" dataDxfId="276"/>
    <tableColumn id="3" name="[order]" dataDxfId="275"/>
    <tableColumn id="4" name="[isoCode]" dataDxfId="274"/>
    <tableColumn id="11" name="[android]" dataDxfId="273"/>
    <tableColumn id="12" name="[iOS]" dataDxfId="272"/>
    <tableColumn id="5" name="[txtFilename]" dataDxfId="271"/>
    <tableColumn id="2" name="[icon]" dataDxfId="270"/>
    <tableColumn id="9" name="[tidName]" dataDxfId="269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45" tableBorderDxfId="44" totalsRowBorderDxfId="43">
  <autoFilter ref="B3:I12"/>
  <tableColumns count="8">
    <tableColumn id="1" name="{powerUpsDefinitions}" dataDxfId="42"/>
    <tableColumn id="2" name="[sku]" dataDxfId="41"/>
    <tableColumn id="3" name="[type]" dataDxfId="40"/>
    <tableColumn id="4" name="[param1]" dataDxfId="39"/>
    <tableColumn id="5" name="[param2]" dataDxfId="38"/>
    <tableColumn id="6" name="[icon]" dataDxfId="37"/>
    <tableColumn id="7" name="[tidName]" dataDxfId="36"/>
    <tableColumn id="8" name="[tidDesc]" dataDxfId="3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4" headerRowBorderDxfId="33" tableBorderDxfId="32" totalsRowBorderDxfId="31">
  <autoFilter ref="B4:H21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3" headerRowBorderDxfId="22" tableBorderDxfId="21" totalsRowBorderDxfId="20">
  <autoFilter ref="B28:F38"/>
  <tableColumns count="5">
    <tableColumn id="1" name="{survivalBonusDefinitions}" dataDxfId="19"/>
    <tableColumn id="2" name="[sku]" dataDxfId="18"/>
    <tableColumn id="6" name="[tier]" dataDxfId="17"/>
    <tableColumn id="3" name="[minutes]" dataDxfId="16"/>
    <tableColumn id="4" name="[coins]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8" headerRowBorderDxfId="267" tableBorderDxfId="266" totalsRowBorderDxfId="265">
  <autoFilter ref="B15:AH25"/>
  <tableColumns count="33">
    <tableColumn id="1" name="{dragonDefinitions}" dataDxfId="264"/>
    <tableColumn id="2" name="[sku]"/>
    <tableColumn id="9" name="[tier]"/>
    <tableColumn id="3" name="[order]" dataDxfId="263"/>
    <tableColumn id="4" name="[unlockPriceCoins]" dataDxfId="262"/>
    <tableColumn id="5" name="[unlockPricePC]" dataDxfId="261"/>
    <tableColumn id="12" name="[numLevels]" dataDxfId="260"/>
    <tableColumn id="13" name="[xpCoefA]" dataDxfId="259"/>
    <tableColumn id="15" name="[xpCoefB]" dataDxfId="258"/>
    <tableColumn id="11" name="[cameraDefaultZoom]" dataDxfId="257"/>
    <tableColumn id="16" name="[cameraFarZoom]" dataDxfId="256"/>
    <tableColumn id="17" name="[healthMin]" dataDxfId="255"/>
    <tableColumn id="18" name="[healthMax]" dataDxfId="254"/>
    <tableColumn id="21" name="[healthDrain]" dataDxfId="253"/>
    <tableColumn id="32" name="[healthDrainAmpPerSecond]" dataDxfId="252"/>
    <tableColumn id="31" name="[sessionStartHealthDrainTime]" dataDxfId="251"/>
    <tableColumn id="30" name="[sessionStartHealthDrainModifier]" dataDxfId="250"/>
    <tableColumn id="19" name="[scaleMin]" dataDxfId="249"/>
    <tableColumn id="20" name="[scaleMax]" dataDxfId="248"/>
    <tableColumn id="22" name="[boostMultiplier]" dataDxfId="247"/>
    <tableColumn id="23" name="[energyDrain]" dataDxfId="246"/>
    <tableColumn id="24" name="[energyRefillRate]" dataDxfId="245"/>
    <tableColumn id="29" name="[furyBaseDamage]" dataDxfId="244"/>
    <tableColumn id="33" name="[furyBaseLenght]" dataDxfId="243"/>
    <tableColumn id="25" name="[furyMax]" dataDxfId="242"/>
    <tableColumn id="26" name="[furyBaseDuration]" dataDxfId="241"/>
    <tableColumn id="14" name="[eatSpeedFactor]" dataDxfId="240"/>
    <tableColumn id="6" name="[gamePrefab]" dataDxfId="239"/>
    <tableColumn id="10" name="[menuPrefab]" dataDxfId="238"/>
    <tableColumn id="7" name="[tidName]" dataDxfId="237">
      <calculatedColumnFormula>CONCATENATE("TID_",UPPER(dragonDefinitions[[#This Row],['[sku']]]),"_NAME")</calculatedColumnFormula>
    </tableColumn>
    <tableColumn id="8" name="[tidDesc]" dataDxfId="236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5" headerRowBorderDxfId="234" tableBorderDxfId="233" totalsRowBorderDxfId="232">
  <autoFilter ref="B4:F9"/>
  <tableColumns count="5">
    <tableColumn id="1" name="{dragonTierDefinitions}" dataDxfId="231"/>
    <tableColumn id="2" name="[sku]"/>
    <tableColumn id="9" name="[order]"/>
    <tableColumn id="10" name="[icon]" dataDxfId="230"/>
    <tableColumn id="7" name="[tidName]" dataDxfId="22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8" headerRowBorderDxfId="227" tableBorderDxfId="226" totalsRowBorderDxfId="225">
  <autoFilter ref="B31:E34"/>
  <tableColumns count="4">
    <tableColumn id="1" name="{dragonSkillDefinitions}" dataDxfId="224"/>
    <tableColumn id="2" name="[sku]" dataDxfId="223"/>
    <tableColumn id="4" name="[tidName]" dataDxfId="222">
      <calculatedColumnFormula>CONCATENATE("TID_",UPPER(dragonSkillDefinitions[[#This Row],['[sku']]]),"_NAME")</calculatedColumnFormula>
    </tableColumn>
    <tableColumn id="5" name="[tidDesc]" dataDxfId="221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0" headerRowBorderDxfId="219" tableBorderDxfId="218" totalsRowBorderDxfId="217">
  <autoFilter ref="B40:N50"/>
  <tableColumns count="13">
    <tableColumn id="1" name="{dragonSkillProgressionDefinitions}" dataDxfId="216"/>
    <tableColumn id="3" name="[sku]" dataDxfId="215">
      <calculatedColumnFormula>C16</calculatedColumnFormula>
    </tableColumn>
    <tableColumn id="5" name="[unlockPriceCoinsLevel1]" dataDxfId="214"/>
    <tableColumn id="6" name="[unlockPriceCoinsLevel2]" dataDxfId="213"/>
    <tableColumn id="7" name="[unlockPriceCoinsLevel3]" dataDxfId="212"/>
    <tableColumn id="8" name="[unlockPriceCoinsLevel4]" dataDxfId="211"/>
    <tableColumn id="9" name="[unlockPriceCoinsLevel5]" dataDxfId="210"/>
    <tableColumn id="2" name="[fireMin]" dataDxfId="209"/>
    <tableColumn id="4" name="[fireMax]" dataDxfId="208"/>
    <tableColumn id="10" name="[speedMin]" dataDxfId="207"/>
    <tableColumn id="11" name="[speedMax]" dataDxfId="206"/>
    <tableColumn id="12" name="[energyMin]" dataDxfId="205"/>
    <tableColumn id="13" name="[energyMax]" dataDxfId="2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3" headerRowBorderDxfId="202" tableBorderDxfId="201" totalsRowBorderDxfId="200">
  <autoFilter ref="B56:M57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5" headerRowBorderDxfId="194" tableBorderDxfId="193" totalsRowBorderDxfId="192">
  <autoFilter ref="B18:AB95"/>
  <sortState ref="B19:AB95">
    <sortCondition descending="1" ref="N18:N95"/>
  </sortState>
  <tableColumns count="27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26" name="[canBeHolded]" dataDxfId="177"/>
    <tableColumn id="27" name="[holdFromTier]" dataDxfId="176"/>
    <tableColumn id="28" name="[maxHealth]" dataDxfId="175"/>
    <tableColumn id="19" name="[eatFeedbackChance]" dataDxfId="174"/>
    <tableColumn id="20" name="[burnFeedbackChance]" dataDxfId="173"/>
    <tableColumn id="21" name="[damageFeedbackChance]" dataDxfId="172"/>
    <tableColumn id="22" name="[destroyFeedbackChance]" dataDxfId="171"/>
    <tableColumn id="7" name="[tidName]" dataDxfId="170"/>
    <tableColumn id="8" name="[tidDesc]" dataDxfId="169"/>
    <tableColumn id="9" name="[tidEatFeedback]" dataDxfId="168"/>
    <tableColumn id="23" name="[tidBurnFeedback]" dataDxfId="167"/>
    <tableColumn id="24" name="[tidDamageFeedback]" dataDxfId="166"/>
    <tableColumn id="25" name="[tidDestroyFeedback]" dataDxfId="1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4" headerRowBorderDxfId="163" tableBorderDxfId="162" totalsRowBorderDxfId="161">
  <autoFilter ref="B4:C12"/>
  <tableColumns count="2">
    <tableColumn id="1" name="{entityCategoryDefinitions}" dataDxfId="160"/>
    <tableColumn id="2" name="[sku]" dataDxfId="1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1" t="s">
        <v>428</v>
      </c>
      <c r="G3" s="291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973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819</v>
      </c>
      <c r="D5" s="231" t="s">
        <v>749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820</v>
      </c>
      <c r="D6" s="212" t="s">
        <v>749</v>
      </c>
      <c r="E6" s="239" t="str">
        <f t="shared" ref="E6:E48" si="0">CONCATENATE("equip_set_",C6)</f>
        <v>equip_set_disguise_baby_1</v>
      </c>
      <c r="F6" s="239" t="s">
        <v>821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822</v>
      </c>
      <c r="D7" s="212" t="s">
        <v>749</v>
      </c>
      <c r="E7" s="239" t="str">
        <f t="shared" si="0"/>
        <v>equip_set_disguise_baby_2</v>
      </c>
      <c r="F7" s="239" t="s">
        <v>823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824</v>
      </c>
      <c r="D8" s="212" t="s">
        <v>749</v>
      </c>
      <c r="E8" s="239" t="str">
        <f t="shared" si="0"/>
        <v>equip_set_disguise_baby_3</v>
      </c>
      <c r="F8" s="239" t="s">
        <v>825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826</v>
      </c>
      <c r="D9" s="212" t="s">
        <v>749</v>
      </c>
      <c r="E9" s="239" t="str">
        <f t="shared" si="0"/>
        <v>equip_set_disguise_baby_4</v>
      </c>
      <c r="F9" s="239" t="s">
        <v>827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828</v>
      </c>
      <c r="D10" s="212" t="s">
        <v>749</v>
      </c>
      <c r="E10" s="239" t="str">
        <f t="shared" si="0"/>
        <v>equip_set_disguise_baby_5</v>
      </c>
      <c r="F10" s="239" t="s">
        <v>823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829</v>
      </c>
      <c r="D11" s="212" t="s">
        <v>749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830</v>
      </c>
      <c r="D12" s="233" t="s">
        <v>749</v>
      </c>
      <c r="E12" s="273" t="str">
        <f t="shared" si="0"/>
        <v>equip_set_disguise_baby_7</v>
      </c>
      <c r="F12" s="273" t="s">
        <v>821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905</v>
      </c>
      <c r="D13" s="245" t="s">
        <v>731</v>
      </c>
      <c r="E13" s="274" t="str">
        <f>CONCATENATE("equip_set_",C13)</f>
        <v>equip_set_disguise_fat_0</v>
      </c>
      <c r="F13" s="274" t="s">
        <v>821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831</v>
      </c>
      <c r="D14" s="231" t="s">
        <v>732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832</v>
      </c>
      <c r="D15" s="212" t="s">
        <v>732</v>
      </c>
      <c r="E15" s="239" t="str">
        <f t="shared" si="0"/>
        <v>equip_set_disguise_crocodile_1</v>
      </c>
      <c r="F15" s="239" t="s">
        <v>821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833</v>
      </c>
      <c r="D16" s="212" t="s">
        <v>732</v>
      </c>
      <c r="E16" s="239" t="str">
        <f t="shared" si="0"/>
        <v>equip_set_disguise_crocodile_2</v>
      </c>
      <c r="F16" s="239" t="s">
        <v>823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834</v>
      </c>
      <c r="D17" s="212" t="s">
        <v>732</v>
      </c>
      <c r="E17" s="239" t="str">
        <f t="shared" si="0"/>
        <v>equip_set_disguise_crocodile_3</v>
      </c>
      <c r="F17" s="239" t="s">
        <v>825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835</v>
      </c>
      <c r="D18" s="212" t="s">
        <v>732</v>
      </c>
      <c r="E18" s="239" t="str">
        <f t="shared" si="0"/>
        <v>equip_set_disguise_crocodile_4</v>
      </c>
      <c r="F18" s="239" t="s">
        <v>827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836</v>
      </c>
      <c r="D19" s="212" t="s">
        <v>732</v>
      </c>
      <c r="E19" s="239" t="str">
        <f t="shared" si="0"/>
        <v>equip_set_disguise_crocodile_5</v>
      </c>
      <c r="F19" s="239" t="s">
        <v>823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837</v>
      </c>
      <c r="D20" s="212" t="s">
        <v>732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838</v>
      </c>
      <c r="D21" s="233" t="s">
        <v>732</v>
      </c>
      <c r="E21" s="273" t="str">
        <f t="shared" si="0"/>
        <v>equip_set_disguise_crocodile_7</v>
      </c>
      <c r="F21" s="273" t="s">
        <v>821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906</v>
      </c>
      <c r="D22" s="245" t="s">
        <v>733</v>
      </c>
      <c r="E22" s="274" t="str">
        <f>CONCATENATE("equip_set_",C22)</f>
        <v>equip_set_disguise_bug_0</v>
      </c>
      <c r="F22" s="274" t="s">
        <v>823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839</v>
      </c>
      <c r="D23" s="231" t="s">
        <v>734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840</v>
      </c>
      <c r="D24" s="212" t="s">
        <v>734</v>
      </c>
      <c r="E24" s="239" t="str">
        <f t="shared" si="0"/>
        <v>equip_set_disguise_chinese_1</v>
      </c>
      <c r="F24" s="239" t="s">
        <v>821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841</v>
      </c>
      <c r="D25" s="212" t="s">
        <v>734</v>
      </c>
      <c r="E25" s="239" t="str">
        <f t="shared" si="0"/>
        <v>equip_set_disguise_chinese_2</v>
      </c>
      <c r="F25" s="239" t="s">
        <v>823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842</v>
      </c>
      <c r="D26" s="212" t="s">
        <v>734</v>
      </c>
      <c r="E26" s="239" t="str">
        <f t="shared" si="0"/>
        <v>equip_set_disguise_chinese_3</v>
      </c>
      <c r="F26" s="239" t="s">
        <v>825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843</v>
      </c>
      <c r="D27" s="212" t="s">
        <v>734</v>
      </c>
      <c r="E27" s="239" t="str">
        <f t="shared" si="0"/>
        <v>equip_set_disguise_chinese_4</v>
      </c>
      <c r="F27" s="239" t="s">
        <v>827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844</v>
      </c>
      <c r="D28" s="212" t="s">
        <v>734</v>
      </c>
      <c r="E28" s="239" t="str">
        <f t="shared" si="0"/>
        <v>equip_set_disguise_chinese_5</v>
      </c>
      <c r="F28" s="239" t="s">
        <v>823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845</v>
      </c>
      <c r="D29" s="212" t="s">
        <v>734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846</v>
      </c>
      <c r="D30" s="233" t="s">
        <v>734</v>
      </c>
      <c r="E30" s="273" t="str">
        <f t="shared" si="0"/>
        <v>equip_set_disguise_chinese_7</v>
      </c>
      <c r="F30" s="273" t="s">
        <v>821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907</v>
      </c>
      <c r="D31" s="245" t="s">
        <v>735</v>
      </c>
      <c r="E31" s="274" t="str">
        <f>CONCATENATE("equip_set_",C31)</f>
        <v>equip_set_disguise_reptile_0</v>
      </c>
      <c r="F31" s="274" t="s">
        <v>825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847</v>
      </c>
      <c r="D32" s="231" t="s">
        <v>736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848</v>
      </c>
      <c r="D33" s="212" t="s">
        <v>736</v>
      </c>
      <c r="E33" s="239" t="str">
        <f t="shared" si="0"/>
        <v>equip_set_disguise_classic_1</v>
      </c>
      <c r="F33" s="239" t="s">
        <v>821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849</v>
      </c>
      <c r="D34" s="212" t="s">
        <v>736</v>
      </c>
      <c r="E34" s="239" t="str">
        <f t="shared" si="0"/>
        <v>equip_set_disguise_classic_2</v>
      </c>
      <c r="F34" s="239" t="s">
        <v>823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850</v>
      </c>
      <c r="D35" s="212" t="s">
        <v>736</v>
      </c>
      <c r="E35" s="239" t="str">
        <f t="shared" si="0"/>
        <v>equip_set_disguise_classic_3</v>
      </c>
      <c r="F35" s="239" t="s">
        <v>825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851</v>
      </c>
      <c r="D36" s="212" t="s">
        <v>736</v>
      </c>
      <c r="E36" s="239" t="str">
        <f t="shared" si="0"/>
        <v>equip_set_disguise_classic_4</v>
      </c>
      <c r="F36" s="239" t="s">
        <v>827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852</v>
      </c>
      <c r="D37" s="212" t="s">
        <v>736</v>
      </c>
      <c r="E37" s="239" t="str">
        <f t="shared" si="0"/>
        <v>equip_set_disguise_classic_5</v>
      </c>
      <c r="F37" s="239" t="s">
        <v>823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853</v>
      </c>
      <c r="D38" s="212" t="s">
        <v>736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854</v>
      </c>
      <c r="D39" s="233" t="s">
        <v>736</v>
      </c>
      <c r="E39" s="273" t="str">
        <f t="shared" si="0"/>
        <v>equip_set_disguise_classic_7</v>
      </c>
      <c r="F39" s="273" t="s">
        <v>821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908</v>
      </c>
      <c r="D40" s="245" t="s">
        <v>737</v>
      </c>
      <c r="E40" s="274" t="str">
        <f>CONCATENATE("equip_set_",C40)</f>
        <v>equip_set_disguise_devil_0</v>
      </c>
      <c r="F40" s="274" t="s">
        <v>827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855</v>
      </c>
      <c r="D41" s="231" t="s">
        <v>738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856</v>
      </c>
      <c r="D42" s="212" t="s">
        <v>738</v>
      </c>
      <c r="E42" s="239" t="str">
        <f t="shared" si="0"/>
        <v>equip_set_disguise_balrog_1</v>
      </c>
      <c r="F42" s="239" t="s">
        <v>821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857</v>
      </c>
      <c r="D43" s="212" t="s">
        <v>738</v>
      </c>
      <c r="E43" s="239" t="str">
        <f t="shared" si="0"/>
        <v>equip_set_disguise_balrog_2</v>
      </c>
      <c r="F43" s="239" t="s">
        <v>823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858</v>
      </c>
      <c r="D44" s="212" t="s">
        <v>738</v>
      </c>
      <c r="E44" s="239" t="str">
        <f t="shared" si="0"/>
        <v>equip_set_disguise_balrog_3</v>
      </c>
      <c r="F44" s="239" t="s">
        <v>825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859</v>
      </c>
      <c r="D45" s="212" t="s">
        <v>738</v>
      </c>
      <c r="E45" s="239" t="str">
        <f t="shared" si="0"/>
        <v>equip_set_disguise_balrog_4</v>
      </c>
      <c r="F45" s="239" t="s">
        <v>827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860</v>
      </c>
      <c r="D46" s="212" t="s">
        <v>738</v>
      </c>
      <c r="E46" s="239" t="str">
        <f t="shared" si="0"/>
        <v>equip_set_disguise_balrog_5</v>
      </c>
      <c r="F46" s="239" t="s">
        <v>823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861</v>
      </c>
      <c r="D47" s="212" t="s">
        <v>738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862</v>
      </c>
      <c r="D48" s="233" t="s">
        <v>738</v>
      </c>
      <c r="E48" s="273" t="str">
        <f t="shared" si="0"/>
        <v>equip_set_disguise_balrog_7</v>
      </c>
      <c r="F48" s="273" t="s">
        <v>821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909</v>
      </c>
      <c r="D49" s="256" t="s">
        <v>739</v>
      </c>
      <c r="E49" s="275" t="str">
        <f>CONCATENATE("equip_set_",C49)</f>
        <v>equip_set_disguise_titan_0</v>
      </c>
      <c r="F49" s="273" t="s">
        <v>821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896</v>
      </c>
      <c r="D55" s="273" t="s">
        <v>897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910</v>
      </c>
      <c r="D56" s="273" t="s">
        <v>911</v>
      </c>
      <c r="E56" s="269"/>
      <c r="F56" s="278"/>
    </row>
    <row r="57" spans="1:13">
      <c r="B57" s="276" t="s">
        <v>4</v>
      </c>
      <c r="C57" s="244" t="s">
        <v>863</v>
      </c>
      <c r="D57" s="285" t="s">
        <v>895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864</v>
      </c>
      <c r="D58" s="235" t="s">
        <v>898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865</v>
      </c>
      <c r="D59" s="235" t="s">
        <v>899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866</v>
      </c>
      <c r="D60" s="235" t="s">
        <v>900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867</v>
      </c>
      <c r="D61" s="235" t="s">
        <v>901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868</v>
      </c>
      <c r="D62" s="235" t="s">
        <v>902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869</v>
      </c>
      <c r="D63" s="235" t="s">
        <v>903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870</v>
      </c>
      <c r="D64" s="273" t="s">
        <v>904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912</v>
      </c>
      <c r="D65" s="286" t="s">
        <v>913</v>
      </c>
      <c r="E65" s="281"/>
      <c r="F65" s="282"/>
    </row>
    <row r="66" spans="1:13" s="67" customFormat="1" ht="15.75" thickBot="1">
      <c r="B66" s="250" t="s">
        <v>4</v>
      </c>
      <c r="C66" s="233" t="s">
        <v>914</v>
      </c>
      <c r="D66" s="273" t="s">
        <v>915</v>
      </c>
      <c r="E66" s="269"/>
      <c r="F66" s="278"/>
    </row>
    <row r="67" spans="1:13" s="67" customFormat="1" ht="15.75" thickBot="1">
      <c r="B67" s="250" t="s">
        <v>4</v>
      </c>
      <c r="C67" s="233" t="s">
        <v>916</v>
      </c>
      <c r="D67" s="273" t="s">
        <v>917</v>
      </c>
      <c r="E67" s="269"/>
      <c r="F67" s="278"/>
    </row>
    <row r="68" spans="1:13" s="67" customFormat="1" ht="15.75" thickBot="1">
      <c r="B68" s="250" t="s">
        <v>4</v>
      </c>
      <c r="C68" s="233" t="s">
        <v>918</v>
      </c>
      <c r="D68" s="273" t="s">
        <v>919</v>
      </c>
      <c r="E68" s="269"/>
      <c r="F68" s="278"/>
    </row>
    <row r="69" spans="1:13" s="67" customFormat="1" ht="15.75" thickBot="1">
      <c r="B69" s="250" t="s">
        <v>4</v>
      </c>
      <c r="C69" s="233" t="s">
        <v>920</v>
      </c>
      <c r="D69" s="273" t="s">
        <v>921</v>
      </c>
      <c r="E69" s="269"/>
      <c r="F69" s="278"/>
    </row>
    <row r="70" spans="1:13" s="67" customFormat="1" ht="15.75" thickBot="1">
      <c r="B70" s="250" t="s">
        <v>4</v>
      </c>
      <c r="C70" s="233" t="s">
        <v>922</v>
      </c>
      <c r="D70" s="273" t="s">
        <v>923</v>
      </c>
      <c r="E70" s="269"/>
      <c r="F70" s="278"/>
    </row>
    <row r="71" spans="1:13" s="67" customFormat="1">
      <c r="B71" s="136" t="s">
        <v>4</v>
      </c>
      <c r="C71" s="243" t="s">
        <v>924</v>
      </c>
      <c r="D71" s="287" t="s">
        <v>925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821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823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825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827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814</v>
      </c>
      <c r="H4" s="215" t="s">
        <v>872</v>
      </c>
      <c r="I4" s="238" t="s">
        <v>873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818</v>
      </c>
      <c r="H5" s="215" t="s">
        <v>874</v>
      </c>
      <c r="I5" s="238" t="s">
        <v>875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815</v>
      </c>
      <c r="H6" s="215" t="s">
        <v>876</v>
      </c>
      <c r="I6" s="238" t="s">
        <v>877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815</v>
      </c>
      <c r="H7" s="215" t="s">
        <v>878</v>
      </c>
      <c r="I7" s="238" t="s">
        <v>879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816</v>
      </c>
      <c r="H8" s="215" t="s">
        <v>880</v>
      </c>
      <c r="I8" s="238" t="s">
        <v>881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816</v>
      </c>
      <c r="H9" s="215" t="s">
        <v>882</v>
      </c>
      <c r="I9" s="238" t="s">
        <v>883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818</v>
      </c>
      <c r="H10" s="215" t="s">
        <v>884</v>
      </c>
      <c r="I10" s="238" t="s">
        <v>885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816</v>
      </c>
      <c r="H11" s="215" t="s">
        <v>886</v>
      </c>
      <c r="I11" s="238" t="s">
        <v>887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817</v>
      </c>
      <c r="H12" s="215" t="s">
        <v>888</v>
      </c>
      <c r="I12" s="238" t="s">
        <v>889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1"/>
      <c r="G3" s="291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777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794</v>
      </c>
      <c r="C28" s="144" t="s">
        <v>5</v>
      </c>
      <c r="D28" s="144" t="s">
        <v>190</v>
      </c>
      <c r="E28" s="154" t="s">
        <v>792</v>
      </c>
      <c r="F28" s="154" t="s">
        <v>793</v>
      </c>
    </row>
    <row r="29" spans="2:11" s="67" customFormat="1">
      <c r="B29" s="204" t="s">
        <v>4</v>
      </c>
      <c r="C29" s="207" t="s">
        <v>778</v>
      </c>
      <c r="D29" s="207" t="s">
        <v>187</v>
      </c>
      <c r="E29" s="208" t="s">
        <v>795</v>
      </c>
      <c r="F29" s="208" t="s">
        <v>795</v>
      </c>
    </row>
    <row r="30" spans="2:11" s="67" customFormat="1">
      <c r="B30" s="204" t="s">
        <v>4</v>
      </c>
      <c r="C30" s="207" t="s">
        <v>779</v>
      </c>
      <c r="D30" s="207" t="s">
        <v>188</v>
      </c>
      <c r="E30" s="208" t="s">
        <v>795</v>
      </c>
      <c r="F30" s="208" t="s">
        <v>795</v>
      </c>
    </row>
    <row r="31" spans="2:11" s="67" customFormat="1">
      <c r="B31" s="204" t="s">
        <v>4</v>
      </c>
      <c r="C31" s="207" t="s">
        <v>780</v>
      </c>
      <c r="D31" s="207" t="s">
        <v>189</v>
      </c>
      <c r="E31" s="208" t="s">
        <v>795</v>
      </c>
      <c r="F31" s="208" t="s">
        <v>795</v>
      </c>
    </row>
    <row r="32" spans="2:11" s="67" customFormat="1">
      <c r="B32" s="204" t="s">
        <v>4</v>
      </c>
      <c r="C32" s="207" t="s">
        <v>781</v>
      </c>
      <c r="D32" s="207" t="s">
        <v>228</v>
      </c>
      <c r="E32" s="208" t="s">
        <v>795</v>
      </c>
      <c r="F32" s="208" t="s">
        <v>795</v>
      </c>
    </row>
    <row r="33" spans="2:6" s="67" customFormat="1">
      <c r="B33" s="204" t="s">
        <v>4</v>
      </c>
      <c r="C33" s="207" t="s">
        <v>782</v>
      </c>
      <c r="D33" s="207" t="s">
        <v>229</v>
      </c>
      <c r="E33" s="208" t="s">
        <v>795</v>
      </c>
      <c r="F33" s="208" t="s">
        <v>795</v>
      </c>
    </row>
    <row r="34" spans="2:6">
      <c r="B34" s="204" t="s">
        <v>4</v>
      </c>
      <c r="C34" s="207" t="s">
        <v>783</v>
      </c>
      <c r="D34" s="207" t="s">
        <v>230</v>
      </c>
      <c r="E34" s="208" t="s">
        <v>795</v>
      </c>
      <c r="F34" s="208" t="s">
        <v>795</v>
      </c>
    </row>
    <row r="35" spans="2:6">
      <c r="B35" s="204" t="s">
        <v>4</v>
      </c>
      <c r="C35" s="207" t="s">
        <v>784</v>
      </c>
      <c r="D35" s="207" t="s">
        <v>788</v>
      </c>
      <c r="E35" s="208" t="s">
        <v>795</v>
      </c>
      <c r="F35" s="208" t="s">
        <v>795</v>
      </c>
    </row>
    <row r="36" spans="2:6">
      <c r="B36" s="204" t="s">
        <v>4</v>
      </c>
      <c r="C36" s="207" t="s">
        <v>785</v>
      </c>
      <c r="D36" s="207" t="s">
        <v>789</v>
      </c>
      <c r="E36" s="208" t="s">
        <v>795</v>
      </c>
      <c r="F36" s="208" t="s">
        <v>795</v>
      </c>
    </row>
    <row r="37" spans="2:6">
      <c r="B37" s="204" t="s">
        <v>4</v>
      </c>
      <c r="C37" s="207" t="s">
        <v>786</v>
      </c>
      <c r="D37" s="207" t="s">
        <v>790</v>
      </c>
      <c r="E37" s="208" t="s">
        <v>795</v>
      </c>
      <c r="F37" s="208" t="s">
        <v>795</v>
      </c>
    </row>
    <row r="38" spans="2:6">
      <c r="B38" s="204" t="s">
        <v>4</v>
      </c>
      <c r="C38" s="207" t="s">
        <v>787</v>
      </c>
      <c r="D38" s="207" t="s">
        <v>791</v>
      </c>
      <c r="E38" s="208" t="s">
        <v>795</v>
      </c>
      <c r="F38" s="208" t="s">
        <v>795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34" workbookViewId="0">
      <pane xSplit="3" topLeftCell="D1" activePane="topRight" state="frozen"/>
      <selection pane="topRight" activeCell="F47" sqref="F4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952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953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954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955</v>
      </c>
      <c r="F8" s="162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956</v>
      </c>
      <c r="F9" s="162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6" customFormat="1" ht="75">
      <c r="H14" s="196" t="s">
        <v>220</v>
      </c>
      <c r="O14" s="196" t="s">
        <v>246</v>
      </c>
      <c r="S14" s="196" t="s">
        <v>247</v>
      </c>
      <c r="T14" s="196" t="s">
        <v>247</v>
      </c>
      <c r="V14" s="196" t="s">
        <v>249</v>
      </c>
      <c r="W14" s="196" t="s">
        <v>417</v>
      </c>
      <c r="Y14" s="196" t="s">
        <v>812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71" t="s">
        <v>234</v>
      </c>
      <c r="N15" s="154" t="s">
        <v>235</v>
      </c>
      <c r="O15" s="167" t="s">
        <v>245</v>
      </c>
      <c r="P15" s="223" t="s">
        <v>656</v>
      </c>
      <c r="Q15" s="223" t="s">
        <v>657</v>
      </c>
      <c r="R15" s="223" t="s">
        <v>658</v>
      </c>
      <c r="S15" s="171" t="s">
        <v>240</v>
      </c>
      <c r="T15" s="167" t="s">
        <v>241</v>
      </c>
      <c r="U15" s="171" t="s">
        <v>623</v>
      </c>
      <c r="V15" s="154" t="s">
        <v>244</v>
      </c>
      <c r="W15" s="167" t="s">
        <v>243</v>
      </c>
      <c r="X15" s="167" t="s">
        <v>810</v>
      </c>
      <c r="Y15" s="167" t="s">
        <v>811</v>
      </c>
      <c r="Z15" s="171" t="s">
        <v>248</v>
      </c>
      <c r="AA15" s="167" t="s">
        <v>813</v>
      </c>
      <c r="AB15" s="171" t="s">
        <v>416</v>
      </c>
      <c r="AC15" s="175" t="s">
        <v>191</v>
      </c>
      <c r="AD15" s="148" t="s">
        <v>192</v>
      </c>
      <c r="AE15" s="149" t="s">
        <v>38</v>
      </c>
      <c r="AF15" s="150" t="s">
        <v>177</v>
      </c>
      <c r="AG15" s="145" t="s">
        <v>624</v>
      </c>
      <c r="AH15" s="213" t="s">
        <v>625</v>
      </c>
    </row>
    <row r="16" spans="2:34">
      <c r="B16" s="134" t="s">
        <v>4</v>
      </c>
      <c r="C16" s="13" t="s">
        <v>749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45</v>
      </c>
      <c r="L16" s="169">
        <v>55</v>
      </c>
      <c r="M16" s="168">
        <v>60</v>
      </c>
      <c r="N16" s="20">
        <v>80</v>
      </c>
      <c r="O16" s="228">
        <v>0.8</v>
      </c>
      <c r="P16" s="169">
        <v>0.02</v>
      </c>
      <c r="Q16" s="169">
        <v>45</v>
      </c>
      <c r="R16" s="169">
        <v>0.5</v>
      </c>
      <c r="S16" s="230" t="s">
        <v>669</v>
      </c>
      <c r="T16" s="228" t="s">
        <v>724</v>
      </c>
      <c r="U16" s="168">
        <v>2</v>
      </c>
      <c r="V16" s="20">
        <v>18</v>
      </c>
      <c r="W16" s="169">
        <v>11</v>
      </c>
      <c r="X16" s="169">
        <v>250</v>
      </c>
      <c r="Y16" s="169">
        <v>4</v>
      </c>
      <c r="Z16" s="168">
        <v>6720</v>
      </c>
      <c r="AA16" s="169">
        <v>15</v>
      </c>
      <c r="AB16" s="168">
        <v>0.3</v>
      </c>
      <c r="AC16" s="176" t="s">
        <v>750</v>
      </c>
      <c r="AD16" s="15" t="s">
        <v>754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662</v>
      </c>
    </row>
    <row r="17" spans="2:34">
      <c r="B17" s="134" t="s">
        <v>4</v>
      </c>
      <c r="C17" s="13" t="s">
        <v>731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45</v>
      </c>
      <c r="L17" s="169">
        <v>55</v>
      </c>
      <c r="M17" s="168">
        <v>100</v>
      </c>
      <c r="N17" s="20">
        <v>125</v>
      </c>
      <c r="O17" s="228">
        <v>1</v>
      </c>
      <c r="P17" s="169">
        <v>0.02</v>
      </c>
      <c r="Q17" s="169">
        <v>45</v>
      </c>
      <c r="R17" s="169">
        <v>0.5</v>
      </c>
      <c r="S17" s="230" t="s">
        <v>670</v>
      </c>
      <c r="T17" s="228">
        <v>0.8</v>
      </c>
      <c r="U17" s="168">
        <v>2</v>
      </c>
      <c r="V17" s="20">
        <v>18</v>
      </c>
      <c r="W17" s="169">
        <v>11</v>
      </c>
      <c r="X17" s="169">
        <v>275</v>
      </c>
      <c r="Y17" s="169">
        <v>4</v>
      </c>
      <c r="Z17" s="168">
        <v>8064</v>
      </c>
      <c r="AA17" s="169">
        <v>15</v>
      </c>
      <c r="AB17" s="168">
        <v>0.3</v>
      </c>
      <c r="AC17" s="176" t="s">
        <v>740</v>
      </c>
      <c r="AD17" s="15" t="s">
        <v>755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662</v>
      </c>
    </row>
    <row r="18" spans="2:34">
      <c r="B18" s="136" t="s">
        <v>4</v>
      </c>
      <c r="C18" s="137" t="s">
        <v>732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45</v>
      </c>
      <c r="L18" s="169">
        <v>55</v>
      </c>
      <c r="M18" s="168">
        <v>140</v>
      </c>
      <c r="N18" s="20">
        <v>170</v>
      </c>
      <c r="O18" s="229">
        <v>1.2</v>
      </c>
      <c r="P18" s="169">
        <v>0.02</v>
      </c>
      <c r="Q18" s="169">
        <v>45</v>
      </c>
      <c r="R18" s="169">
        <v>0.5</v>
      </c>
      <c r="S18" s="224" t="s">
        <v>671</v>
      </c>
      <c r="T18" s="229">
        <v>0.9</v>
      </c>
      <c r="U18" s="172">
        <v>2</v>
      </c>
      <c r="V18" s="155">
        <v>18</v>
      </c>
      <c r="W18" s="170">
        <v>11</v>
      </c>
      <c r="X18" s="169">
        <v>300</v>
      </c>
      <c r="Y18" s="169">
        <v>4</v>
      </c>
      <c r="Z18" s="172">
        <v>8640</v>
      </c>
      <c r="AA18" s="170">
        <v>15</v>
      </c>
      <c r="AB18" s="172">
        <v>0.3</v>
      </c>
      <c r="AC18" s="176" t="s">
        <v>741</v>
      </c>
      <c r="AD18" s="15" t="s">
        <v>756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662</v>
      </c>
    </row>
    <row r="19" spans="2:34">
      <c r="B19" s="136" t="s">
        <v>4</v>
      </c>
      <c r="C19" s="137" t="s">
        <v>733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45</v>
      </c>
      <c r="L19" s="169">
        <v>55</v>
      </c>
      <c r="M19" s="168">
        <v>180</v>
      </c>
      <c r="N19" s="20">
        <v>215</v>
      </c>
      <c r="O19" s="228">
        <v>1.4</v>
      </c>
      <c r="P19" s="169">
        <v>0.02</v>
      </c>
      <c r="Q19" s="169">
        <v>45</v>
      </c>
      <c r="R19" s="169">
        <v>0.5</v>
      </c>
      <c r="S19" s="230" t="s">
        <v>671</v>
      </c>
      <c r="T19" s="228">
        <v>1</v>
      </c>
      <c r="U19" s="168">
        <v>2</v>
      </c>
      <c r="V19" s="20">
        <v>18</v>
      </c>
      <c r="W19" s="169">
        <v>11</v>
      </c>
      <c r="X19" s="169">
        <v>325</v>
      </c>
      <c r="Y19" s="169">
        <v>5</v>
      </c>
      <c r="Z19" s="168">
        <v>9024</v>
      </c>
      <c r="AA19" s="169">
        <v>14</v>
      </c>
      <c r="AB19" s="168">
        <v>0.3</v>
      </c>
      <c r="AC19" s="176" t="s">
        <v>742</v>
      </c>
      <c r="AD19" s="15" t="s">
        <v>757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662</v>
      </c>
    </row>
    <row r="20" spans="2:34">
      <c r="B20" s="136" t="s">
        <v>4</v>
      </c>
      <c r="C20" s="137" t="s">
        <v>734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45</v>
      </c>
      <c r="L20" s="169">
        <v>55</v>
      </c>
      <c r="M20" s="168">
        <v>220</v>
      </c>
      <c r="N20" s="20">
        <v>260</v>
      </c>
      <c r="O20" s="228">
        <v>1.6</v>
      </c>
      <c r="P20" s="169">
        <v>0.02</v>
      </c>
      <c r="Q20" s="169">
        <v>45</v>
      </c>
      <c r="R20" s="169">
        <v>0.5</v>
      </c>
      <c r="S20" s="230" t="s">
        <v>672</v>
      </c>
      <c r="T20" s="228">
        <v>1</v>
      </c>
      <c r="U20" s="168">
        <v>2</v>
      </c>
      <c r="V20" s="20">
        <v>18</v>
      </c>
      <c r="W20" s="169">
        <v>11</v>
      </c>
      <c r="X20" s="169">
        <v>350</v>
      </c>
      <c r="Y20" s="169">
        <v>5</v>
      </c>
      <c r="Z20" s="168">
        <v>9600</v>
      </c>
      <c r="AA20" s="169">
        <v>14</v>
      </c>
      <c r="AB20" s="168">
        <v>0.3</v>
      </c>
      <c r="AC20" s="176" t="s">
        <v>743</v>
      </c>
      <c r="AD20" s="15" t="s">
        <v>758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662</v>
      </c>
    </row>
    <row r="21" spans="2:34">
      <c r="B21" s="136" t="s">
        <v>4</v>
      </c>
      <c r="C21" s="137" t="s">
        <v>735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45</v>
      </c>
      <c r="L21" s="169">
        <v>55</v>
      </c>
      <c r="M21" s="168">
        <v>260</v>
      </c>
      <c r="N21" s="20">
        <v>305</v>
      </c>
      <c r="O21" s="229">
        <v>1.8</v>
      </c>
      <c r="P21" s="169">
        <v>0.02</v>
      </c>
      <c r="Q21" s="169">
        <v>45</v>
      </c>
      <c r="R21" s="169">
        <v>0.5</v>
      </c>
      <c r="S21" s="230">
        <v>1</v>
      </c>
      <c r="T21" s="228">
        <v>1.2</v>
      </c>
      <c r="U21" s="168">
        <v>2</v>
      </c>
      <c r="V21" s="20">
        <v>18</v>
      </c>
      <c r="W21" s="169">
        <v>11</v>
      </c>
      <c r="X21" s="169">
        <v>375</v>
      </c>
      <c r="Y21" s="169">
        <v>5</v>
      </c>
      <c r="Z21" s="168">
        <v>9984</v>
      </c>
      <c r="AA21" s="169">
        <v>14</v>
      </c>
      <c r="AB21" s="168">
        <v>0.2</v>
      </c>
      <c r="AC21" s="176" t="s">
        <v>744</v>
      </c>
      <c r="AD21" s="15" t="s">
        <v>759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662</v>
      </c>
    </row>
    <row r="22" spans="2:34">
      <c r="B22" s="136" t="s">
        <v>4</v>
      </c>
      <c r="C22" s="137" t="s">
        <v>736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45</v>
      </c>
      <c r="L22" s="169">
        <v>55</v>
      </c>
      <c r="M22" s="168">
        <v>300</v>
      </c>
      <c r="N22" s="20">
        <v>350</v>
      </c>
      <c r="O22" s="228">
        <v>2</v>
      </c>
      <c r="P22" s="169">
        <v>0.02</v>
      </c>
      <c r="Q22" s="169">
        <v>45</v>
      </c>
      <c r="R22" s="169">
        <v>0.5</v>
      </c>
      <c r="S22" s="230">
        <v>1</v>
      </c>
      <c r="T22" s="228">
        <v>1.2</v>
      </c>
      <c r="U22" s="168">
        <v>2</v>
      </c>
      <c r="V22" s="20">
        <v>65</v>
      </c>
      <c r="W22" s="169">
        <v>35</v>
      </c>
      <c r="X22" s="169">
        <v>400</v>
      </c>
      <c r="Y22" s="169">
        <v>6</v>
      </c>
      <c r="Z22" s="168">
        <v>10560</v>
      </c>
      <c r="AA22" s="169">
        <v>14</v>
      </c>
      <c r="AB22" s="168">
        <v>0.2</v>
      </c>
      <c r="AC22" s="176" t="s">
        <v>745</v>
      </c>
      <c r="AD22" s="15" t="s">
        <v>760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662</v>
      </c>
    </row>
    <row r="23" spans="2:34">
      <c r="B23" s="136" t="s">
        <v>4</v>
      </c>
      <c r="C23" s="137" t="s">
        <v>737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45</v>
      </c>
      <c r="L23" s="169">
        <v>55</v>
      </c>
      <c r="M23" s="168">
        <v>340</v>
      </c>
      <c r="N23" s="20">
        <v>395</v>
      </c>
      <c r="O23" s="228">
        <v>2.2000000000000002</v>
      </c>
      <c r="P23" s="169">
        <v>0.02</v>
      </c>
      <c r="Q23" s="169">
        <v>45</v>
      </c>
      <c r="R23" s="169">
        <v>0.5</v>
      </c>
      <c r="S23" s="224" t="s">
        <v>768</v>
      </c>
      <c r="T23" s="229">
        <v>1.8</v>
      </c>
      <c r="U23" s="172">
        <v>2</v>
      </c>
      <c r="V23" s="155">
        <v>65</v>
      </c>
      <c r="W23" s="170">
        <v>35</v>
      </c>
      <c r="X23" s="169">
        <v>425</v>
      </c>
      <c r="Y23" s="169">
        <v>6</v>
      </c>
      <c r="Z23" s="172">
        <v>10944</v>
      </c>
      <c r="AA23" s="170">
        <v>16</v>
      </c>
      <c r="AB23" s="172">
        <v>0.1</v>
      </c>
      <c r="AC23" s="176" t="s">
        <v>746</v>
      </c>
      <c r="AD23" s="15" t="s">
        <v>761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662</v>
      </c>
    </row>
    <row r="24" spans="2:34">
      <c r="B24" s="136" t="s">
        <v>4</v>
      </c>
      <c r="C24" s="137" t="s">
        <v>738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45</v>
      </c>
      <c r="L24" s="169">
        <v>55</v>
      </c>
      <c r="M24" s="168">
        <v>380</v>
      </c>
      <c r="N24" s="20">
        <v>440</v>
      </c>
      <c r="O24" s="229">
        <v>2.4</v>
      </c>
      <c r="P24" s="169">
        <v>0.02</v>
      </c>
      <c r="Q24" s="169">
        <v>45</v>
      </c>
      <c r="R24" s="169">
        <v>0.5</v>
      </c>
      <c r="S24" s="224" t="s">
        <v>768</v>
      </c>
      <c r="T24" s="229">
        <v>1.8</v>
      </c>
      <c r="U24" s="172">
        <v>2</v>
      </c>
      <c r="V24" s="155">
        <v>65</v>
      </c>
      <c r="W24" s="170">
        <v>35</v>
      </c>
      <c r="X24" s="169">
        <v>450</v>
      </c>
      <c r="Y24" s="169">
        <v>6</v>
      </c>
      <c r="Z24" s="172">
        <v>11520</v>
      </c>
      <c r="AA24" s="170">
        <v>16</v>
      </c>
      <c r="AB24" s="172">
        <v>0.1</v>
      </c>
      <c r="AC24" s="176" t="s">
        <v>747</v>
      </c>
      <c r="AD24" s="15" t="s">
        <v>762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662</v>
      </c>
    </row>
    <row r="25" spans="2:34">
      <c r="B25" s="136" t="s">
        <v>4</v>
      </c>
      <c r="C25" s="137" t="s">
        <v>739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45</v>
      </c>
      <c r="L25" s="169">
        <v>55</v>
      </c>
      <c r="M25" s="168">
        <v>420</v>
      </c>
      <c r="N25" s="20">
        <v>485</v>
      </c>
      <c r="O25" s="228">
        <v>2.6</v>
      </c>
      <c r="P25" s="169">
        <v>0.02</v>
      </c>
      <c r="Q25" s="169">
        <v>45</v>
      </c>
      <c r="R25" s="169">
        <v>0.5</v>
      </c>
      <c r="S25" s="224" t="s">
        <v>769</v>
      </c>
      <c r="T25" s="229">
        <v>2</v>
      </c>
      <c r="U25" s="172">
        <v>2</v>
      </c>
      <c r="V25" s="155">
        <v>65</v>
      </c>
      <c r="W25" s="170">
        <v>35</v>
      </c>
      <c r="X25" s="169">
        <v>475</v>
      </c>
      <c r="Y25" s="169">
        <v>7</v>
      </c>
      <c r="Z25" s="172">
        <v>11904</v>
      </c>
      <c r="AA25" s="170">
        <v>16</v>
      </c>
      <c r="AB25" s="172">
        <v>0.1</v>
      </c>
      <c r="AC25" s="176" t="s">
        <v>748</v>
      </c>
      <c r="AD25" s="15" t="s">
        <v>763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662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926</v>
      </c>
      <c r="M56" s="144" t="s">
        <v>927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13" priority="3"/>
  </conditionalFormatting>
  <conditionalFormatting sqref="C32:C34">
    <cfRule type="duplicateValues" dxfId="12" priority="2"/>
  </conditionalFormatting>
  <conditionalFormatting sqref="C41:C50">
    <cfRule type="duplicateValues" dxfId="11" priority="1"/>
  </conditionalFormatting>
  <conditionalFormatting sqref="C5:C9">
    <cfRule type="duplicateValues" dxfId="10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abSelected="1" topLeftCell="A16" zoomScaleNormal="100" workbookViewId="0">
      <pane xSplit="6555" topLeftCell="M1" activePane="topRight"/>
      <selection activeCell="D10" sqref="B1:D1048576"/>
      <selection pane="topRight" activeCell="R30" sqref="R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1"/>
      <c r="G3" s="291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1"/>
      <c r="G17" s="291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799</v>
      </c>
      <c r="Q18" s="154" t="s">
        <v>800</v>
      </c>
      <c r="R18" s="154" t="s">
        <v>801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798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683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685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684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686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687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974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978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975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979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986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988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680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681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976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980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977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981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702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708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704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706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709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712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713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796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797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715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716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711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682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719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721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720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721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673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674</v>
      </c>
      <c r="C100" s="144" t="s">
        <v>5</v>
      </c>
      <c r="D100" s="144" t="s">
        <v>190</v>
      </c>
      <c r="E100" s="147" t="s">
        <v>703</v>
      </c>
      <c r="F100" s="147" t="s">
        <v>705</v>
      </c>
      <c r="G100" s="147" t="s">
        <v>707</v>
      </c>
      <c r="H100" s="147" t="s">
        <v>714</v>
      </c>
      <c r="I100" s="147" t="s">
        <v>776</v>
      </c>
      <c r="J100" s="147" t="s">
        <v>717</v>
      </c>
      <c r="K100" s="147" t="s">
        <v>718</v>
      </c>
      <c r="L100" s="147" t="s">
        <v>722</v>
      </c>
      <c r="M100" s="147" t="s">
        <v>723</v>
      </c>
      <c r="N100" s="147" t="s">
        <v>710</v>
      </c>
    </row>
    <row r="101" spans="2:28">
      <c r="B101" s="216" t="s">
        <v>4</v>
      </c>
      <c r="C101" s="205" t="s">
        <v>725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726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774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679</v>
      </c>
      <c r="M103" s="227" t="s">
        <v>679</v>
      </c>
      <c r="N103" s="227" t="s">
        <v>679</v>
      </c>
    </row>
    <row r="104" spans="2:28">
      <c r="B104" s="216" t="s">
        <v>4</v>
      </c>
      <c r="C104" s="205" t="s">
        <v>775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679</v>
      </c>
      <c r="M104" s="227" t="s">
        <v>679</v>
      </c>
      <c r="N104" s="227" t="s">
        <v>679</v>
      </c>
    </row>
    <row r="105" spans="2:28">
      <c r="B105" s="216" t="s">
        <v>4</v>
      </c>
      <c r="C105" s="205" t="s">
        <v>959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679</v>
      </c>
      <c r="M105" s="227" t="s">
        <v>679</v>
      </c>
      <c r="N105" s="227" t="s">
        <v>679</v>
      </c>
    </row>
    <row r="109" spans="2:28" ht="15.75" thickBot="1"/>
    <row r="110" spans="2:28" ht="23.25">
      <c r="B110" s="12" t="s">
        <v>677</v>
      </c>
      <c r="C110" s="12"/>
      <c r="D110" s="12"/>
      <c r="E110" s="12"/>
    </row>
    <row r="112" spans="2:28" ht="162">
      <c r="B112" s="143" t="s">
        <v>678</v>
      </c>
      <c r="C112" s="144" t="s">
        <v>5</v>
      </c>
      <c r="D112" s="144" t="s">
        <v>190</v>
      </c>
      <c r="E112" s="147" t="s">
        <v>688</v>
      </c>
      <c r="F112" s="147" t="s">
        <v>809</v>
      </c>
      <c r="G112" s="147" t="s">
        <v>689</v>
      </c>
      <c r="H112" s="147" t="s">
        <v>690</v>
      </c>
      <c r="I112" s="147" t="s">
        <v>691</v>
      </c>
      <c r="J112" s="147" t="s">
        <v>692</v>
      </c>
      <c r="K112" s="147" t="s">
        <v>693</v>
      </c>
      <c r="L112" s="147" t="s">
        <v>694</v>
      </c>
      <c r="M112" s="147" t="s">
        <v>675</v>
      </c>
      <c r="N112" s="147" t="s">
        <v>676</v>
      </c>
      <c r="O112" s="147" t="s">
        <v>695</v>
      </c>
      <c r="P112" s="147" t="s">
        <v>696</v>
      </c>
      <c r="Q112" s="147" t="s">
        <v>697</v>
      </c>
      <c r="R112" s="147" t="s">
        <v>698</v>
      </c>
      <c r="S112" s="147" t="s">
        <v>699</v>
      </c>
      <c r="T112" s="147" t="s">
        <v>700</v>
      </c>
      <c r="U112" s="147" t="s">
        <v>701</v>
      </c>
      <c r="V112" s="147" t="s">
        <v>960</v>
      </c>
      <c r="W112" s="147" t="s">
        <v>966</v>
      </c>
      <c r="X112" s="147" t="s">
        <v>982</v>
      </c>
      <c r="Y112" s="147" t="s">
        <v>983</v>
      </c>
      <c r="Z112" s="147" t="s">
        <v>984</v>
      </c>
      <c r="AA112" s="147" t="s">
        <v>985</v>
      </c>
      <c r="AB112" s="147" t="s">
        <v>987</v>
      </c>
    </row>
    <row r="113" spans="2:28">
      <c r="B113" s="216" t="s">
        <v>4</v>
      </c>
      <c r="C113" s="205" t="s">
        <v>727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728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772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773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957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802</v>
      </c>
      <c r="C119" s="12"/>
      <c r="D119" s="12"/>
      <c r="E119" s="12"/>
    </row>
    <row r="121" spans="2:28" ht="159.75">
      <c r="B121" s="143" t="s">
        <v>803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808</v>
      </c>
    </row>
    <row r="122" spans="2:28">
      <c r="B122" s="216" t="s">
        <v>4</v>
      </c>
      <c r="C122" s="205" t="s">
        <v>804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805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806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807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958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6"/>
  <sheetViews>
    <sheetView workbookViewId="0">
      <selection activeCell="G12" sqref="G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771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967</v>
      </c>
      <c r="G5" s="15" t="s">
        <v>962</v>
      </c>
      <c r="H5" s="15" t="s">
        <v>963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961</v>
      </c>
      <c r="G6" s="15" t="s">
        <v>962</v>
      </c>
      <c r="H6" s="15" t="s">
        <v>963</v>
      </c>
      <c r="I6" s="15" t="b">
        <v>0</v>
      </c>
      <c r="J6" s="21" t="s">
        <v>964</v>
      </c>
      <c r="K6" s="135" t="s">
        <v>965</v>
      </c>
    </row>
  </sheetData>
  <conditionalFormatting sqref="C5:C6">
    <cfRule type="duplicateValues" dxfId="9" priority="1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1" t="s">
        <v>399</v>
      </c>
      <c r="K3" s="291"/>
      <c r="M3" s="291"/>
      <c r="N3" s="291"/>
      <c r="O3" s="291"/>
      <c r="P3" s="29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770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770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770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934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935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928</v>
      </c>
      <c r="H11" s="20" t="b">
        <v>1</v>
      </c>
      <c r="I11" s="289" t="s">
        <v>936</v>
      </c>
      <c r="J11" s="21" t="s">
        <v>387</v>
      </c>
      <c r="K11" s="135" t="s">
        <v>930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770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770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730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770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770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770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681</v>
      </c>
      <c r="H19" s="20" t="b">
        <v>1</v>
      </c>
      <c r="I19" s="289" t="s">
        <v>933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937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928</v>
      </c>
      <c r="H21" s="20" t="b">
        <v>1</v>
      </c>
      <c r="I21" s="289" t="s">
        <v>936</v>
      </c>
      <c r="J21" s="21" t="s">
        <v>391</v>
      </c>
      <c r="K21" s="135" t="s">
        <v>929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938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2" t="s">
        <v>402</v>
      </c>
      <c r="G28" s="292"/>
      <c r="H28" s="29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931</v>
      </c>
      <c r="D30" s="289" t="s">
        <v>939</v>
      </c>
      <c r="E30" s="21"/>
      <c r="F30" s="21"/>
      <c r="G30" s="21"/>
      <c r="H30" s="195" t="s">
        <v>932</v>
      </c>
      <c r="I30" s="195"/>
      <c r="J30" s="195"/>
    </row>
    <row r="31" spans="2:11">
      <c r="B31" s="156" t="s">
        <v>4</v>
      </c>
      <c r="C31" s="188" t="s">
        <v>343</v>
      </c>
      <c r="D31" s="289" t="s">
        <v>940</v>
      </c>
      <c r="E31" s="21" t="s">
        <v>943</v>
      </c>
      <c r="F31" s="21" t="s">
        <v>947</v>
      </c>
      <c r="G31" s="21" t="s">
        <v>950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941</v>
      </c>
      <c r="E32" s="21" t="s">
        <v>945</v>
      </c>
      <c r="F32" s="21" t="s">
        <v>948</v>
      </c>
      <c r="G32" s="21" t="s">
        <v>951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942</v>
      </c>
      <c r="E33" s="21" t="s">
        <v>946</v>
      </c>
      <c r="F33" s="21" t="s">
        <v>949</v>
      </c>
      <c r="G33" s="21" t="s">
        <v>944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3" t="s">
        <v>409</v>
      </c>
      <c r="H38" s="29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764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751</v>
      </c>
      <c r="K40" s="132" t="s">
        <v>765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752</v>
      </c>
      <c r="K41" s="132" t="s">
        <v>766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753</v>
      </c>
      <c r="K42" s="138" t="s">
        <v>767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972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971</v>
      </c>
      <c r="D5" s="13"/>
      <c r="E5" s="132">
        <v>0</v>
      </c>
      <c r="F5" s="14">
        <v>70</v>
      </c>
      <c r="G5" s="133">
        <v>240</v>
      </c>
      <c r="H5" s="15" t="s">
        <v>970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968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890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891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892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893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894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871</v>
      </c>
      <c r="G15" t="s">
        <v>969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4" priority="2"/>
  </conditionalFormatting>
  <conditionalFormatting sqref="C5">
    <cfRule type="duplicateValues" dxfId="3" priority="11"/>
  </conditionalFormatting>
  <conditionalFormatting sqref="D5">
    <cfRule type="duplicateValues" dxfId="2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2016-07-27T16:08:26Z</dcterms:modified>
</cp:coreProperties>
</file>