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43" l="1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<sst xmlns="http://schemas.openxmlformats.org/spreadsheetml/2006/main" count="2366" uniqueCount="936">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</sst>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4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55" xfId="0" applyFont="1" applyFill="1" applyBorder="1" applyAlignment="1">
      <alignment textRotation="45"/>
    </xf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6" xfId="0" applyFont="1" applyFill="1" applyBorder="1" applyAlignment="1">
      <alignment horizontal="left" vertical="center"/>
    </xf>
    <xf numFmtId="0" fontId="0" fillId="5" borderId="57" xfId="0" applyFont="1" applyFill="1" applyBorder="1" applyAlignment="1">
      <alignment horizontal="left" vertical="center"/>
    </xf>
    <xf numFmtId="0" fontId="0" fillId="13" borderId="57" xfId="0" applyNumberFormat="1" applyFont="1" applyFill="1" applyBorder="1" applyAlignment="1">
      <alignment horizontal="left" vertical="center"/>
    </xf>
    <xf numFmtId="0" fontId="0" fillId="14" borderId="57" xfId="0" applyFont="1" applyFill="1" applyBorder="1" applyAlignment="1">
      <alignment horizontal="right" vertical="center"/>
    </xf>
    <xf numFmtId="0" fontId="0" fillId="19" borderId="57" xfId="0" applyFont="1" applyFill="1" applyBorder="1" applyAlignment="1">
      <alignment horizontal="right" vertical="center"/>
    </xf>
    <xf numFmtId="0" fontId="0" fillId="15" borderId="57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8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55" fillId="11" borderId="46" xfId="0" applyFont="1" applyFill="1" applyBorder="1" applyAlignment="1">
      <alignment textRotation="45"/>
    </xf>
    <xf numFmtId="0" fontId="56" fillId="19" borderId="45" xfId="0" applyFont="1" applyFill="1" applyBorder="1"/>
    <xf numFmtId="0" fontId="56" fillId="19" borderId="47" xfId="0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42" headerRowBorderDxfId="141" tableBorderDxfId="140" totalsRowBorderDxfId="139">
  <autoFilter ref="B4:M9"/>
  <tableColumns count="12">
    <tableColumn id="1" name="{levelDefinitions}" dataDxfId="138"/>
    <tableColumn id="9" name="[sku]" dataDxfId="137"/>
    <tableColumn id="3" name="[order]" dataDxfId="136"/>
    <tableColumn id="4" name="[dragonsToUnlock]" dataDxfId="135"/>
    <tableColumn id="5" name="[spawnersScene]" dataDxfId="134"/>
    <tableColumn id="2" name="[collisionScene]" dataDxfId="133"/>
    <tableColumn id="10" name="[artScene]" dataDxfId="132"/>
    <tableColumn id="6" name="[comingSoon]" dataDxfId="131"/>
    <tableColumn id="11" name="[tidName]" dataDxfId="130"/>
    <tableColumn id="12" name="[tidDesc]" dataDxfId="129"/>
    <tableColumn id="7" name="[activeScene]" dataDxfId="128"/>
    <tableColumn id="8" name="[soundScene]" dataDxfId="12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22" headerRowBorderDxfId="121" tableBorderDxfId="120" totalsRowBorderDxfId="119">
  <autoFilter ref="B4:K22"/>
  <sortState ref="B5:L24">
    <sortCondition ref="E4:E24"/>
  </sortState>
  <tableColumns count="10">
    <tableColumn id="1" name="{missionDefinitions}" dataDxfId="118"/>
    <tableColumn id="9" name="[sku]" dataDxfId="117"/>
    <tableColumn id="3" name="[difficulty]" dataDxfId="116"/>
    <tableColumn id="4" name="[typeSku]" dataDxfId="115"/>
    <tableColumn id="5" name="[targetValue]" dataDxfId="114"/>
    <tableColumn id="2" name="[parameters]" dataDxfId="113"/>
    <tableColumn id="10" name="[singleRun]" dataDxfId="112"/>
    <tableColumn id="6" name="[icon]" dataDxfId="111"/>
    <tableColumn id="11" name="[tidName]" dataDxfId="110"/>
    <tableColumn id="12" name="[tidDesc]" dataDxfId="109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8" tableBorderDxfId="107">
  <autoFilter ref="B29:J33"/>
  <tableColumns count="9">
    <tableColumn id="1" name="{missionTypeDefinitions}"/>
    <tableColumn id="2" name="[sku]" dataDxfId="106"/>
    <tableColumn id="8" name="[icon]" dataDxfId="105"/>
    <tableColumn id="3" name="[tidName]"/>
    <tableColumn id="4" name="[tidDescSingleRun]" dataDxfId="104"/>
    <tableColumn id="9" name="[tidDescMultiRun]" dataDxfId="103"/>
    <tableColumn id="5" name="value" dataDxfId="102"/>
    <tableColumn id="6" name="parameters" dataDxfId="101"/>
    <tableColumn id="7" name="single/multi-run?" dataDxfId="10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9" tableBorderDxfId="98">
  <autoFilter ref="B39:K42"/>
  <tableColumns count="10">
    <tableColumn id="1" name="{missionDifficultyDefinitions}"/>
    <tableColumn id="2" name="[sku]" dataDxfId="97"/>
    <tableColumn id="7" name="[index]" dataDxfId="96"/>
    <tableColumn id="3" name="[dragonsToUnlock]" dataDxfId="95"/>
    <tableColumn id="4" name="[cooldownMinutes]" dataDxfId="94"/>
    <tableColumn id="9" name="[maxRewardCoins]" dataDxfId="93"/>
    <tableColumn id="5" name="[removeMissionPCCoefA]" dataDxfId="92"/>
    <tableColumn id="6" name="[removeMissionPCCoefB]" dataDxfId="91"/>
    <tableColumn id="8" name="[tidName]" dataDxfId="90"/>
    <tableColumn id="10" name="[color]" dataDxfId="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4" headerRowBorderDxfId="83" tableBorderDxfId="82" totalsRowBorderDxfId="81">
  <autoFilter ref="B4:J6"/>
  <tableColumns count="9">
    <tableColumn id="1" name="{eggDefinitions}" dataDxfId="80"/>
    <tableColumn id="6" name="[sku]" dataDxfId="79"/>
    <tableColumn id="9" name="[dragonSku]" dataDxfId="78"/>
    <tableColumn id="3" name="[shopOrder]" dataDxfId="77"/>
    <tableColumn id="4" name="[pricePC]" dataDxfId="76"/>
    <tableColumn id="5" name="[incubationMinutes]" dataDxfId="75"/>
    <tableColumn id="10" name="[prefabPath]" dataDxfId="74"/>
    <tableColumn id="7" name="[tidName]" dataDxfId="73">
      <calculatedColumnFormula>CONCATENATE("TID_",UPPER(eggDefinitions[[#This Row],['[sku']]]),"_NAME")</calculatedColumnFormula>
    </tableColumn>
    <tableColumn id="8" name="[tidDesc]" dataDxfId="7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71" headerRowBorderDxfId="70" tableBorderDxfId="69" totalsRowBorderDxfId="68">
  <autoFilter ref="B10:G17"/>
  <tableColumns count="6">
    <tableColumn id="1" name="{eggRewardDefinitions}" dataDxfId="67"/>
    <tableColumn id="2" name="[sku]"/>
    <tableColumn id="3" name="[type]" dataDxfId="66"/>
    <tableColumn id="4" name="[droprate]" dataDxfId="65"/>
    <tableColumn id="5" name="[tidName]" dataDxfId="64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3" headerRowBorderDxfId="62" tableBorderDxfId="61" totalsRowBorderDxfId="60">
  <autoFilter ref="B4:F9"/>
  <tableColumns count="5">
    <tableColumn id="1" name="{chestRewardDefinitions}" dataDxfId="59"/>
    <tableColumn id="2" name="[sku]" dataDxfId="58"/>
    <tableColumn id="6" name="[collectedChests]" dataDxfId="57"/>
    <tableColumn id="3" name="[type]" dataDxfId="56"/>
    <tableColumn id="4" name="[amount]" dataDxfId="5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4" dataDxfId="52" headerRowBorderDxfId="53" tableBorderDxfId="51">
  <autoFilter ref="B4:Q44"/>
  <tableColumns count="16">
    <tableColumn id="1" name="{disguisesDefinitions}" dataDxfId="50"/>
    <tableColumn id="2" name="[sku]" dataDxfId="49"/>
    <tableColumn id="3" name="[dragonSku]" dataDxfId="48"/>
    <tableColumn id="5" name="[powerup0]" dataDxfId="47"/>
    <tableColumn id="15" name="[powerup1]" dataDxfId="46"/>
    <tableColumn id="16" name="[powerup2]" dataDxfId="45"/>
    <tableColumn id="6" name="[shopOrder]" dataDxfId="44"/>
    <tableColumn id="8" name="[priceSC]" dataDxfId="43"/>
    <tableColumn id="17" name="[priceHC]" dataDxfId="42"/>
    <tableColumn id="18" name="[unlockLevel]" dataDxfId="41"/>
    <tableColumn id="10" name="[icon]" dataDxfId="40"/>
    <tableColumn id="9" name="[skin]" dataDxfId="39"/>
    <tableColumn id="13" name="[item1]" dataDxfId="38"/>
    <tableColumn id="4" name="[item2]" dataDxfId="37"/>
    <tableColumn id="11" name="[tidName]" dataDxfId="36">
      <calculatedColumnFormula>UPPER(CONCATENATE("TID_",C5,"_NAME"))</calculatedColumnFormula>
    </tableColumn>
    <tableColumn id="12" name="[tidDesc]" dataDxfId="3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4" tableBorderDxfId="33" totalsRowBorderDxfId="32">
  <autoFilter ref="B3:J12"/>
  <tableColumns count="9">
    <tableColumn id="1" name="{powerUpsDefinitions}" dataDxfId="31"/>
    <tableColumn id="2" name="[sku]" dataDxfId="30"/>
    <tableColumn id="3" name="[type]" dataDxfId="29"/>
    <tableColumn id="4" name="[param1]" dataDxfId="28"/>
    <tableColumn id="5" name="[param2]" dataDxfId="27"/>
    <tableColumn id="6" name="[icon]" dataDxfId="26"/>
    <tableColumn id="7" name="[tidName]" dataDxfId="25"/>
    <tableColumn id="8" name="[tidDesc]" dataDxfId="24"/>
    <tableColumn id="9" name="[tidDescShort]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22" headerRowBorderDxfId="21" tableBorderDxfId="20" totalsRowBorderDxfId="19">
  <autoFilter ref="B4:H21"/>
  <tableColumns count="7">
    <tableColumn id="1" name="{scoreMultiplierDefinitions}" dataDxfId="18"/>
    <tableColumn id="2" name="[sku]" dataDxfId="17"/>
    <tableColumn id="6" name="[order]" dataDxfId="16"/>
    <tableColumn id="3" name="[multiplier]" dataDxfId="15"/>
    <tableColumn id="4" name="[requiredKillStreak]" dataDxfId="14"/>
    <tableColumn id="5" name="[duration]" dataDxfId="13"/>
    <tableColumn id="7" name="[tidMessage]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11" headerRowBorderDxfId="10" tableBorderDxfId="9" totalsRowBorderDxfId="8">
  <autoFilter ref="B28:F38"/>
  <tableColumns count="5">
    <tableColumn id="1" name="{survivalBonusDefinitions}" dataDxfId="7"/>
    <tableColumn id="2" name="[sku]" dataDxfId="6"/>
    <tableColumn id="6" name="[tier]" dataDxfId="5"/>
    <tableColumn id="3" name="[minutes]" dataDxfId="4"/>
    <tableColumn id="4" name="[coins]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"/>
    <tableColumn id="42" name="[speedBase]" dataDxfId="0"/>
    <tableColumn id="22" name="[boostMultiplier]" dataDxfId="1"/>
    <tableColumn id="41" name="[energyBase]" dataDxfId="231"/>
    <tableColumn id="23" name="[energyDrain]" dataDxfId="230"/>
    <tableColumn id="24" name="[energyRefillRate]" dataDxfId="229"/>
    <tableColumn id="29" name="[furyBaseDamage]" dataDxfId="228"/>
    <tableColumn id="33" name="[furyBaseLength]" dataDxfId="227"/>
    <tableColumn id="26" name="[furyBaseDuration]" dataDxfId="226"/>
    <tableColumn id="25" name="[furyMax]" dataDxfId="225"/>
    <tableColumn id="14" name="[eatSpeedFactor]" dataDxfId="224"/>
    <tableColumn id="6" name="[gamePrefab]" dataDxfId="223"/>
    <tableColumn id="10" name="[menuPrefab]" dataDxfId="222"/>
    <tableColumn id="7" name="[tidName]" dataDxfId="221">
      <calculatedColumnFormula>CONCATENATE("TID_",UPPER(dragonDefinitions[[#This Row],['[sku']]]),"_NAME")</calculatedColumnFormula>
    </tableColumn>
    <tableColumn id="8" name="[tidDesc]" dataDxfId="220">
      <calculatedColumnFormula>CONCATENATE("TID_",UPPER(dragonDefinitions[[#This Row],['[sku']]]),"_DESC")</calculatedColumnFormula>
    </tableColumn>
    <tableColumn id="27" name="[statsBarRatio]" dataDxfId="219"/>
    <tableColumn id="28" name="[furyBarRatio]" dataDxfId="218"/>
    <tableColumn id="34" name="[acceleration]" dataDxfId="217"/>
    <tableColumn id="35" name="[mass]" dataDxfId="216"/>
    <tableColumn id="36" name="[friction]" dataDxfId="215"/>
    <tableColumn id="37" name="[gravityModifier]" dataDxfId="21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3" headerRowBorderDxfId="212" tableBorderDxfId="211" totalsRowBorderDxfId="210">
  <autoFilter ref="B4:F9"/>
  <tableColumns count="5">
    <tableColumn id="1" name="{dragonTierDefinitions}" dataDxfId="209"/>
    <tableColumn id="2" name="[sku]"/>
    <tableColumn id="9" name="[order]"/>
    <tableColumn id="10" name="[icon]" dataDxfId="208"/>
    <tableColumn id="7" name="[tidName]" dataDxfId="20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6" headerRowBorderDxfId="205" tableBorderDxfId="204" totalsRowBorderDxfId="203">
  <autoFilter ref="B31:M32"/>
  <tableColumns count="12">
    <tableColumn id="1" name="{dragonSettings}" dataDxfId="202"/>
    <tableColumn id="2" name="[sku]" dataDxfId="201"/>
    <tableColumn id="3" name="[healthWarningThreshold]" dataDxfId="200"/>
    <tableColumn id="4" name="[healthWarningModifier]" dataDxfId="19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198" headerRowBorderDxfId="197" tableBorderDxfId="196" totalsRowBorderDxfId="195">
  <autoFilter ref="B19:AF52"/>
  <sortState ref="B20:AE45">
    <sortCondition ref="D19:D45"/>
  </sortState>
  <tableColumns count="31">
    <tableColumn id="1" name="{entityDefinitions}" dataDxfId="194"/>
    <tableColumn id="2" name="[sku]" dataDxfId="193"/>
    <tableColumn id="6" name="[category]" dataDxfId="192"/>
    <tableColumn id="10" name="[rewardScore]" dataDxfId="191"/>
    <tableColumn id="11" name="[rewardCoins]" dataDxfId="190"/>
    <tableColumn id="12" name="[rewardPC]" dataDxfId="189"/>
    <tableColumn id="13" name="[rewardHealth]" dataDxfId="188"/>
    <tableColumn id="14" name="[rewardEnergy]" dataDxfId="187"/>
    <tableColumn id="16" name="[rewardXp]" dataDxfId="186"/>
    <tableColumn id="17" name="[goldenChance]" dataDxfId="185"/>
    <tableColumn id="18" name="[pcChance]" dataDxfId="184"/>
    <tableColumn id="3" name="[isEdible]" dataDxfId="183"/>
    <tableColumn id="4" name="[edibleFromTier]" dataDxfId="182"/>
    <tableColumn id="5" name="[biteResistance]" dataDxfId="181"/>
    <tableColumn id="35" name="[isBurnable]" dataDxfId="180"/>
    <tableColumn id="34" name="[burnableFromTier]" dataDxfId="179"/>
    <tableColumn id="30" name="[canBeGrabed]" dataDxfId="178"/>
    <tableColumn id="31" name="[grabFromTier]" dataDxfId="177"/>
    <tableColumn id="29" name="[canBeLatchedOn]" dataDxfId="176"/>
    <tableColumn id="15" name="[latchOnFromTier]" dataDxfId="175"/>
    <tableColumn id="28" name="[maxHealth]" dataDxfId="174"/>
    <tableColumn id="19" name="[eatFeedbackChance]" dataDxfId="173"/>
    <tableColumn id="20" name="[burnFeedbackChance]" dataDxfId="172"/>
    <tableColumn id="21" name="[damageFeedbackChance]" dataDxfId="171"/>
    <tableColumn id="22" name="[destroyFeedbackChance]" dataDxfId="170"/>
    <tableColumn id="7" name="[tidName]" dataDxfId="169"/>
    <tableColumn id="8" name="[tidDesc]" dataDxfId="168"/>
    <tableColumn id="9" name="[tidEatFeedback]" dataDxfId="167"/>
    <tableColumn id="23" name="[tidBurnFeedback]" dataDxfId="166"/>
    <tableColumn id="24" name="[tidDamageFeedback]" dataDxfId="165"/>
    <tableColumn id="25" name="[tidDamageFeedback]2" dataDxfId="16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30" t="s">
        <v>698</v>
      </c>
      <c r="C2" s="231" t="s">
        <v>699</v>
      </c>
      <c r="D2" s="232"/>
      <c r="E2" s="232"/>
      <c r="F2" s="232"/>
      <c r="G2" s="232"/>
      <c r="H2" s="233"/>
    </row>
    <row r="3" spans="2:14" s="67" customFormat="1">
      <c r="B3" s="230" t="s">
        <v>700</v>
      </c>
      <c r="C3" s="234" t="str">
        <f>CONCATENATE(C2,"\","excel_to_xml.bat")</f>
        <v xml:space="preserve"> C:\Users\hsemroud\Documents\Dragon\Docs\Content\excel_to_xml.bat</v>
      </c>
      <c r="D3" s="234"/>
      <c r="E3" s="234"/>
      <c r="F3" s="234"/>
      <c r="G3" s="234"/>
      <c r="H3" s="234"/>
    </row>
    <row r="4" spans="2:14" s="67" customFormat="1">
      <c r="B4" s="230" t="s">
        <v>701</v>
      </c>
      <c r="C4" s="234" t="str">
        <f>CONCATENATE(C2,"\","xml_to_client.bat")</f>
        <v xml:space="preserve"> C:\Users\hsemroud\Documents\Dragon\Docs\Content\xml_to_client.bat</v>
      </c>
      <c r="D4" s="234"/>
      <c r="E4" s="234"/>
      <c r="F4" s="234"/>
      <c r="G4" s="234"/>
      <c r="H4" s="234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6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798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798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798</v>
      </c>
    </row>
    <row r="14" spans="2:25" s="67" customFormat="1">
      <c r="B14" s="134" t="s">
        <v>4</v>
      </c>
      <c r="C14" s="13" t="s">
        <v>810</v>
      </c>
      <c r="D14" s="13" t="s">
        <v>213</v>
      </c>
      <c r="E14" s="14">
        <v>0.8</v>
      </c>
      <c r="F14" s="135" t="s">
        <v>811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725</v>
      </c>
      <c r="C21" s="188" t="s">
        <v>5</v>
      </c>
      <c r="D21" s="235" t="s">
        <v>721</v>
      </c>
      <c r="E21" s="237" t="s">
        <v>722</v>
      </c>
      <c r="F21" s="237" t="s">
        <v>723</v>
      </c>
      <c r="G21" s="237" t="s">
        <v>724</v>
      </c>
      <c r="H21" s="238" t="s">
        <v>726</v>
      </c>
      <c r="I21" s="238" t="s">
        <v>727</v>
      </c>
      <c r="J21" s="238" t="s">
        <v>728</v>
      </c>
      <c r="K21" s="236" t="s">
        <v>729</v>
      </c>
      <c r="L21" s="236" t="s">
        <v>730</v>
      </c>
      <c r="M21" s="239" t="s">
        <v>731</v>
      </c>
    </row>
    <row r="22" spans="1:13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8" priority="5"/>
  </conditionalFormatting>
  <conditionalFormatting sqref="C5:C6">
    <cfRule type="duplicateValues" dxfId="87" priority="14"/>
  </conditionalFormatting>
  <conditionalFormatting sqref="D5:D6">
    <cfRule type="duplicateValues" dxfId="86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5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36"/>
      <c r="G3" s="336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workbookViewId="0">
      <selection activeCell="K19" sqref="K1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80" t="s">
        <v>485</v>
      </c>
      <c r="C2" s="280"/>
      <c r="D2" s="280"/>
      <c r="E2" s="280"/>
      <c r="F2" s="280"/>
      <c r="G2" s="280"/>
      <c r="H2" s="280"/>
      <c r="I2" s="281"/>
      <c r="J2" s="281"/>
      <c r="K2" s="281"/>
      <c r="L2" s="281"/>
      <c r="M2" s="280"/>
      <c r="N2" s="280"/>
      <c r="O2" s="280"/>
      <c r="P2" s="280"/>
      <c r="Q2" s="280"/>
    </row>
    <row r="3" spans="1:17" s="67" customFormat="1">
      <c r="B3" s="282"/>
      <c r="C3" s="282"/>
      <c r="D3" s="282"/>
      <c r="E3" s="282"/>
      <c r="F3" s="282"/>
      <c r="G3" s="282"/>
      <c r="H3" s="282"/>
      <c r="I3" s="283"/>
      <c r="J3" s="283"/>
      <c r="K3" s="283"/>
      <c r="L3" s="283"/>
      <c r="M3" s="282"/>
      <c r="N3" s="282"/>
      <c r="O3" s="282"/>
    </row>
    <row r="4" spans="1:17" s="67" customFormat="1" ht="110.25" thickBot="1">
      <c r="B4" s="284" t="s">
        <v>486</v>
      </c>
      <c r="C4" s="285" t="s">
        <v>5</v>
      </c>
      <c r="D4" s="285" t="s">
        <v>184</v>
      </c>
      <c r="E4" s="286" t="s">
        <v>833</v>
      </c>
      <c r="F4" s="286" t="s">
        <v>509</v>
      </c>
      <c r="G4" s="286" t="s">
        <v>510</v>
      </c>
      <c r="H4" s="287" t="s">
        <v>30</v>
      </c>
      <c r="I4" s="288" t="s">
        <v>834</v>
      </c>
      <c r="J4" s="288" t="s">
        <v>835</v>
      </c>
      <c r="K4" s="288" t="s">
        <v>921</v>
      </c>
      <c r="L4" s="289" t="s">
        <v>23</v>
      </c>
      <c r="M4" s="289" t="s">
        <v>487</v>
      </c>
      <c r="N4" s="289" t="s">
        <v>488</v>
      </c>
      <c r="O4" s="289" t="s">
        <v>489</v>
      </c>
      <c r="P4" s="290" t="s">
        <v>38</v>
      </c>
      <c r="Q4" s="291" t="s">
        <v>177</v>
      </c>
    </row>
    <row r="5" spans="1:17" s="67" customFormat="1">
      <c r="B5" s="292" t="s">
        <v>4</v>
      </c>
      <c r="C5" s="293" t="s">
        <v>644</v>
      </c>
      <c r="D5" s="293" t="s">
        <v>565</v>
      </c>
      <c r="E5" s="294"/>
      <c r="F5" s="294"/>
      <c r="G5" s="294"/>
      <c r="H5" s="295">
        <v>0</v>
      </c>
      <c r="I5" s="296">
        <v>0</v>
      </c>
      <c r="J5" s="296">
        <v>0</v>
      </c>
      <c r="K5" s="296">
        <v>0</v>
      </c>
      <c r="L5" s="297" t="s">
        <v>922</v>
      </c>
      <c r="M5" s="297" t="s">
        <v>644</v>
      </c>
      <c r="N5" s="297"/>
      <c r="O5" s="297"/>
      <c r="P5" s="298" t="str">
        <f t="shared" ref="P5:P44" si="0">UPPER(CONCATENATE("TID_",C5,"_NAME"))</f>
        <v>TID_DRAGON_BABY_0_NAME</v>
      </c>
      <c r="Q5" s="299" t="str">
        <f t="shared" ref="Q5:Q44" si="1">UPPER(CONCATENATE("TID_",C5,"_DESC"))</f>
        <v>TID_DRAGON_BABY_0_DESC</v>
      </c>
    </row>
    <row r="6" spans="1:17" s="67" customFormat="1" ht="15.75" thickBot="1">
      <c r="B6" s="300" t="s">
        <v>4</v>
      </c>
      <c r="C6" s="301" t="s">
        <v>923</v>
      </c>
      <c r="D6" s="301" t="s">
        <v>565</v>
      </c>
      <c r="E6" s="302" t="s">
        <v>505</v>
      </c>
      <c r="F6" s="302" t="s">
        <v>500</v>
      </c>
      <c r="G6" s="302" t="s">
        <v>498</v>
      </c>
      <c r="H6" s="303">
        <v>1</v>
      </c>
      <c r="I6" s="304">
        <v>210</v>
      </c>
      <c r="J6" s="304">
        <v>0</v>
      </c>
      <c r="K6" s="304">
        <v>3</v>
      </c>
      <c r="L6" s="305" t="s">
        <v>924</v>
      </c>
      <c r="M6" s="305" t="s">
        <v>923</v>
      </c>
      <c r="N6" s="305"/>
      <c r="O6" s="305"/>
      <c r="P6" s="306" t="str">
        <f t="shared" si="0"/>
        <v>TID_DRAGON_BABY_1_NAME</v>
      </c>
      <c r="Q6" s="307" t="str">
        <f t="shared" si="1"/>
        <v>TID_DRAGON_BABY_1_DESC</v>
      </c>
    </row>
    <row r="7" spans="1:17" s="67" customFormat="1">
      <c r="B7" s="292" t="s">
        <v>4</v>
      </c>
      <c r="C7" s="293" t="s">
        <v>647</v>
      </c>
      <c r="D7" s="293" t="s">
        <v>547</v>
      </c>
      <c r="E7" s="294" t="s">
        <v>502</v>
      </c>
      <c r="F7" s="294" t="s">
        <v>491</v>
      </c>
      <c r="G7" s="294" t="s">
        <v>512</v>
      </c>
      <c r="H7" s="295">
        <v>0</v>
      </c>
      <c r="I7" s="296">
        <v>0</v>
      </c>
      <c r="J7" s="296">
        <v>0</v>
      </c>
      <c r="K7" s="296">
        <v>0</v>
      </c>
      <c r="L7" s="297" t="s">
        <v>922</v>
      </c>
      <c r="M7" s="297" t="s">
        <v>647</v>
      </c>
      <c r="N7" s="297"/>
      <c r="O7" s="297"/>
      <c r="P7" s="298" t="str">
        <f t="shared" si="0"/>
        <v>TID_DRAGON_FAT_0_NAME</v>
      </c>
      <c r="Q7" s="299" t="str">
        <f t="shared" si="1"/>
        <v>TID_DRAGON_FAT_0_DESC</v>
      </c>
    </row>
    <row r="8" spans="1:17" s="67" customFormat="1">
      <c r="B8" s="308" t="s">
        <v>4</v>
      </c>
      <c r="C8" s="309" t="s">
        <v>814</v>
      </c>
      <c r="D8" s="309" t="s">
        <v>547</v>
      </c>
      <c r="E8" s="310" t="s">
        <v>502</v>
      </c>
      <c r="F8" s="310" t="s">
        <v>500</v>
      </c>
      <c r="G8" s="310" t="s">
        <v>507</v>
      </c>
      <c r="H8" s="311">
        <v>1</v>
      </c>
      <c r="I8" s="312">
        <v>380</v>
      </c>
      <c r="J8" s="312">
        <v>0</v>
      </c>
      <c r="K8" s="312">
        <v>3</v>
      </c>
      <c r="L8" s="313" t="s">
        <v>924</v>
      </c>
      <c r="M8" s="313" t="s">
        <v>814</v>
      </c>
      <c r="N8" s="313"/>
      <c r="O8" s="313"/>
      <c r="P8" s="314" t="str">
        <f t="shared" si="0"/>
        <v>TID_DRAGON_FAT_1_NAME</v>
      </c>
      <c r="Q8" s="315" t="str">
        <f t="shared" si="1"/>
        <v>TID_DRAGON_FAT_1_DESC</v>
      </c>
    </row>
    <row r="9" spans="1:17" s="67" customFormat="1" ht="15.75" thickBot="1">
      <c r="B9" s="300" t="s">
        <v>4</v>
      </c>
      <c r="C9" s="301" t="s">
        <v>925</v>
      </c>
      <c r="D9" s="301" t="s">
        <v>547</v>
      </c>
      <c r="E9" s="302" t="s">
        <v>492</v>
      </c>
      <c r="F9" s="302" t="s">
        <v>498</v>
      </c>
      <c r="G9" s="302" t="s">
        <v>491</v>
      </c>
      <c r="H9" s="303">
        <v>2</v>
      </c>
      <c r="I9" s="304">
        <v>0</v>
      </c>
      <c r="J9" s="304">
        <v>4</v>
      </c>
      <c r="K9" s="304">
        <v>6</v>
      </c>
      <c r="L9" s="305" t="s">
        <v>926</v>
      </c>
      <c r="M9" s="305" t="s">
        <v>925</v>
      </c>
      <c r="N9" s="305"/>
      <c r="O9" s="305"/>
      <c r="P9" s="306" t="str">
        <f t="shared" si="0"/>
        <v>TID_DRAGON_FAT_2_NAME</v>
      </c>
      <c r="Q9" s="307" t="str">
        <f t="shared" si="1"/>
        <v>TID_DRAGON_FAT_2_DESC</v>
      </c>
    </row>
    <row r="10" spans="1:17" s="67" customFormat="1">
      <c r="B10" s="292" t="s">
        <v>4</v>
      </c>
      <c r="C10" s="293" t="s">
        <v>643</v>
      </c>
      <c r="D10" s="293" t="s">
        <v>548</v>
      </c>
      <c r="E10" s="294"/>
      <c r="F10" s="294"/>
      <c r="G10" s="294"/>
      <c r="H10" s="295">
        <v>0</v>
      </c>
      <c r="I10" s="296">
        <v>0</v>
      </c>
      <c r="J10" s="296">
        <v>0</v>
      </c>
      <c r="K10" s="296">
        <v>0</v>
      </c>
      <c r="L10" s="297" t="s">
        <v>922</v>
      </c>
      <c r="M10" s="297" t="s">
        <v>643</v>
      </c>
      <c r="N10" s="297"/>
      <c r="O10" s="297"/>
      <c r="P10" s="298" t="str">
        <f t="shared" si="0"/>
        <v>TID_DRAGON_CROCODILE_0_NAME</v>
      </c>
      <c r="Q10" s="299" t="str">
        <f t="shared" si="1"/>
        <v>TID_DRAGON_CROCODILE_0_DESC</v>
      </c>
    </row>
    <row r="11" spans="1:17" s="67" customFormat="1">
      <c r="B11" s="308" t="s">
        <v>4</v>
      </c>
      <c r="C11" s="309" t="s">
        <v>645</v>
      </c>
      <c r="D11" s="309" t="s">
        <v>548</v>
      </c>
      <c r="E11" s="310" t="s">
        <v>490</v>
      </c>
      <c r="F11" s="310" t="s">
        <v>512</v>
      </c>
      <c r="G11" s="310" t="s">
        <v>512</v>
      </c>
      <c r="H11" s="311">
        <v>1</v>
      </c>
      <c r="I11" s="312">
        <v>950</v>
      </c>
      <c r="J11" s="312">
        <v>0</v>
      </c>
      <c r="K11" s="312">
        <v>3</v>
      </c>
      <c r="L11" s="313" t="s">
        <v>924</v>
      </c>
      <c r="M11" s="313" t="s">
        <v>645</v>
      </c>
      <c r="N11" s="313"/>
      <c r="O11" s="313"/>
      <c r="P11" s="314" t="str">
        <f t="shared" si="0"/>
        <v>TID_DRAGON_CROCODILE_1_NAME</v>
      </c>
      <c r="Q11" s="315" t="str">
        <f t="shared" si="1"/>
        <v>TID_DRAGON_CROCODILE_1_DESC</v>
      </c>
    </row>
    <row r="12" spans="1:17" s="67" customFormat="1" ht="15.75" thickBot="1">
      <c r="B12" s="300" t="s">
        <v>4</v>
      </c>
      <c r="C12" s="301" t="s">
        <v>646</v>
      </c>
      <c r="D12" s="301" t="s">
        <v>548</v>
      </c>
      <c r="E12" s="302" t="s">
        <v>500</v>
      </c>
      <c r="F12" s="302" t="s">
        <v>502</v>
      </c>
      <c r="G12" s="302" t="s">
        <v>498</v>
      </c>
      <c r="H12" s="303">
        <v>2</v>
      </c>
      <c r="I12" s="304">
        <v>0</v>
      </c>
      <c r="J12" s="304">
        <v>30</v>
      </c>
      <c r="K12" s="304">
        <v>6</v>
      </c>
      <c r="L12" s="305" t="s">
        <v>926</v>
      </c>
      <c r="M12" s="305" t="s">
        <v>646</v>
      </c>
      <c r="N12" s="305"/>
      <c r="O12" s="305"/>
      <c r="P12" s="306" t="str">
        <f t="shared" si="0"/>
        <v>TID_DRAGON_CROCODILE_2_NAME</v>
      </c>
      <c r="Q12" s="307" t="str">
        <f t="shared" si="1"/>
        <v>TID_DRAGON_CROCODILE_2_DESC</v>
      </c>
    </row>
    <row r="13" spans="1:17" s="67" customFormat="1">
      <c r="B13" s="292" t="s">
        <v>4</v>
      </c>
      <c r="C13" s="293" t="s">
        <v>648</v>
      </c>
      <c r="D13" s="293" t="s">
        <v>549</v>
      </c>
      <c r="E13" s="294"/>
      <c r="F13" s="294"/>
      <c r="G13" s="294"/>
      <c r="H13" s="295">
        <v>0</v>
      </c>
      <c r="I13" s="296">
        <v>0</v>
      </c>
      <c r="J13" s="296">
        <v>0</v>
      </c>
      <c r="K13" s="296">
        <v>0</v>
      </c>
      <c r="L13" s="297" t="s">
        <v>922</v>
      </c>
      <c r="M13" s="297" t="s">
        <v>648</v>
      </c>
      <c r="N13" s="297"/>
      <c r="O13" s="297"/>
      <c r="P13" s="298" t="str">
        <f>UPPER(CONCATENATE("TID_",C13,"_NAME"))</f>
        <v>TID_DRAGON_BUG_0_NAME</v>
      </c>
      <c r="Q13" s="299" t="str">
        <f>UPPER(CONCATENATE("TID_",C13,"_DESC"))</f>
        <v>TID_DRAGON_BUG_0_DESC</v>
      </c>
    </row>
    <row r="14" spans="1:17" s="67" customFormat="1">
      <c r="B14" s="308" t="s">
        <v>4</v>
      </c>
      <c r="C14" s="309" t="s">
        <v>815</v>
      </c>
      <c r="D14" s="309" t="s">
        <v>549</v>
      </c>
      <c r="E14" s="310" t="s">
        <v>498</v>
      </c>
      <c r="F14" s="310" t="s">
        <v>502</v>
      </c>
      <c r="G14" s="310" t="s">
        <v>500</v>
      </c>
      <c r="H14" s="311">
        <v>1</v>
      </c>
      <c r="I14" s="312">
        <v>1290</v>
      </c>
      <c r="J14" s="312">
        <v>0</v>
      </c>
      <c r="K14" s="312">
        <v>3</v>
      </c>
      <c r="L14" s="313" t="s">
        <v>924</v>
      </c>
      <c r="M14" s="313" t="s">
        <v>815</v>
      </c>
      <c r="N14" s="313"/>
      <c r="O14" s="313"/>
      <c r="P14" s="314" t="str">
        <f>UPPER(CONCATENATE("TID_",C14,"_NAME"))</f>
        <v>TID_DRAGON_BUG_1_NAME</v>
      </c>
      <c r="Q14" s="315" t="str">
        <f>UPPER(CONCATENATE("TID_",C14,"_DESC"))</f>
        <v>TID_DRAGON_BUG_1_DESC</v>
      </c>
    </row>
    <row r="15" spans="1:17" s="67" customFormat="1">
      <c r="B15" s="308" t="s">
        <v>4</v>
      </c>
      <c r="C15" s="309" t="s">
        <v>816</v>
      </c>
      <c r="D15" s="309" t="s">
        <v>549</v>
      </c>
      <c r="E15" s="310" t="s">
        <v>491</v>
      </c>
      <c r="F15" s="310" t="s">
        <v>492</v>
      </c>
      <c r="G15" s="310" t="s">
        <v>512</v>
      </c>
      <c r="H15" s="311">
        <v>2</v>
      </c>
      <c r="I15" s="312">
        <v>1720</v>
      </c>
      <c r="J15" s="312">
        <v>0</v>
      </c>
      <c r="K15" s="312">
        <v>6</v>
      </c>
      <c r="L15" s="313" t="s">
        <v>926</v>
      </c>
      <c r="M15" s="313" t="s">
        <v>816</v>
      </c>
      <c r="N15" s="313"/>
      <c r="O15" s="313"/>
      <c r="P15" s="314" t="str">
        <f t="shared" si="0"/>
        <v>TID_DRAGON_BUG_2_NAME</v>
      </c>
      <c r="Q15" s="315" t="str">
        <f t="shared" si="1"/>
        <v>TID_DRAGON_BUG_2_DESC</v>
      </c>
    </row>
    <row r="16" spans="1:17" s="67" customFormat="1" ht="15.75" thickBot="1">
      <c r="B16" s="300" t="s">
        <v>4</v>
      </c>
      <c r="C16" s="301" t="s">
        <v>927</v>
      </c>
      <c r="D16" s="301" t="s">
        <v>549</v>
      </c>
      <c r="E16" s="302" t="s">
        <v>491</v>
      </c>
      <c r="F16" s="302" t="s">
        <v>491</v>
      </c>
      <c r="G16" s="302" t="s">
        <v>502</v>
      </c>
      <c r="H16" s="303">
        <v>3</v>
      </c>
      <c r="I16" s="304">
        <v>0</v>
      </c>
      <c r="J16" s="304">
        <v>60</v>
      </c>
      <c r="K16" s="304">
        <v>9</v>
      </c>
      <c r="L16" s="305" t="s">
        <v>928</v>
      </c>
      <c r="M16" s="305" t="s">
        <v>927</v>
      </c>
      <c r="N16" s="305"/>
      <c r="O16" s="305"/>
      <c r="P16" s="306" t="str">
        <f t="shared" si="0"/>
        <v>TID_DRAGON_BUG_3_NAME</v>
      </c>
      <c r="Q16" s="307" t="str">
        <f t="shared" si="1"/>
        <v>TID_DRAGON_BUG_3_DESC</v>
      </c>
    </row>
    <row r="17" spans="2:17" s="67" customFormat="1">
      <c r="B17" s="292" t="s">
        <v>4</v>
      </c>
      <c r="C17" s="293" t="s">
        <v>649</v>
      </c>
      <c r="D17" s="293" t="s">
        <v>550</v>
      </c>
      <c r="E17" s="294"/>
      <c r="F17" s="294"/>
      <c r="G17" s="294"/>
      <c r="H17" s="295">
        <v>0</v>
      </c>
      <c r="I17" s="296">
        <v>0</v>
      </c>
      <c r="J17" s="296">
        <v>0</v>
      </c>
      <c r="K17" s="296">
        <v>0</v>
      </c>
      <c r="L17" s="297" t="s">
        <v>922</v>
      </c>
      <c r="M17" s="297" t="s">
        <v>649</v>
      </c>
      <c r="N17" s="297"/>
      <c r="O17" s="297"/>
      <c r="P17" s="298" t="str">
        <f t="shared" si="0"/>
        <v>TID_DRAGON_CHINESE_0_NAME</v>
      </c>
      <c r="Q17" s="299" t="str">
        <f t="shared" si="1"/>
        <v>TID_DRAGON_CHINESE_0_DESC</v>
      </c>
    </row>
    <row r="18" spans="2:17" s="67" customFormat="1">
      <c r="B18" s="308" t="s">
        <v>4</v>
      </c>
      <c r="C18" s="309" t="s">
        <v>817</v>
      </c>
      <c r="D18" s="309" t="s">
        <v>550</v>
      </c>
      <c r="E18" s="310" t="s">
        <v>498</v>
      </c>
      <c r="F18" s="310" t="s">
        <v>507</v>
      </c>
      <c r="G18" s="310" t="s">
        <v>500</v>
      </c>
      <c r="H18" s="311">
        <v>1</v>
      </c>
      <c r="I18" s="312">
        <v>4640</v>
      </c>
      <c r="J18" s="312">
        <v>0</v>
      </c>
      <c r="K18" s="312">
        <v>4</v>
      </c>
      <c r="L18" s="313" t="s">
        <v>924</v>
      </c>
      <c r="M18" s="313" t="s">
        <v>817</v>
      </c>
      <c r="N18" s="313"/>
      <c r="O18" s="313"/>
      <c r="P18" s="314" t="str">
        <f t="shared" si="0"/>
        <v>TID_DRAGON_CHINESE_1_NAME</v>
      </c>
      <c r="Q18" s="315" t="str">
        <f t="shared" si="1"/>
        <v>TID_DRAGON_CHINESE_1_DESC</v>
      </c>
    </row>
    <row r="19" spans="2:17" s="67" customFormat="1">
      <c r="B19" s="308" t="s">
        <v>4</v>
      </c>
      <c r="C19" s="309" t="s">
        <v>818</v>
      </c>
      <c r="D19" s="309" t="s">
        <v>550</v>
      </c>
      <c r="E19" s="310" t="s">
        <v>490</v>
      </c>
      <c r="F19" s="310" t="s">
        <v>500</v>
      </c>
      <c r="G19" s="310" t="s">
        <v>492</v>
      </c>
      <c r="H19" s="311">
        <v>2</v>
      </c>
      <c r="I19" s="312">
        <v>6190</v>
      </c>
      <c r="J19" s="312">
        <v>0</v>
      </c>
      <c r="K19" s="312">
        <v>8</v>
      </c>
      <c r="L19" s="313" t="s">
        <v>926</v>
      </c>
      <c r="M19" s="313" t="s">
        <v>818</v>
      </c>
      <c r="N19" s="313"/>
      <c r="O19" s="313"/>
      <c r="P19" s="314" t="str">
        <f t="shared" si="0"/>
        <v>TID_DRAGON_CHINESE_2_NAME</v>
      </c>
      <c r="Q19" s="315" t="str">
        <f t="shared" si="1"/>
        <v>TID_DRAGON_CHINESE_2_DESC</v>
      </c>
    </row>
    <row r="20" spans="2:17" s="67" customFormat="1" ht="15.75" thickBot="1">
      <c r="B20" s="300" t="s">
        <v>4</v>
      </c>
      <c r="C20" s="301" t="s">
        <v>929</v>
      </c>
      <c r="D20" s="301" t="s">
        <v>550</v>
      </c>
      <c r="E20" s="302" t="s">
        <v>507</v>
      </c>
      <c r="F20" s="302" t="s">
        <v>505</v>
      </c>
      <c r="G20" s="302" t="s">
        <v>507</v>
      </c>
      <c r="H20" s="303">
        <v>3</v>
      </c>
      <c r="I20" s="304">
        <v>0</v>
      </c>
      <c r="J20" s="304">
        <v>110</v>
      </c>
      <c r="K20" s="304">
        <v>12</v>
      </c>
      <c r="L20" s="305" t="s">
        <v>928</v>
      </c>
      <c r="M20" s="305" t="s">
        <v>929</v>
      </c>
      <c r="N20" s="305"/>
      <c r="O20" s="305"/>
      <c r="P20" s="306" t="str">
        <f t="shared" si="0"/>
        <v>TID_DRAGON_CHINESE_3_NAME</v>
      </c>
      <c r="Q20" s="307" t="str">
        <f t="shared" si="1"/>
        <v>TID_DRAGON_CHINESE_3_DESC</v>
      </c>
    </row>
    <row r="21" spans="2:17" s="67" customFormat="1">
      <c r="B21" s="292" t="s">
        <v>4</v>
      </c>
      <c r="C21" s="293" t="s">
        <v>650</v>
      </c>
      <c r="D21" s="293" t="s">
        <v>551</v>
      </c>
      <c r="E21" s="294"/>
      <c r="F21" s="294"/>
      <c r="G21" s="294"/>
      <c r="H21" s="295">
        <v>0</v>
      </c>
      <c r="I21" s="296">
        <v>0</v>
      </c>
      <c r="J21" s="296">
        <v>0</v>
      </c>
      <c r="K21" s="296">
        <v>0</v>
      </c>
      <c r="L21" s="297" t="s">
        <v>922</v>
      </c>
      <c r="M21" s="297" t="s">
        <v>650</v>
      </c>
      <c r="N21" s="297"/>
      <c r="O21" s="297"/>
      <c r="P21" s="298" t="str">
        <f t="shared" si="0"/>
        <v>TID_DRAGON_REPTILE_0_NAME</v>
      </c>
      <c r="Q21" s="299" t="str">
        <f t="shared" si="1"/>
        <v>TID_DRAGON_REPTILE_0_DESC</v>
      </c>
    </row>
    <row r="22" spans="2:17" s="67" customFormat="1">
      <c r="B22" s="308" t="s">
        <v>4</v>
      </c>
      <c r="C22" s="309" t="s">
        <v>819</v>
      </c>
      <c r="D22" s="309" t="s">
        <v>551</v>
      </c>
      <c r="E22" s="310" t="s">
        <v>498</v>
      </c>
      <c r="F22" s="310" t="s">
        <v>505</v>
      </c>
      <c r="G22" s="310" t="s">
        <v>498</v>
      </c>
      <c r="H22" s="311">
        <v>1</v>
      </c>
      <c r="I22" s="312">
        <v>7590</v>
      </c>
      <c r="J22" s="312">
        <v>0</v>
      </c>
      <c r="K22" s="312">
        <v>4</v>
      </c>
      <c r="L22" s="313" t="s">
        <v>924</v>
      </c>
      <c r="M22" s="313" t="s">
        <v>819</v>
      </c>
      <c r="N22" s="313"/>
      <c r="O22" s="313"/>
      <c r="P22" s="314" t="str">
        <f t="shared" si="0"/>
        <v>TID_DRAGON_REPTILE_1_NAME</v>
      </c>
      <c r="Q22" s="315" t="str">
        <f t="shared" si="1"/>
        <v>TID_DRAGON_REPTILE_1_DESC</v>
      </c>
    </row>
    <row r="23" spans="2:17" s="67" customFormat="1">
      <c r="B23" s="308" t="s">
        <v>4</v>
      </c>
      <c r="C23" s="309" t="s">
        <v>820</v>
      </c>
      <c r="D23" s="309" t="s">
        <v>551</v>
      </c>
      <c r="E23" s="310" t="s">
        <v>498</v>
      </c>
      <c r="F23" s="310" t="s">
        <v>498</v>
      </c>
      <c r="G23" s="310" t="s">
        <v>507</v>
      </c>
      <c r="H23" s="311">
        <v>2</v>
      </c>
      <c r="I23" s="312">
        <v>10120</v>
      </c>
      <c r="J23" s="312">
        <v>0</v>
      </c>
      <c r="K23" s="312">
        <v>8</v>
      </c>
      <c r="L23" s="313" t="s">
        <v>926</v>
      </c>
      <c r="M23" s="313" t="s">
        <v>820</v>
      </c>
      <c r="N23" s="313"/>
      <c r="O23" s="313"/>
      <c r="P23" s="314" t="str">
        <f t="shared" si="0"/>
        <v>TID_DRAGON_REPTILE_2_NAME</v>
      </c>
      <c r="Q23" s="315" t="str">
        <f t="shared" si="1"/>
        <v>TID_DRAGON_REPTILE_2_DESC</v>
      </c>
    </row>
    <row r="24" spans="2:17" s="67" customFormat="1" ht="15.75" thickBot="1">
      <c r="B24" s="300" t="s">
        <v>4</v>
      </c>
      <c r="C24" s="301" t="s">
        <v>930</v>
      </c>
      <c r="D24" s="301" t="s">
        <v>551</v>
      </c>
      <c r="E24" s="302" t="s">
        <v>512</v>
      </c>
      <c r="F24" s="302" t="s">
        <v>500</v>
      </c>
      <c r="G24" s="302" t="s">
        <v>491</v>
      </c>
      <c r="H24" s="303">
        <v>3</v>
      </c>
      <c r="I24" s="304">
        <v>0</v>
      </c>
      <c r="J24" s="304">
        <v>110</v>
      </c>
      <c r="K24" s="304">
        <v>12</v>
      </c>
      <c r="L24" s="305" t="s">
        <v>928</v>
      </c>
      <c r="M24" s="305" t="s">
        <v>930</v>
      </c>
      <c r="N24" s="305"/>
      <c r="O24" s="305"/>
      <c r="P24" s="306" t="str">
        <f t="shared" si="0"/>
        <v>TID_DRAGON_REPTILE_3_NAME</v>
      </c>
      <c r="Q24" s="307" t="str">
        <f t="shared" si="1"/>
        <v>TID_DRAGON_REPTILE_3_DESC</v>
      </c>
    </row>
    <row r="25" spans="2:17" s="67" customFormat="1">
      <c r="B25" s="292" t="s">
        <v>4</v>
      </c>
      <c r="C25" s="293" t="s">
        <v>651</v>
      </c>
      <c r="D25" s="293" t="s">
        <v>552</v>
      </c>
      <c r="E25" s="294"/>
      <c r="F25" s="294"/>
      <c r="G25" s="294"/>
      <c r="H25" s="295">
        <v>0</v>
      </c>
      <c r="I25" s="296">
        <v>0</v>
      </c>
      <c r="J25" s="296">
        <v>0</v>
      </c>
      <c r="K25" s="296">
        <v>0</v>
      </c>
      <c r="L25" s="297" t="s">
        <v>922</v>
      </c>
      <c r="M25" s="297" t="s">
        <v>651</v>
      </c>
      <c r="N25" s="297"/>
      <c r="O25" s="297"/>
      <c r="P25" s="298" t="str">
        <f t="shared" si="0"/>
        <v>TID_DRAGON_CLASSIC_0_NAME</v>
      </c>
      <c r="Q25" s="299" t="str">
        <f t="shared" si="1"/>
        <v>TID_DRAGON_CLASSIC_0_DESC</v>
      </c>
    </row>
    <row r="26" spans="2:17" s="67" customFormat="1">
      <c r="B26" s="308" t="s">
        <v>4</v>
      </c>
      <c r="C26" s="309" t="s">
        <v>821</v>
      </c>
      <c r="D26" s="309" t="s">
        <v>552</v>
      </c>
      <c r="E26" s="310" t="s">
        <v>490</v>
      </c>
      <c r="F26" s="310" t="s">
        <v>505</v>
      </c>
      <c r="G26" s="310" t="s">
        <v>491</v>
      </c>
      <c r="H26" s="311">
        <v>1</v>
      </c>
      <c r="I26" s="312">
        <v>8730</v>
      </c>
      <c r="J26" s="312">
        <v>0</v>
      </c>
      <c r="K26" s="312">
        <v>3</v>
      </c>
      <c r="L26" s="313" t="s">
        <v>924</v>
      </c>
      <c r="M26" s="313" t="s">
        <v>821</v>
      </c>
      <c r="N26" s="313"/>
      <c r="O26" s="313"/>
      <c r="P26" s="314" t="str">
        <f t="shared" si="0"/>
        <v>TID_DRAGON_CLASSIC_1_NAME</v>
      </c>
      <c r="Q26" s="315" t="str">
        <f t="shared" si="1"/>
        <v>TID_DRAGON_CLASSIC_1_DESC</v>
      </c>
    </row>
    <row r="27" spans="2:17" s="67" customFormat="1">
      <c r="B27" s="308" t="s">
        <v>4</v>
      </c>
      <c r="C27" s="309" t="s">
        <v>822</v>
      </c>
      <c r="D27" s="309" t="s">
        <v>552</v>
      </c>
      <c r="E27" s="310" t="s">
        <v>500</v>
      </c>
      <c r="F27" s="310" t="s">
        <v>491</v>
      </c>
      <c r="G27" s="310" t="s">
        <v>492</v>
      </c>
      <c r="H27" s="311">
        <v>2</v>
      </c>
      <c r="I27" s="312">
        <v>10910</v>
      </c>
      <c r="J27" s="312">
        <v>0</v>
      </c>
      <c r="K27" s="312">
        <v>6</v>
      </c>
      <c r="L27" s="313" t="s">
        <v>926</v>
      </c>
      <c r="M27" s="313" t="s">
        <v>822</v>
      </c>
      <c r="N27" s="313"/>
      <c r="O27" s="313"/>
      <c r="P27" s="314" t="str">
        <f t="shared" si="0"/>
        <v>TID_DRAGON_CLASSIC_2_NAME</v>
      </c>
      <c r="Q27" s="315" t="str">
        <f t="shared" si="1"/>
        <v>TID_DRAGON_CLASSIC_2_DESC</v>
      </c>
    </row>
    <row r="28" spans="2:17" s="67" customFormat="1">
      <c r="B28" s="308" t="s">
        <v>4</v>
      </c>
      <c r="C28" s="309" t="s">
        <v>823</v>
      </c>
      <c r="D28" s="309" t="s">
        <v>552</v>
      </c>
      <c r="E28" s="310" t="s">
        <v>492</v>
      </c>
      <c r="F28" s="310" t="s">
        <v>502</v>
      </c>
      <c r="G28" s="310" t="s">
        <v>491</v>
      </c>
      <c r="H28" s="311">
        <v>3</v>
      </c>
      <c r="I28" s="312">
        <v>13090</v>
      </c>
      <c r="J28" s="312">
        <v>0</v>
      </c>
      <c r="K28" s="312">
        <v>9</v>
      </c>
      <c r="L28" s="305" t="s">
        <v>928</v>
      </c>
      <c r="M28" s="305" t="s">
        <v>823</v>
      </c>
      <c r="N28" s="305"/>
      <c r="O28" s="305"/>
      <c r="P28" s="314" t="str">
        <f t="shared" si="0"/>
        <v>TID_DRAGON_CLASSIC_3_NAME</v>
      </c>
      <c r="Q28" s="315" t="str">
        <f t="shared" si="1"/>
        <v>TID_DRAGON_CLASSIC_3_DESC</v>
      </c>
    </row>
    <row r="29" spans="2:17" s="67" customFormat="1" ht="15.75" thickBot="1">
      <c r="B29" s="300" t="s">
        <v>4</v>
      </c>
      <c r="C29" s="301" t="s">
        <v>931</v>
      </c>
      <c r="D29" s="301" t="s">
        <v>552</v>
      </c>
      <c r="E29" s="302" t="s">
        <v>491</v>
      </c>
      <c r="F29" s="302" t="s">
        <v>512</v>
      </c>
      <c r="G29" s="302" t="s">
        <v>498</v>
      </c>
      <c r="H29" s="303">
        <v>4</v>
      </c>
      <c r="I29" s="304">
        <v>0</v>
      </c>
      <c r="J29" s="304">
        <v>110</v>
      </c>
      <c r="K29" s="304">
        <v>12</v>
      </c>
      <c r="L29" s="305" t="s">
        <v>932</v>
      </c>
      <c r="M29" s="305" t="s">
        <v>931</v>
      </c>
      <c r="N29" s="305"/>
      <c r="O29" s="305"/>
      <c r="P29" s="306" t="str">
        <f t="shared" si="0"/>
        <v>TID_DRAGON_CLASSIC_4_NAME</v>
      </c>
      <c r="Q29" s="307" t="str">
        <f t="shared" si="1"/>
        <v>TID_DRAGON_CLASSIC_4_DESC</v>
      </c>
    </row>
    <row r="30" spans="2:17" s="67" customFormat="1">
      <c r="B30" s="292" t="s">
        <v>4</v>
      </c>
      <c r="C30" s="293" t="s">
        <v>652</v>
      </c>
      <c r="D30" s="293" t="s">
        <v>553</v>
      </c>
      <c r="E30" s="294"/>
      <c r="F30" s="294"/>
      <c r="G30" s="294"/>
      <c r="H30" s="295">
        <v>0</v>
      </c>
      <c r="I30" s="296">
        <v>0</v>
      </c>
      <c r="J30" s="296">
        <v>0</v>
      </c>
      <c r="K30" s="296">
        <v>0</v>
      </c>
      <c r="L30" s="297" t="s">
        <v>922</v>
      </c>
      <c r="M30" s="297" t="s">
        <v>652</v>
      </c>
      <c r="N30" s="297"/>
      <c r="O30" s="297"/>
      <c r="P30" s="298" t="str">
        <f t="shared" si="0"/>
        <v>TID_DRAGON_DEVIL_0_NAME</v>
      </c>
      <c r="Q30" s="299" t="str">
        <f t="shared" si="1"/>
        <v>TID_DRAGON_DEVIL_0_DESC</v>
      </c>
    </row>
    <row r="31" spans="2:17" s="67" customFormat="1">
      <c r="B31" s="308" t="s">
        <v>4</v>
      </c>
      <c r="C31" s="309" t="s">
        <v>824</v>
      </c>
      <c r="D31" s="309" t="s">
        <v>553</v>
      </c>
      <c r="E31" s="310" t="s">
        <v>505</v>
      </c>
      <c r="F31" s="310" t="s">
        <v>502</v>
      </c>
      <c r="G31" s="310" t="s">
        <v>498</v>
      </c>
      <c r="H31" s="311">
        <v>1</v>
      </c>
      <c r="I31" s="312">
        <v>12730</v>
      </c>
      <c r="J31" s="312">
        <v>0</v>
      </c>
      <c r="K31" s="312">
        <v>4</v>
      </c>
      <c r="L31" s="313" t="s">
        <v>924</v>
      </c>
      <c r="M31" s="313" t="s">
        <v>824</v>
      </c>
      <c r="N31" s="313"/>
      <c r="O31" s="313"/>
      <c r="P31" s="314" t="str">
        <f t="shared" si="0"/>
        <v>TID_DRAGON_DEVIL_1_NAME</v>
      </c>
      <c r="Q31" s="315" t="str">
        <f t="shared" si="1"/>
        <v>TID_DRAGON_DEVIL_1_DESC</v>
      </c>
    </row>
    <row r="32" spans="2:17" s="67" customFormat="1">
      <c r="B32" s="308" t="s">
        <v>4</v>
      </c>
      <c r="C32" s="309" t="s">
        <v>825</v>
      </c>
      <c r="D32" s="309" t="s">
        <v>553</v>
      </c>
      <c r="E32" s="310" t="s">
        <v>502</v>
      </c>
      <c r="F32" s="310" t="s">
        <v>498</v>
      </c>
      <c r="G32" s="310" t="s">
        <v>505</v>
      </c>
      <c r="H32" s="311">
        <v>2</v>
      </c>
      <c r="I32" s="312">
        <v>15910</v>
      </c>
      <c r="J32" s="312">
        <v>0</v>
      </c>
      <c r="K32" s="312">
        <v>8</v>
      </c>
      <c r="L32" s="313" t="s">
        <v>926</v>
      </c>
      <c r="M32" s="313" t="s">
        <v>825</v>
      </c>
      <c r="N32" s="313"/>
      <c r="O32" s="313"/>
      <c r="P32" s="314" t="str">
        <f t="shared" si="0"/>
        <v>TID_DRAGON_DEVIL_2_NAME</v>
      </c>
      <c r="Q32" s="315" t="str">
        <f t="shared" si="1"/>
        <v>TID_DRAGON_DEVIL_2_DESC</v>
      </c>
    </row>
    <row r="33" spans="2:17" s="67" customFormat="1">
      <c r="B33" s="308" t="s">
        <v>4</v>
      </c>
      <c r="C33" s="309" t="s">
        <v>826</v>
      </c>
      <c r="D33" s="309" t="s">
        <v>553</v>
      </c>
      <c r="E33" s="310" t="s">
        <v>507</v>
      </c>
      <c r="F33" s="310" t="s">
        <v>491</v>
      </c>
      <c r="G33" s="310" t="s">
        <v>491</v>
      </c>
      <c r="H33" s="311">
        <v>3</v>
      </c>
      <c r="I33" s="312">
        <v>19090</v>
      </c>
      <c r="J33" s="312">
        <v>0</v>
      </c>
      <c r="K33" s="312">
        <v>12</v>
      </c>
      <c r="L33" s="305" t="s">
        <v>928</v>
      </c>
      <c r="M33" s="305" t="s">
        <v>826</v>
      </c>
      <c r="N33" s="305"/>
      <c r="O33" s="305"/>
      <c r="P33" s="314" t="str">
        <f t="shared" si="0"/>
        <v>TID_DRAGON_DEVIL_3_NAME</v>
      </c>
      <c r="Q33" s="315" t="str">
        <f t="shared" si="1"/>
        <v>TID_DRAGON_DEVIL_3_DESC</v>
      </c>
    </row>
    <row r="34" spans="2:17" s="67" customFormat="1" ht="15.75" thickBot="1">
      <c r="B34" s="300" t="s">
        <v>4</v>
      </c>
      <c r="C34" s="301" t="s">
        <v>933</v>
      </c>
      <c r="D34" s="301" t="s">
        <v>553</v>
      </c>
      <c r="E34" s="302" t="s">
        <v>512</v>
      </c>
      <c r="F34" s="302" t="s">
        <v>492</v>
      </c>
      <c r="G34" s="302" t="s">
        <v>500</v>
      </c>
      <c r="H34" s="303">
        <v>4</v>
      </c>
      <c r="I34" s="304">
        <v>0</v>
      </c>
      <c r="J34" s="304">
        <v>110</v>
      </c>
      <c r="K34" s="304">
        <v>16</v>
      </c>
      <c r="L34" s="305" t="s">
        <v>932</v>
      </c>
      <c r="M34" s="305" t="s">
        <v>933</v>
      </c>
      <c r="N34" s="305"/>
      <c r="O34" s="305"/>
      <c r="P34" s="306" t="str">
        <f t="shared" si="0"/>
        <v>TID_DRAGON_DEVIL_4_NAME</v>
      </c>
      <c r="Q34" s="307" t="str">
        <f t="shared" si="1"/>
        <v>TID_DRAGON_DEVIL_4_DESC</v>
      </c>
    </row>
    <row r="35" spans="2:17" s="67" customFormat="1">
      <c r="B35" s="292" t="s">
        <v>4</v>
      </c>
      <c r="C35" s="293" t="s">
        <v>653</v>
      </c>
      <c r="D35" s="293" t="s">
        <v>554</v>
      </c>
      <c r="E35" s="294"/>
      <c r="F35" s="294"/>
      <c r="G35" s="294"/>
      <c r="H35" s="295">
        <v>0</v>
      </c>
      <c r="I35" s="296">
        <v>0</v>
      </c>
      <c r="J35" s="296">
        <v>0</v>
      </c>
      <c r="K35" s="296">
        <v>0</v>
      </c>
      <c r="L35" s="297" t="s">
        <v>922</v>
      </c>
      <c r="M35" s="297" t="s">
        <v>653</v>
      </c>
      <c r="N35" s="297"/>
      <c r="O35" s="297"/>
      <c r="P35" s="298" t="str">
        <f t="shared" si="0"/>
        <v>TID_DRAGON_BALROG_0_NAME</v>
      </c>
      <c r="Q35" s="299" t="str">
        <f t="shared" si="1"/>
        <v>TID_DRAGON_BALROG_0_DESC</v>
      </c>
    </row>
    <row r="36" spans="2:17" s="67" customFormat="1">
      <c r="B36" s="308" t="s">
        <v>4</v>
      </c>
      <c r="C36" s="309" t="s">
        <v>827</v>
      </c>
      <c r="D36" s="309" t="s">
        <v>554</v>
      </c>
      <c r="E36" s="310" t="s">
        <v>512</v>
      </c>
      <c r="F36" s="310" t="s">
        <v>505</v>
      </c>
      <c r="G36" s="310" t="s">
        <v>500</v>
      </c>
      <c r="H36" s="311">
        <v>1</v>
      </c>
      <c r="I36" s="312">
        <v>17830</v>
      </c>
      <c r="J36" s="312">
        <v>0</v>
      </c>
      <c r="K36" s="312">
        <v>4</v>
      </c>
      <c r="L36" s="313" t="s">
        <v>924</v>
      </c>
      <c r="M36" s="313" t="s">
        <v>827</v>
      </c>
      <c r="N36" s="313"/>
      <c r="O36" s="313"/>
      <c r="P36" s="314" t="str">
        <f t="shared" si="0"/>
        <v>TID_DRAGON_BALROG_1_NAME</v>
      </c>
      <c r="Q36" s="315" t="str">
        <f t="shared" si="1"/>
        <v>TID_DRAGON_BALROG_1_DESC</v>
      </c>
    </row>
    <row r="37" spans="2:17" s="67" customFormat="1">
      <c r="B37" s="308" t="s">
        <v>4</v>
      </c>
      <c r="C37" s="309" t="s">
        <v>829</v>
      </c>
      <c r="D37" s="309" t="s">
        <v>554</v>
      </c>
      <c r="E37" s="310" t="s">
        <v>507</v>
      </c>
      <c r="F37" s="310" t="s">
        <v>491</v>
      </c>
      <c r="G37" s="310" t="s">
        <v>491</v>
      </c>
      <c r="H37" s="311">
        <v>2</v>
      </c>
      <c r="I37" s="312">
        <v>22290</v>
      </c>
      <c r="J37" s="312">
        <v>0</v>
      </c>
      <c r="K37" s="312">
        <v>8</v>
      </c>
      <c r="L37" s="313" t="s">
        <v>926</v>
      </c>
      <c r="M37" s="313" t="s">
        <v>829</v>
      </c>
      <c r="N37" s="313"/>
      <c r="O37" s="313"/>
      <c r="P37" s="314" t="str">
        <f t="shared" si="0"/>
        <v>TID_DRAGON_BALROG_2_NAME</v>
      </c>
      <c r="Q37" s="315" t="str">
        <f t="shared" si="1"/>
        <v>TID_DRAGON_BALROG_2_DESC</v>
      </c>
    </row>
    <row r="38" spans="2:17" s="67" customFormat="1">
      <c r="B38" s="308" t="s">
        <v>4</v>
      </c>
      <c r="C38" s="309" t="s">
        <v>828</v>
      </c>
      <c r="D38" s="309" t="s">
        <v>554</v>
      </c>
      <c r="E38" s="310" t="s">
        <v>500</v>
      </c>
      <c r="F38" s="310" t="s">
        <v>498</v>
      </c>
      <c r="G38" s="310" t="s">
        <v>492</v>
      </c>
      <c r="H38" s="311">
        <v>3</v>
      </c>
      <c r="I38" s="312">
        <v>26750</v>
      </c>
      <c r="J38" s="312">
        <v>0</v>
      </c>
      <c r="K38" s="312">
        <v>12</v>
      </c>
      <c r="L38" s="305" t="s">
        <v>928</v>
      </c>
      <c r="M38" s="305" t="s">
        <v>828</v>
      </c>
      <c r="N38" s="305"/>
      <c r="O38" s="305"/>
      <c r="P38" s="314" t="str">
        <f t="shared" si="0"/>
        <v>TID_DRAGON_BALROG_3_NAME</v>
      </c>
      <c r="Q38" s="315" t="str">
        <f t="shared" si="1"/>
        <v>TID_DRAGON_BALROG_3_DESC</v>
      </c>
    </row>
    <row r="39" spans="2:17" s="67" customFormat="1" ht="15.75" thickBot="1">
      <c r="B39" s="300" t="s">
        <v>4</v>
      </c>
      <c r="C39" s="301" t="s">
        <v>934</v>
      </c>
      <c r="D39" s="301" t="s">
        <v>554</v>
      </c>
      <c r="E39" s="302" t="s">
        <v>492</v>
      </c>
      <c r="F39" s="302" t="s">
        <v>498</v>
      </c>
      <c r="G39" s="302" t="s">
        <v>492</v>
      </c>
      <c r="H39" s="303">
        <v>4</v>
      </c>
      <c r="I39" s="304">
        <v>0</v>
      </c>
      <c r="J39" s="304">
        <v>160</v>
      </c>
      <c r="K39" s="304">
        <v>16</v>
      </c>
      <c r="L39" s="305" t="s">
        <v>932</v>
      </c>
      <c r="M39" s="305" t="s">
        <v>934</v>
      </c>
      <c r="N39" s="305"/>
      <c r="O39" s="305"/>
      <c r="P39" s="306" t="str">
        <f t="shared" si="0"/>
        <v>TID_DRAGON_BALROG_4_NAME</v>
      </c>
      <c r="Q39" s="307" t="str">
        <f t="shared" si="1"/>
        <v>TID_DRAGON_BALROG_4_DESC</v>
      </c>
    </row>
    <row r="40" spans="2:17" s="67" customFormat="1">
      <c r="B40" s="292" t="s">
        <v>4</v>
      </c>
      <c r="C40" s="293" t="s">
        <v>654</v>
      </c>
      <c r="D40" s="293" t="s">
        <v>555</v>
      </c>
      <c r="E40" s="294"/>
      <c r="F40" s="294"/>
      <c r="G40" s="294"/>
      <c r="H40" s="295">
        <v>0</v>
      </c>
      <c r="I40" s="296">
        <v>0</v>
      </c>
      <c r="J40" s="296">
        <v>0</v>
      </c>
      <c r="K40" s="296">
        <v>0</v>
      </c>
      <c r="L40" s="297" t="s">
        <v>922</v>
      </c>
      <c r="M40" s="297" t="s">
        <v>654</v>
      </c>
      <c r="N40" s="297"/>
      <c r="O40" s="297"/>
      <c r="P40" s="298" t="str">
        <f t="shared" si="0"/>
        <v>TID_DRAGON_TITAN_0_NAME</v>
      </c>
      <c r="Q40" s="299" t="str">
        <f t="shared" si="1"/>
        <v>TID_DRAGON_TITAN_0_DESC</v>
      </c>
    </row>
    <row r="41" spans="2:17" s="67" customFormat="1">
      <c r="B41" s="308" t="s">
        <v>4</v>
      </c>
      <c r="C41" s="309" t="s">
        <v>830</v>
      </c>
      <c r="D41" s="309" t="s">
        <v>555</v>
      </c>
      <c r="E41" s="310" t="s">
        <v>502</v>
      </c>
      <c r="F41" s="310" t="s">
        <v>505</v>
      </c>
      <c r="G41" s="310" t="s">
        <v>491</v>
      </c>
      <c r="H41" s="311">
        <v>1</v>
      </c>
      <c r="I41" s="312">
        <v>24190</v>
      </c>
      <c r="J41" s="312">
        <v>0</v>
      </c>
      <c r="K41" s="312">
        <v>4</v>
      </c>
      <c r="L41" s="313" t="s">
        <v>924</v>
      </c>
      <c r="M41" s="313" t="s">
        <v>830</v>
      </c>
      <c r="N41" s="313"/>
      <c r="O41" s="313"/>
      <c r="P41" s="314" t="str">
        <f t="shared" si="0"/>
        <v>TID_DRAGON_TITAN_1_NAME</v>
      </c>
      <c r="Q41" s="315" t="str">
        <f t="shared" si="1"/>
        <v>TID_DRAGON_TITAN_1_DESC</v>
      </c>
    </row>
    <row r="42" spans="2:17" s="67" customFormat="1">
      <c r="B42" s="308" t="s">
        <v>4</v>
      </c>
      <c r="C42" s="309" t="s">
        <v>831</v>
      </c>
      <c r="D42" s="309" t="s">
        <v>555</v>
      </c>
      <c r="E42" s="310" t="s">
        <v>502</v>
      </c>
      <c r="F42" s="310" t="s">
        <v>507</v>
      </c>
      <c r="G42" s="310" t="s">
        <v>492</v>
      </c>
      <c r="H42" s="311">
        <v>2</v>
      </c>
      <c r="I42" s="312">
        <v>30240</v>
      </c>
      <c r="J42" s="312">
        <v>0</v>
      </c>
      <c r="K42" s="312">
        <v>8</v>
      </c>
      <c r="L42" s="313" t="s">
        <v>926</v>
      </c>
      <c r="M42" s="313" t="s">
        <v>831</v>
      </c>
      <c r="N42" s="313"/>
      <c r="O42" s="313"/>
      <c r="P42" s="314" t="str">
        <f t="shared" si="0"/>
        <v>TID_DRAGON_TITAN_2_NAME</v>
      </c>
      <c r="Q42" s="315" t="str">
        <f t="shared" si="1"/>
        <v>TID_DRAGON_TITAN_2_DESC</v>
      </c>
    </row>
    <row r="43" spans="2:17" s="67" customFormat="1">
      <c r="B43" s="308" t="s">
        <v>4</v>
      </c>
      <c r="C43" s="309" t="s">
        <v>832</v>
      </c>
      <c r="D43" s="309" t="s">
        <v>555</v>
      </c>
      <c r="E43" s="310" t="s">
        <v>498</v>
      </c>
      <c r="F43" s="310" t="s">
        <v>512</v>
      </c>
      <c r="G43" s="310" t="s">
        <v>505</v>
      </c>
      <c r="H43" s="311">
        <v>3</v>
      </c>
      <c r="I43" s="312">
        <v>36290</v>
      </c>
      <c r="J43" s="312">
        <v>0</v>
      </c>
      <c r="K43" s="312">
        <v>12</v>
      </c>
      <c r="L43" s="305" t="s">
        <v>928</v>
      </c>
      <c r="M43" s="305" t="s">
        <v>832</v>
      </c>
      <c r="N43" s="305"/>
      <c r="O43" s="305"/>
      <c r="P43" s="314" t="str">
        <f t="shared" si="0"/>
        <v>TID_DRAGON_TITAN_3_NAME</v>
      </c>
      <c r="Q43" s="315" t="str">
        <f t="shared" si="1"/>
        <v>TID_DRAGON_TITAN_3_DESC</v>
      </c>
    </row>
    <row r="44" spans="2:17" s="67" customFormat="1">
      <c r="B44" s="308" t="s">
        <v>4</v>
      </c>
      <c r="C44" s="309" t="s">
        <v>935</v>
      </c>
      <c r="D44" s="309" t="s">
        <v>555</v>
      </c>
      <c r="E44" s="310" t="s">
        <v>507</v>
      </c>
      <c r="F44" s="310" t="s">
        <v>491</v>
      </c>
      <c r="G44" s="310" t="s">
        <v>502</v>
      </c>
      <c r="H44" s="311">
        <v>4</v>
      </c>
      <c r="I44" s="312">
        <v>0</v>
      </c>
      <c r="J44" s="312">
        <v>160</v>
      </c>
      <c r="K44" s="312">
        <v>16</v>
      </c>
      <c r="L44" s="305" t="s">
        <v>932</v>
      </c>
      <c r="M44" s="305" t="s">
        <v>935</v>
      </c>
      <c r="N44" s="305"/>
      <c r="O44" s="305"/>
      <c r="P44" s="314" t="str">
        <f t="shared" si="0"/>
        <v>TID_DRAGON_TITAN_4_NAME</v>
      </c>
      <c r="Q44" s="31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40" t="s">
        <v>734</v>
      </c>
    </row>
    <row r="4" spans="2:12" s="67" customFormat="1">
      <c r="B4" s="223" t="s">
        <v>4</v>
      </c>
      <c r="C4" s="206" t="s">
        <v>490</v>
      </c>
      <c r="D4" s="221" t="s">
        <v>490</v>
      </c>
      <c r="E4" s="222"/>
      <c r="F4" s="222"/>
      <c r="G4" s="207" t="s">
        <v>614</v>
      </c>
      <c r="H4" s="208" t="s">
        <v>620</v>
      </c>
      <c r="I4" s="220" t="s">
        <v>621</v>
      </c>
      <c r="J4" s="220" t="s">
        <v>735</v>
      </c>
    </row>
    <row r="5" spans="2:12" s="67" customFormat="1">
      <c r="B5" s="223" t="s">
        <v>4</v>
      </c>
      <c r="C5" s="206" t="s">
        <v>491</v>
      </c>
      <c r="D5" s="221" t="s">
        <v>497</v>
      </c>
      <c r="E5" s="222">
        <v>10</v>
      </c>
      <c r="F5" s="222"/>
      <c r="G5" s="207" t="s">
        <v>618</v>
      </c>
      <c r="H5" s="208" t="s">
        <v>622</v>
      </c>
      <c r="I5" s="220" t="s">
        <v>623</v>
      </c>
      <c r="J5" s="220" t="s">
        <v>736</v>
      </c>
    </row>
    <row r="6" spans="2:12" s="67" customFormat="1">
      <c r="B6" s="223" t="s">
        <v>4</v>
      </c>
      <c r="C6" s="206" t="s">
        <v>498</v>
      </c>
      <c r="D6" s="221" t="s">
        <v>499</v>
      </c>
      <c r="E6" s="222">
        <v>10</v>
      </c>
      <c r="F6" s="222"/>
      <c r="G6" s="207" t="s">
        <v>615</v>
      </c>
      <c r="H6" s="208" t="s">
        <v>624</v>
      </c>
      <c r="I6" s="220" t="s">
        <v>625</v>
      </c>
      <c r="J6" s="220" t="s">
        <v>737</v>
      </c>
    </row>
    <row r="7" spans="2:12" s="67" customFormat="1">
      <c r="B7" s="223" t="s">
        <v>4</v>
      </c>
      <c r="C7" s="206" t="s">
        <v>500</v>
      </c>
      <c r="D7" s="221" t="s">
        <v>501</v>
      </c>
      <c r="E7" s="222">
        <v>10</v>
      </c>
      <c r="F7" s="222"/>
      <c r="G7" s="207" t="s">
        <v>615</v>
      </c>
      <c r="H7" s="208" t="s">
        <v>626</v>
      </c>
      <c r="I7" s="220" t="s">
        <v>627</v>
      </c>
      <c r="J7" s="220" t="s">
        <v>738</v>
      </c>
    </row>
    <row r="8" spans="2:12" s="67" customFormat="1">
      <c r="B8" s="223" t="s">
        <v>4</v>
      </c>
      <c r="C8" s="206" t="s">
        <v>502</v>
      </c>
      <c r="D8" s="221" t="s">
        <v>503</v>
      </c>
      <c r="E8" s="222" t="s">
        <v>504</v>
      </c>
      <c r="F8" s="222">
        <v>2</v>
      </c>
      <c r="G8" s="207" t="s">
        <v>616</v>
      </c>
      <c r="H8" s="208" t="s">
        <v>628</v>
      </c>
      <c r="I8" s="220" t="s">
        <v>629</v>
      </c>
      <c r="J8" s="220" t="s">
        <v>739</v>
      </c>
    </row>
    <row r="9" spans="2:12" s="67" customFormat="1">
      <c r="B9" s="223" t="s">
        <v>4</v>
      </c>
      <c r="C9" s="206" t="s">
        <v>505</v>
      </c>
      <c r="D9" s="221" t="s">
        <v>503</v>
      </c>
      <c r="E9" s="222" t="s">
        <v>506</v>
      </c>
      <c r="F9" s="222">
        <v>1</v>
      </c>
      <c r="G9" s="207" t="s">
        <v>616</v>
      </c>
      <c r="H9" s="208" t="s">
        <v>630</v>
      </c>
      <c r="I9" s="220" t="s">
        <v>631</v>
      </c>
      <c r="J9" s="220" t="s">
        <v>740</v>
      </c>
    </row>
    <row r="10" spans="2:12" s="67" customFormat="1">
      <c r="B10" s="223" t="s">
        <v>4</v>
      </c>
      <c r="C10" s="206" t="s">
        <v>507</v>
      </c>
      <c r="D10" s="221" t="s">
        <v>508</v>
      </c>
      <c r="E10" s="222">
        <v>2</v>
      </c>
      <c r="F10" s="222"/>
      <c r="G10" s="207" t="s">
        <v>618</v>
      </c>
      <c r="H10" s="208" t="s">
        <v>632</v>
      </c>
      <c r="I10" s="220" t="s">
        <v>633</v>
      </c>
      <c r="J10" s="220" t="s">
        <v>741</v>
      </c>
    </row>
    <row r="11" spans="2:12" s="67" customFormat="1">
      <c r="B11" s="223" t="s">
        <v>4</v>
      </c>
      <c r="C11" s="206" t="s">
        <v>492</v>
      </c>
      <c r="D11" s="221" t="s">
        <v>492</v>
      </c>
      <c r="E11" s="222">
        <v>1</v>
      </c>
      <c r="F11" s="222"/>
      <c r="G11" s="207" t="s">
        <v>616</v>
      </c>
      <c r="H11" s="208" t="s">
        <v>634</v>
      </c>
      <c r="I11" s="220" t="s">
        <v>635</v>
      </c>
      <c r="J11" s="220" t="s">
        <v>742</v>
      </c>
    </row>
    <row r="12" spans="2:12" s="67" customFormat="1">
      <c r="B12" s="134" t="s">
        <v>4</v>
      </c>
      <c r="C12" s="184" t="s">
        <v>512</v>
      </c>
      <c r="D12" s="218" t="s">
        <v>511</v>
      </c>
      <c r="E12" s="219" t="s">
        <v>354</v>
      </c>
      <c r="F12" s="219">
        <v>100</v>
      </c>
      <c r="G12" s="207" t="s">
        <v>617</v>
      </c>
      <c r="H12" s="208" t="s">
        <v>636</v>
      </c>
      <c r="I12" s="220" t="s">
        <v>637</v>
      </c>
      <c r="J12" s="220" t="s">
        <v>743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36"/>
      <c r="G3" s="336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tabSelected="1" topLeftCell="A10" zoomScale="98" zoomScaleNormal="98" zoomScalePageLayoutView="98" workbookViewId="0">
      <pane xSplit="3" topLeftCell="V1" activePane="topRight" state="frozen"/>
      <selection pane="topRight" activeCell="AG22" sqref="AG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7" t="s">
        <v>230</v>
      </c>
      <c r="R14" s="227"/>
      <c r="S14" s="227"/>
      <c r="T14" s="227"/>
      <c r="W14" s="227"/>
      <c r="X14" s="227"/>
      <c r="AA14" s="241" t="s">
        <v>231</v>
      </c>
      <c r="AB14" s="227" t="s">
        <v>231</v>
      </c>
      <c r="AC14" s="227"/>
      <c r="AD14" s="227"/>
      <c r="AE14" s="227"/>
      <c r="AG14" s="227" t="s">
        <v>398</v>
      </c>
      <c r="AH14" s="227"/>
      <c r="AI14" s="227"/>
      <c r="AJ14" s="227"/>
      <c r="AN14" s="316"/>
      <c r="AO14" s="316"/>
      <c r="AP14" s="316"/>
      <c r="AQ14" s="316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1" t="s">
        <v>528</v>
      </c>
      <c r="T15" s="211" t="s">
        <v>529</v>
      </c>
      <c r="U15" s="211" t="s">
        <v>530</v>
      </c>
      <c r="V15" s="168" t="s">
        <v>225</v>
      </c>
      <c r="W15" s="164" t="s">
        <v>226</v>
      </c>
      <c r="X15" s="339" t="s">
        <v>806</v>
      </c>
      <c r="Y15" s="154" t="s">
        <v>513</v>
      </c>
      <c r="Z15" s="168" t="s">
        <v>800</v>
      </c>
      <c r="AA15" s="154" t="s">
        <v>228</v>
      </c>
      <c r="AB15" s="164" t="s">
        <v>227</v>
      </c>
      <c r="AC15" s="168" t="s">
        <v>612</v>
      </c>
      <c r="AD15" s="164" t="s">
        <v>799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7" t="s">
        <v>514</v>
      </c>
      <c r="AM15" s="145" t="s">
        <v>515</v>
      </c>
      <c r="AN15" s="246" t="s">
        <v>682</v>
      </c>
      <c r="AO15" s="144" t="s">
        <v>683</v>
      </c>
      <c r="AP15" s="144" t="s">
        <v>684</v>
      </c>
      <c r="AQ15" s="144" t="s">
        <v>685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8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340">
        <v>14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8">
        <v>3.0000000000000001E-3</v>
      </c>
      <c r="AM16" s="132">
        <v>5.0000000000000001E-3</v>
      </c>
      <c r="AN16" s="165">
        <v>14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8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340">
        <v>16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8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8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341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8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8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340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8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8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340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8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8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340">
        <v>21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8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8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340">
        <v>23.5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8">
        <v>3.0000000000000001E-3</v>
      </c>
      <c r="AM22" s="132">
        <v>5.0000000000000001E-3</v>
      </c>
      <c r="AN22" s="165">
        <v>23.5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8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341">
        <v>25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8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8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341">
        <v>28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8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5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341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8">
        <v>3.0000000000000001E-3</v>
      </c>
      <c r="AM25" s="132">
        <v>5.0000000000000001E-3</v>
      </c>
      <c r="AN25" s="169">
        <v>31</v>
      </c>
      <c r="AO25" s="13">
        <v>6.55</v>
      </c>
      <c r="AP25" s="13">
        <v>13.97</v>
      </c>
      <c r="AQ25" s="13">
        <v>0.28000000000000003</v>
      </c>
    </row>
    <row r="26" spans="2:43" s="243" customFormat="1" ht="24" thickBot="1"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320" t="s">
        <v>801</v>
      </c>
      <c r="M26" s="321"/>
      <c r="N26" s="321"/>
      <c r="O26" s="322"/>
      <c r="P26" s="323" t="s">
        <v>802</v>
      </c>
      <c r="Q26" s="324"/>
      <c r="R26" s="324"/>
      <c r="S26" s="324"/>
      <c r="T26" s="324"/>
      <c r="U26" s="325"/>
      <c r="V26" s="326" t="s">
        <v>803</v>
      </c>
      <c r="W26" s="327"/>
      <c r="X26" s="334" t="s">
        <v>808</v>
      </c>
      <c r="Y26" s="335"/>
      <c r="Z26" s="328" t="s">
        <v>807</v>
      </c>
      <c r="AA26" s="329"/>
      <c r="AB26" s="330"/>
      <c r="AC26" s="331" t="s">
        <v>804</v>
      </c>
      <c r="AD26" s="332"/>
      <c r="AE26" s="332"/>
      <c r="AF26" s="333"/>
      <c r="AG26" s="244" t="s">
        <v>805</v>
      </c>
      <c r="AH26" s="242"/>
      <c r="AI26" s="242"/>
      <c r="AN26" s="317" t="s">
        <v>809</v>
      </c>
      <c r="AO26" s="318"/>
      <c r="AP26" s="318"/>
      <c r="AQ26" s="319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3" t="s">
        <v>534</v>
      </c>
      <c r="J31" s="144" t="s">
        <v>535</v>
      </c>
      <c r="K31" s="213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836</v>
      </c>
      <c r="C2" s="12"/>
      <c r="D2" s="12"/>
      <c r="E2" s="12"/>
      <c r="F2" s="12"/>
      <c r="G2" s="12"/>
    </row>
    <row r="3" spans="2:7">
      <c r="B3" s="255"/>
      <c r="C3" s="255"/>
    </row>
    <row r="4" spans="2:7" ht="85.5">
      <c r="B4" s="143" t="s">
        <v>862</v>
      </c>
      <c r="C4" s="144" t="s">
        <v>5</v>
      </c>
    </row>
    <row r="5" spans="2:7">
      <c r="B5" s="249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95"/>
  <sheetViews>
    <sheetView topLeftCell="A19" workbookViewId="0">
      <pane xSplit="3" topLeftCell="D1" activePane="topRight" state="frozen"/>
      <selection activeCell="A16" sqref="A16"/>
      <selection pane="topRight" activeCell="N57" sqref="N57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36"/>
      <c r="G3" s="336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9" t="s">
        <v>4</v>
      </c>
      <c r="C7" s="13" t="s">
        <v>689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2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>
      <c r="B18" s="199"/>
      <c r="C18" s="174" t="s">
        <v>847</v>
      </c>
      <c r="D18" s="174"/>
      <c r="E18" s="199"/>
      <c r="F18" s="336"/>
      <c r="G18" s="336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2" ht="126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812</v>
      </c>
      <c r="Q19" s="154" t="s">
        <v>813</v>
      </c>
      <c r="R19" s="154" t="s">
        <v>692</v>
      </c>
      <c r="S19" s="154" t="s">
        <v>693</v>
      </c>
      <c r="T19" s="154" t="s">
        <v>694</v>
      </c>
      <c r="U19" s="154" t="s">
        <v>695</v>
      </c>
      <c r="V19" s="154" t="s">
        <v>604</v>
      </c>
      <c r="W19" s="145" t="s">
        <v>454</v>
      </c>
      <c r="X19" s="145" t="s">
        <v>453</v>
      </c>
      <c r="Y19" s="145" t="s">
        <v>455</v>
      </c>
      <c r="Z19" s="271" t="s">
        <v>456</v>
      </c>
      <c r="AA19" s="149" t="s">
        <v>38</v>
      </c>
      <c r="AB19" s="261" t="s">
        <v>177</v>
      </c>
      <c r="AC19" s="210" t="s">
        <v>516</v>
      </c>
      <c r="AD19" s="149" t="s">
        <v>517</v>
      </c>
      <c r="AE19" s="149" t="s">
        <v>518</v>
      </c>
      <c r="AF19" s="279" t="s">
        <v>918</v>
      </c>
    </row>
    <row r="20" spans="1:32">
      <c r="B20" s="184" t="s">
        <v>4</v>
      </c>
      <c r="C20" s="13" t="s">
        <v>843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0.5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273">
        <v>0.2</v>
      </c>
      <c r="X20" s="273">
        <v>0.05</v>
      </c>
      <c r="Y20" s="273">
        <v>0</v>
      </c>
      <c r="Z20" s="267">
        <v>0</v>
      </c>
      <c r="AA20" s="269" t="s">
        <v>878</v>
      </c>
      <c r="AB20" s="262"/>
      <c r="AC20" s="254" t="s">
        <v>907</v>
      </c>
      <c r="AD20" s="254" t="s">
        <v>914</v>
      </c>
      <c r="AE20" s="254" t="s">
        <v>481</v>
      </c>
      <c r="AF20" s="254"/>
    </row>
    <row r="21" spans="1:32">
      <c r="B21" s="184" t="s">
        <v>4</v>
      </c>
      <c r="C21" s="13" t="s">
        <v>844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1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273">
        <v>0.1</v>
      </c>
      <c r="X21" s="273">
        <v>0.1</v>
      </c>
      <c r="Y21" s="273">
        <v>1</v>
      </c>
      <c r="Z21" s="267">
        <v>0</v>
      </c>
      <c r="AA21" s="269" t="s">
        <v>879</v>
      </c>
      <c r="AB21" s="262"/>
      <c r="AC21" s="254" t="s">
        <v>908</v>
      </c>
      <c r="AD21" s="254" t="s">
        <v>914</v>
      </c>
      <c r="AE21" s="254" t="s">
        <v>481</v>
      </c>
      <c r="AF21" s="254"/>
    </row>
    <row r="22" spans="1:32">
      <c r="B22" s="184" t="s">
        <v>4</v>
      </c>
      <c r="C22" s="13" t="s">
        <v>849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0.5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273">
        <v>0.05</v>
      </c>
      <c r="X22" s="273">
        <v>0.05</v>
      </c>
      <c r="Y22" s="273">
        <v>0</v>
      </c>
      <c r="Z22" s="267">
        <v>0</v>
      </c>
      <c r="AA22" s="254" t="s">
        <v>900</v>
      </c>
      <c r="AB22" s="262"/>
      <c r="AC22" s="254" t="s">
        <v>910</v>
      </c>
      <c r="AD22" s="254" t="s">
        <v>914</v>
      </c>
      <c r="AE22" s="254" t="s">
        <v>481</v>
      </c>
      <c r="AF22" s="254"/>
    </row>
    <row r="23" spans="1:32">
      <c r="B23" s="184" t="s">
        <v>4</v>
      </c>
      <c r="C23" s="13" t="s">
        <v>901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0.5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273">
        <v>0.05</v>
      </c>
      <c r="X23" s="273">
        <v>0.05</v>
      </c>
      <c r="Y23" s="273">
        <v>0</v>
      </c>
      <c r="Z23" s="267">
        <v>0</v>
      </c>
      <c r="AA23" s="254" t="s">
        <v>904</v>
      </c>
      <c r="AB23" s="262"/>
      <c r="AC23" s="254" t="s">
        <v>911</v>
      </c>
      <c r="AD23" s="254" t="s">
        <v>914</v>
      </c>
      <c r="AE23" s="254" t="s">
        <v>481</v>
      </c>
      <c r="AF23" s="254"/>
    </row>
    <row r="24" spans="1:32">
      <c r="B24" s="184" t="s">
        <v>4</v>
      </c>
      <c r="C24" s="13" t="s">
        <v>902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0.5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273">
        <v>0.05</v>
      </c>
      <c r="X24" s="273">
        <v>0.05</v>
      </c>
      <c r="Y24" s="273">
        <v>0</v>
      </c>
      <c r="Z24" s="267">
        <v>0</v>
      </c>
      <c r="AA24" s="254" t="s">
        <v>905</v>
      </c>
      <c r="AB24" s="262"/>
      <c r="AC24" s="254" t="s">
        <v>912</v>
      </c>
      <c r="AD24" s="254" t="s">
        <v>914</v>
      </c>
      <c r="AE24" s="254" t="s">
        <v>481</v>
      </c>
      <c r="AF24" s="254"/>
    </row>
    <row r="25" spans="1:32">
      <c r="B25" s="184" t="s">
        <v>4</v>
      </c>
      <c r="C25" s="13" t="s">
        <v>903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0.5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273">
        <v>0.05</v>
      </c>
      <c r="X25" s="273">
        <v>0.05</v>
      </c>
      <c r="Y25" s="273">
        <v>0</v>
      </c>
      <c r="Z25" s="267">
        <v>0</v>
      </c>
      <c r="AA25" s="254" t="s">
        <v>906</v>
      </c>
      <c r="AB25" s="262"/>
      <c r="AC25" s="254" t="s">
        <v>912</v>
      </c>
      <c r="AD25" s="254" t="s">
        <v>914</v>
      </c>
      <c r="AE25" s="254" t="s">
        <v>481</v>
      </c>
      <c r="AF25" s="254"/>
    </row>
    <row r="26" spans="1:3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2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273">
        <v>0.25</v>
      </c>
      <c r="X26" s="273">
        <v>0.25</v>
      </c>
      <c r="Y26" s="273">
        <v>0</v>
      </c>
      <c r="Z26" s="267">
        <v>0</v>
      </c>
      <c r="AA26" s="269" t="s">
        <v>789</v>
      </c>
      <c r="AB26" s="262"/>
      <c r="AC26" s="254" t="s">
        <v>912</v>
      </c>
      <c r="AD26" s="254" t="s">
        <v>914</v>
      </c>
      <c r="AE26" s="254" t="s">
        <v>481</v>
      </c>
      <c r="AF26" s="254"/>
    </row>
    <row r="27" spans="1:32" s="27" customFormat="1">
      <c r="B27" s="264" t="s">
        <v>4</v>
      </c>
      <c r="C27" s="264" t="s">
        <v>354</v>
      </c>
      <c r="D27" s="264" t="s">
        <v>433</v>
      </c>
      <c r="E27" s="265">
        <v>11</v>
      </c>
      <c r="F27" s="265">
        <v>2</v>
      </c>
      <c r="G27" s="265">
        <v>0</v>
      </c>
      <c r="H27" s="265">
        <v>2</v>
      </c>
      <c r="I27" s="265">
        <v>0</v>
      </c>
      <c r="J27" s="265">
        <v>1</v>
      </c>
      <c r="K27" s="265">
        <v>0.16</v>
      </c>
      <c r="L27" s="265">
        <v>0</v>
      </c>
      <c r="M27" s="266" t="b">
        <v>1</v>
      </c>
      <c r="N27" s="266">
        <v>0</v>
      </c>
      <c r="O27" s="266">
        <v>1</v>
      </c>
      <c r="P27" s="266" t="b">
        <v>1</v>
      </c>
      <c r="Q27" s="266">
        <v>0</v>
      </c>
      <c r="R27" s="266" t="b">
        <v>0</v>
      </c>
      <c r="S27" s="266">
        <v>0</v>
      </c>
      <c r="T27" s="266" t="b">
        <v>0</v>
      </c>
      <c r="U27" s="266">
        <v>0</v>
      </c>
      <c r="V27" s="266">
        <v>1</v>
      </c>
      <c r="W27" s="267">
        <v>0.25</v>
      </c>
      <c r="X27" s="267">
        <v>0.25</v>
      </c>
      <c r="Y27" s="267">
        <v>0</v>
      </c>
      <c r="Z27" s="267">
        <v>0</v>
      </c>
      <c r="AA27" s="262" t="s">
        <v>888</v>
      </c>
      <c r="AB27" s="262"/>
      <c r="AC27" s="268" t="s">
        <v>521</v>
      </c>
      <c r="AD27" s="268" t="s">
        <v>914</v>
      </c>
      <c r="AE27" s="268" t="s">
        <v>481</v>
      </c>
      <c r="AF27" s="268"/>
    </row>
    <row r="28" spans="1:32">
      <c r="B28" s="184" t="s">
        <v>4</v>
      </c>
      <c r="C28" s="13" t="s">
        <v>846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273">
        <v>0.05</v>
      </c>
      <c r="X28" s="273">
        <v>0.05</v>
      </c>
      <c r="Y28" s="273">
        <v>0</v>
      </c>
      <c r="Z28" s="267">
        <v>0</v>
      </c>
      <c r="AA28" s="269" t="s">
        <v>897</v>
      </c>
      <c r="AB28" s="262"/>
      <c r="AC28" s="254" t="s">
        <v>913</v>
      </c>
      <c r="AD28" s="254" t="s">
        <v>914</v>
      </c>
      <c r="AE28" s="254" t="s">
        <v>481</v>
      </c>
      <c r="AF28" s="254"/>
    </row>
    <row r="29" spans="1:32">
      <c r="A29" s="259"/>
      <c r="B29" s="184" t="s">
        <v>4</v>
      </c>
      <c r="C29" s="13" t="s">
        <v>875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273">
        <v>0.05</v>
      </c>
      <c r="X29" s="273">
        <v>0.05</v>
      </c>
      <c r="Y29" s="273">
        <v>0</v>
      </c>
      <c r="Z29" s="267">
        <v>0</v>
      </c>
      <c r="AA29" s="254" t="s">
        <v>899</v>
      </c>
      <c r="AB29" s="262"/>
      <c r="AC29" s="254" t="s">
        <v>913</v>
      </c>
      <c r="AD29" s="254" t="s">
        <v>914</v>
      </c>
      <c r="AE29" s="254" t="s">
        <v>481</v>
      </c>
      <c r="AF29" s="254"/>
    </row>
    <row r="30" spans="1:32">
      <c r="A30" s="259"/>
      <c r="B30" s="184" t="s">
        <v>4</v>
      </c>
      <c r="C30" s="13" t="s">
        <v>876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273">
        <v>0.05</v>
      </c>
      <c r="X30" s="273">
        <v>0.05</v>
      </c>
      <c r="Y30" s="273">
        <v>0</v>
      </c>
      <c r="Z30" s="267">
        <v>0</v>
      </c>
      <c r="AA30" s="254" t="s">
        <v>898</v>
      </c>
      <c r="AB30" s="262"/>
      <c r="AC30" s="254" t="s">
        <v>913</v>
      </c>
      <c r="AD30" s="254" t="s">
        <v>914</v>
      </c>
      <c r="AE30" s="254" t="s">
        <v>481</v>
      </c>
      <c r="AF30" s="254"/>
    </row>
    <row r="31" spans="1:32">
      <c r="A31" s="259"/>
      <c r="B31" s="184" t="s">
        <v>4</v>
      </c>
      <c r="C31" s="13" t="s">
        <v>877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273">
        <v>0.05</v>
      </c>
      <c r="X31" s="273">
        <v>0.05</v>
      </c>
      <c r="Y31" s="273">
        <v>1</v>
      </c>
      <c r="Z31" s="267">
        <v>0</v>
      </c>
      <c r="AA31" s="269" t="s">
        <v>880</v>
      </c>
      <c r="AB31" s="262"/>
      <c r="AC31" s="254" t="s">
        <v>913</v>
      </c>
      <c r="AD31" s="254" t="s">
        <v>914</v>
      </c>
      <c r="AE31" s="254" t="s">
        <v>481</v>
      </c>
      <c r="AF31" s="254"/>
    </row>
    <row r="32" spans="1:32">
      <c r="B32" s="184" t="s">
        <v>4</v>
      </c>
      <c r="C32" s="13" t="s">
        <v>538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273">
        <v>0.25</v>
      </c>
      <c r="X32" s="273">
        <v>0.25</v>
      </c>
      <c r="Y32" s="273">
        <v>0</v>
      </c>
      <c r="Z32" s="267">
        <v>0</v>
      </c>
      <c r="AA32" s="254" t="s">
        <v>787</v>
      </c>
      <c r="AB32" s="262"/>
      <c r="AC32" s="254" t="s">
        <v>796</v>
      </c>
      <c r="AD32" s="254" t="s">
        <v>914</v>
      </c>
      <c r="AE32" s="254" t="s">
        <v>481</v>
      </c>
      <c r="AF32" s="254"/>
    </row>
    <row r="33" spans="2:3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273">
        <v>0</v>
      </c>
      <c r="X33" s="273">
        <v>0</v>
      </c>
      <c r="Y33" s="273">
        <v>1</v>
      </c>
      <c r="Z33" s="267">
        <v>0</v>
      </c>
      <c r="AA33" s="254" t="s">
        <v>896</v>
      </c>
      <c r="AB33" s="262"/>
      <c r="AC33" s="254" t="s">
        <v>913</v>
      </c>
      <c r="AD33" s="254" t="s">
        <v>914</v>
      </c>
      <c r="AE33" s="254" t="s">
        <v>481</v>
      </c>
      <c r="AF33" s="254"/>
    </row>
    <row r="34" spans="2:3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273">
        <v>0.25</v>
      </c>
      <c r="X34" s="273">
        <v>0.25</v>
      </c>
      <c r="Y34" s="273">
        <v>0</v>
      </c>
      <c r="Z34" s="267">
        <v>0</v>
      </c>
      <c r="AA34" s="269" t="s">
        <v>788</v>
      </c>
      <c r="AB34" s="262"/>
      <c r="AC34" s="254" t="s">
        <v>797</v>
      </c>
      <c r="AD34" s="254" t="s">
        <v>914</v>
      </c>
      <c r="AE34" s="254" t="s">
        <v>481</v>
      </c>
      <c r="AF34" s="254"/>
    </row>
    <row r="35" spans="2:3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273">
        <v>0.25</v>
      </c>
      <c r="X35" s="273">
        <v>0.25</v>
      </c>
      <c r="Y35" s="273">
        <v>0</v>
      </c>
      <c r="Z35" s="267">
        <v>0</v>
      </c>
      <c r="AA35" s="254" t="s">
        <v>881</v>
      </c>
      <c r="AB35" s="262"/>
      <c r="AC35" s="254" t="s">
        <v>522</v>
      </c>
      <c r="AD35" s="254" t="s">
        <v>914</v>
      </c>
      <c r="AE35" s="254" t="s">
        <v>481</v>
      </c>
      <c r="AF35" s="254"/>
    </row>
    <row r="36" spans="2:3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273">
        <v>0.1</v>
      </c>
      <c r="X36" s="273">
        <v>0.1</v>
      </c>
      <c r="Y36" s="273">
        <v>0</v>
      </c>
      <c r="Z36" s="267">
        <v>0</v>
      </c>
      <c r="AA36" s="269" t="s">
        <v>790</v>
      </c>
      <c r="AB36" s="262"/>
      <c r="AC36" s="254" t="s">
        <v>523</v>
      </c>
      <c r="AD36" s="254" t="s">
        <v>914</v>
      </c>
      <c r="AE36" s="254" t="s">
        <v>481</v>
      </c>
      <c r="AF36" s="254"/>
    </row>
    <row r="37" spans="2:32">
      <c r="B37" s="184" t="s">
        <v>4</v>
      </c>
      <c r="C37" s="13" t="s">
        <v>839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273">
        <v>0</v>
      </c>
      <c r="X37" s="273">
        <v>0</v>
      </c>
      <c r="Y37" s="273">
        <v>0</v>
      </c>
      <c r="Z37" s="267">
        <v>0</v>
      </c>
      <c r="AA37" s="269" t="s">
        <v>882</v>
      </c>
      <c r="AB37" s="262"/>
      <c r="AC37" s="254" t="s">
        <v>797</v>
      </c>
      <c r="AD37" s="254" t="s">
        <v>914</v>
      </c>
      <c r="AE37" s="254" t="s">
        <v>481</v>
      </c>
      <c r="AF37" s="254"/>
    </row>
    <row r="38" spans="2:32">
      <c r="B38" s="184" t="s">
        <v>4</v>
      </c>
      <c r="C38" s="13" t="s">
        <v>842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273">
        <v>0</v>
      </c>
      <c r="X38" s="273">
        <v>0</v>
      </c>
      <c r="Y38" s="273">
        <v>1</v>
      </c>
      <c r="Z38" s="267">
        <v>0</v>
      </c>
      <c r="AA38" s="269" t="s">
        <v>883</v>
      </c>
      <c r="AB38" s="262"/>
      <c r="AC38" s="254" t="s">
        <v>797</v>
      </c>
      <c r="AD38" s="254" t="s">
        <v>914</v>
      </c>
      <c r="AE38" s="254" t="s">
        <v>481</v>
      </c>
      <c r="AF38" s="254"/>
    </row>
    <row r="39" spans="2:32">
      <c r="B39" s="184" t="s">
        <v>4</v>
      </c>
      <c r="C39" s="13" t="s">
        <v>841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273">
        <v>0</v>
      </c>
      <c r="X39" s="273">
        <v>0</v>
      </c>
      <c r="Y39" s="273">
        <v>1</v>
      </c>
      <c r="Z39" s="267">
        <v>0</v>
      </c>
      <c r="AA39" s="269" t="s">
        <v>884</v>
      </c>
      <c r="AB39" s="262"/>
      <c r="AC39" s="254" t="s">
        <v>797</v>
      </c>
      <c r="AD39" s="254" t="s">
        <v>914</v>
      </c>
      <c r="AE39" s="254" t="s">
        <v>481</v>
      </c>
      <c r="AF39" s="254"/>
    </row>
    <row r="40" spans="2:32">
      <c r="B40" s="184" t="s">
        <v>4</v>
      </c>
      <c r="C40" s="13" t="s">
        <v>848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273">
        <v>0.05</v>
      </c>
      <c r="X40" s="273">
        <v>0.05</v>
      </c>
      <c r="Y40" s="273">
        <v>0</v>
      </c>
      <c r="Z40" s="267">
        <v>0</v>
      </c>
      <c r="AA40" s="269" t="s">
        <v>895</v>
      </c>
      <c r="AB40" s="262"/>
      <c r="AC40" s="254" t="s">
        <v>521</v>
      </c>
      <c r="AD40" s="254" t="s">
        <v>914</v>
      </c>
      <c r="AE40" s="254" t="s">
        <v>481</v>
      </c>
      <c r="AF40" s="254"/>
    </row>
    <row r="41" spans="2:32" s="27" customFormat="1">
      <c r="B41" s="256" t="s">
        <v>4</v>
      </c>
      <c r="C41" s="201" t="s">
        <v>850</v>
      </c>
      <c r="D41" s="201" t="s">
        <v>689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0.8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274">
        <v>0</v>
      </c>
      <c r="X41" s="274">
        <v>0</v>
      </c>
      <c r="Y41" s="274">
        <v>0</v>
      </c>
      <c r="Z41" s="272">
        <v>0</v>
      </c>
      <c r="AA41" s="270" t="s">
        <v>791</v>
      </c>
      <c r="AB41" s="263"/>
      <c r="AC41" s="253" t="s">
        <v>797</v>
      </c>
      <c r="AD41" s="253" t="s">
        <v>914</v>
      </c>
      <c r="AE41" s="253" t="s">
        <v>481</v>
      </c>
      <c r="AF41" s="253"/>
    </row>
    <row r="42" spans="2:32" s="27" customFormat="1">
      <c r="B42" s="256" t="s">
        <v>4</v>
      </c>
      <c r="C42" s="201" t="s">
        <v>845</v>
      </c>
      <c r="D42" s="201" t="s">
        <v>689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274">
        <v>0</v>
      </c>
      <c r="X42" s="274">
        <v>0</v>
      </c>
      <c r="Y42" s="274">
        <v>0</v>
      </c>
      <c r="Z42" s="272">
        <v>0</v>
      </c>
      <c r="AA42" s="270" t="s">
        <v>792</v>
      </c>
      <c r="AB42" s="263"/>
      <c r="AC42" s="253" t="s">
        <v>797</v>
      </c>
      <c r="AD42" s="253" t="s">
        <v>914</v>
      </c>
      <c r="AE42" s="253" t="s">
        <v>481</v>
      </c>
      <c r="AF42" s="253"/>
    </row>
    <row r="43" spans="2:32" s="27" customFormat="1">
      <c r="B43" s="184" t="s">
        <v>4</v>
      </c>
      <c r="C43" s="13" t="s">
        <v>851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273">
        <v>0.5</v>
      </c>
      <c r="X43" s="273">
        <v>0.5</v>
      </c>
      <c r="Y43" s="273">
        <v>1</v>
      </c>
      <c r="Z43" s="267">
        <v>0</v>
      </c>
      <c r="AA43" s="254" t="s">
        <v>480</v>
      </c>
      <c r="AB43" s="262"/>
      <c r="AC43" s="254" t="s">
        <v>524</v>
      </c>
      <c r="AD43" s="254" t="s">
        <v>914</v>
      </c>
      <c r="AE43" s="254" t="s">
        <v>481</v>
      </c>
      <c r="AF43" s="254"/>
    </row>
    <row r="44" spans="2:32" s="27" customFormat="1">
      <c r="B44" s="256" t="s">
        <v>4</v>
      </c>
      <c r="C44" s="201" t="s">
        <v>855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274">
        <v>0.25</v>
      </c>
      <c r="X44" s="274">
        <v>0.25</v>
      </c>
      <c r="Y44" s="274">
        <v>0.7</v>
      </c>
      <c r="Z44" s="272">
        <v>0</v>
      </c>
      <c r="AA44" s="270" t="s">
        <v>793</v>
      </c>
      <c r="AB44" s="263"/>
      <c r="AC44" s="253" t="s">
        <v>915</v>
      </c>
      <c r="AD44" s="253" t="s">
        <v>914</v>
      </c>
      <c r="AE44" s="253" t="s">
        <v>481</v>
      </c>
      <c r="AF44" s="253"/>
    </row>
    <row r="45" spans="2:32">
      <c r="B45" s="256" t="s">
        <v>4</v>
      </c>
      <c r="C45" s="201" t="s">
        <v>840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274">
        <v>0.25</v>
      </c>
      <c r="X45" s="274">
        <v>0.25</v>
      </c>
      <c r="Y45" s="274">
        <v>0.8</v>
      </c>
      <c r="Z45" s="272">
        <v>0</v>
      </c>
      <c r="AA45" s="270" t="s">
        <v>894</v>
      </c>
      <c r="AB45" s="263"/>
      <c r="AC45" s="253" t="s">
        <v>915</v>
      </c>
      <c r="AD45" s="253" t="s">
        <v>914</v>
      </c>
      <c r="AE45" s="253" t="s">
        <v>481</v>
      </c>
      <c r="AF45" s="253"/>
    </row>
    <row r="46" spans="2:32" s="27" customFormat="1">
      <c r="B46" s="256" t="s">
        <v>4</v>
      </c>
      <c r="C46" s="201" t="s">
        <v>852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274">
        <v>0.25</v>
      </c>
      <c r="X46" s="274">
        <v>0.25</v>
      </c>
      <c r="Y46" s="274">
        <v>0.75</v>
      </c>
      <c r="Z46" s="272">
        <v>0</v>
      </c>
      <c r="AA46" s="270" t="s">
        <v>893</v>
      </c>
      <c r="AB46" s="263"/>
      <c r="AC46" s="253" t="s">
        <v>915</v>
      </c>
      <c r="AD46" s="253" t="s">
        <v>914</v>
      </c>
      <c r="AE46" s="253" t="s">
        <v>481</v>
      </c>
      <c r="AF46" s="253"/>
    </row>
    <row r="47" spans="2:32" s="27" customFormat="1">
      <c r="B47" s="256" t="s">
        <v>4</v>
      </c>
      <c r="C47" s="201" t="s">
        <v>539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274">
        <v>0.25</v>
      </c>
      <c r="X47" s="274">
        <v>0.25</v>
      </c>
      <c r="Y47" s="274">
        <v>0</v>
      </c>
      <c r="Z47" s="272">
        <v>0</v>
      </c>
      <c r="AA47" s="270" t="s">
        <v>794</v>
      </c>
      <c r="AB47" s="263"/>
      <c r="AC47" s="253" t="s">
        <v>915</v>
      </c>
      <c r="AD47" s="253" t="s">
        <v>914</v>
      </c>
      <c r="AE47" s="253" t="s">
        <v>481</v>
      </c>
      <c r="AF47" s="253"/>
    </row>
    <row r="48" spans="2:32" s="27" customFormat="1">
      <c r="B48" s="256" t="s">
        <v>4</v>
      </c>
      <c r="C48" s="201" t="s">
        <v>540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274">
        <v>0.25</v>
      </c>
      <c r="X48" s="274">
        <v>0.25</v>
      </c>
      <c r="Y48" s="274">
        <v>0</v>
      </c>
      <c r="Z48" s="272">
        <v>0</v>
      </c>
      <c r="AA48" s="270" t="s">
        <v>794</v>
      </c>
      <c r="AB48" s="263"/>
      <c r="AC48" s="253" t="s">
        <v>915</v>
      </c>
      <c r="AD48" s="253" t="s">
        <v>914</v>
      </c>
      <c r="AE48" s="253" t="s">
        <v>481</v>
      </c>
      <c r="AF48" s="253"/>
    </row>
    <row r="49" spans="1:32" s="27" customFormat="1">
      <c r="A49" s="260"/>
      <c r="B49" s="256" t="s">
        <v>4</v>
      </c>
      <c r="C49" s="201" t="s">
        <v>874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274">
        <v>0.25</v>
      </c>
      <c r="X49" s="274">
        <v>0.25</v>
      </c>
      <c r="Y49" s="274">
        <v>0</v>
      </c>
      <c r="Z49" s="272">
        <v>0</v>
      </c>
      <c r="AA49" s="270" t="s">
        <v>892</v>
      </c>
      <c r="AB49" s="263"/>
      <c r="AC49" s="253" t="s">
        <v>915</v>
      </c>
      <c r="AD49" s="253" t="s">
        <v>914</v>
      </c>
      <c r="AE49" s="253" t="s">
        <v>481</v>
      </c>
      <c r="AF49" s="253"/>
    </row>
    <row r="50" spans="1:32" s="27" customFormat="1">
      <c r="B50" s="256" t="s">
        <v>4</v>
      </c>
      <c r="C50" s="201" t="s">
        <v>678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3.1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274">
        <v>0</v>
      </c>
      <c r="X50" s="274">
        <v>0</v>
      </c>
      <c r="Y50" s="274">
        <v>0.6</v>
      </c>
      <c r="Z50" s="272">
        <v>0</v>
      </c>
      <c r="AA50" s="270" t="s">
        <v>795</v>
      </c>
      <c r="AB50" s="263"/>
      <c r="AC50" s="253" t="s">
        <v>915</v>
      </c>
      <c r="AD50" s="253" t="s">
        <v>914</v>
      </c>
      <c r="AE50" s="253" t="s">
        <v>481</v>
      </c>
      <c r="AF50" s="253"/>
    </row>
    <row r="51" spans="1:32" s="27" customFormat="1">
      <c r="B51" s="184" t="s">
        <v>4</v>
      </c>
      <c r="C51" s="13" t="s">
        <v>854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273">
        <v>0.25</v>
      </c>
      <c r="X51" s="273">
        <v>0.25</v>
      </c>
      <c r="Y51" s="273">
        <v>1</v>
      </c>
      <c r="Z51" s="267">
        <v>0</v>
      </c>
      <c r="AA51" s="269" t="s">
        <v>886</v>
      </c>
      <c r="AB51" s="262"/>
      <c r="AC51" s="254" t="s">
        <v>909</v>
      </c>
      <c r="AD51" s="254" t="s">
        <v>909</v>
      </c>
      <c r="AE51" s="254" t="s">
        <v>916</v>
      </c>
      <c r="AF51" s="254" t="s">
        <v>919</v>
      </c>
    </row>
    <row r="52" spans="1:32" s="27" customFormat="1">
      <c r="B52" s="184" t="s">
        <v>4</v>
      </c>
      <c r="C52" s="13" t="s">
        <v>864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273">
        <v>0.25</v>
      </c>
      <c r="X52" s="273">
        <v>0.25</v>
      </c>
      <c r="Y52" s="273">
        <v>1</v>
      </c>
      <c r="Z52" s="267">
        <v>0.25</v>
      </c>
      <c r="AA52" s="269" t="s">
        <v>887</v>
      </c>
      <c r="AB52" s="262"/>
      <c r="AC52" s="254" t="s">
        <v>909</v>
      </c>
      <c r="AD52" s="254" t="s">
        <v>909</v>
      </c>
      <c r="AE52" s="254" t="s">
        <v>917</v>
      </c>
      <c r="AF52" s="254" t="s">
        <v>920</v>
      </c>
    </row>
    <row r="54" spans="1:32" ht="15.75" thickBot="1"/>
    <row r="55" spans="1:32" ht="23.25">
      <c r="B55" s="12" t="s">
        <v>836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>
      <c r="B56" s="250"/>
      <c r="C56" s="250"/>
      <c r="D56" s="252"/>
      <c r="E56" s="250"/>
      <c r="F56" s="250"/>
      <c r="G56" s="336"/>
      <c r="H56" s="336"/>
      <c r="I56" s="174" t="s">
        <v>452</v>
      </c>
      <c r="J56" s="174"/>
      <c r="K56" s="250"/>
      <c r="N56" s="5" t="s">
        <v>520</v>
      </c>
      <c r="AA56" s="174"/>
      <c r="AB56" s="174"/>
      <c r="AC56" s="174"/>
      <c r="AD56" s="174"/>
    </row>
    <row r="57" spans="1:32" ht="126">
      <c r="B57" s="143" t="s">
        <v>863</v>
      </c>
      <c r="C57" s="143" t="s">
        <v>5</v>
      </c>
      <c r="D57" s="143" t="s">
        <v>439</v>
      </c>
      <c r="E57" s="154" t="s">
        <v>812</v>
      </c>
      <c r="F57" s="154" t="s">
        <v>838</v>
      </c>
      <c r="G57" s="154" t="s">
        <v>706</v>
      </c>
      <c r="H57" s="154" t="s">
        <v>837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2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7">
        <v>0</v>
      </c>
      <c r="G58" s="257">
        <v>1</v>
      </c>
      <c r="H58" s="257">
        <v>2</v>
      </c>
      <c r="I58" s="257">
        <v>0</v>
      </c>
      <c r="J58" s="257">
        <v>0</v>
      </c>
      <c r="K58" s="254" t="s">
        <v>460</v>
      </c>
      <c r="L58" s="254" t="s">
        <v>890</v>
      </c>
      <c r="M58" s="254" t="s">
        <v>891</v>
      </c>
    </row>
    <row r="59" spans="1:32" s="27" customFormat="1">
      <c r="B59" s="13" t="s">
        <v>4</v>
      </c>
      <c r="C59" s="13" t="s">
        <v>865</v>
      </c>
      <c r="D59" s="13" t="s">
        <v>437</v>
      </c>
      <c r="E59" s="20" t="b">
        <v>1</v>
      </c>
      <c r="F59" s="257">
        <v>0</v>
      </c>
      <c r="G59" s="257">
        <v>1</v>
      </c>
      <c r="H59" s="257">
        <v>2</v>
      </c>
      <c r="I59" s="257">
        <v>0</v>
      </c>
      <c r="J59" s="257">
        <v>0</v>
      </c>
      <c r="K59" s="254" t="s">
        <v>546</v>
      </c>
      <c r="L59" s="254" t="s">
        <v>890</v>
      </c>
      <c r="M59" s="254" t="s">
        <v>891</v>
      </c>
      <c r="N59" s="67"/>
    </row>
    <row r="60" spans="1:32" s="27" customFormat="1">
      <c r="B60" s="13" t="s">
        <v>4</v>
      </c>
      <c r="C60" s="13" t="s">
        <v>866</v>
      </c>
      <c r="D60" s="13" t="s">
        <v>437</v>
      </c>
      <c r="E60" s="20" t="b">
        <v>1</v>
      </c>
      <c r="F60" s="257">
        <v>0</v>
      </c>
      <c r="G60" s="257">
        <v>1</v>
      </c>
      <c r="H60" s="257">
        <v>2</v>
      </c>
      <c r="I60" s="257">
        <v>0</v>
      </c>
      <c r="J60" s="257">
        <v>0</v>
      </c>
      <c r="K60" s="254" t="s">
        <v>546</v>
      </c>
      <c r="L60" s="254" t="s">
        <v>890</v>
      </c>
      <c r="M60" s="254" t="s">
        <v>891</v>
      </c>
      <c r="N60" s="67"/>
    </row>
    <row r="61" spans="1:32" s="27" customFormat="1">
      <c r="A61" s="260"/>
      <c r="B61" s="13" t="s">
        <v>4</v>
      </c>
      <c r="C61" s="13" t="s">
        <v>873</v>
      </c>
      <c r="D61" s="13" t="s">
        <v>437</v>
      </c>
      <c r="E61" s="20" t="b">
        <v>1</v>
      </c>
      <c r="F61" s="257">
        <v>0</v>
      </c>
      <c r="G61" s="257">
        <v>1</v>
      </c>
      <c r="H61" s="257">
        <v>2</v>
      </c>
      <c r="I61" s="257">
        <v>0</v>
      </c>
      <c r="J61" s="257">
        <v>0</v>
      </c>
      <c r="K61" s="254" t="s">
        <v>546</v>
      </c>
      <c r="L61" s="254" t="s">
        <v>890</v>
      </c>
      <c r="M61" s="254" t="s">
        <v>891</v>
      </c>
      <c r="N61" s="67"/>
    </row>
    <row r="62" spans="1:32">
      <c r="B62" s="13" t="s">
        <v>4</v>
      </c>
      <c r="C62" s="13" t="s">
        <v>871</v>
      </c>
      <c r="D62" s="13" t="s">
        <v>437</v>
      </c>
      <c r="E62" s="20" t="b">
        <v>1</v>
      </c>
      <c r="F62" s="257">
        <v>0</v>
      </c>
      <c r="G62" s="257">
        <v>1</v>
      </c>
      <c r="H62" s="257">
        <v>2</v>
      </c>
      <c r="I62" s="257">
        <v>0</v>
      </c>
      <c r="J62" s="257">
        <v>0</v>
      </c>
      <c r="K62" s="254" t="s">
        <v>469</v>
      </c>
      <c r="L62" s="254" t="s">
        <v>890</v>
      </c>
      <c r="M62" s="254" t="s">
        <v>891</v>
      </c>
    </row>
    <row r="63" spans="1:32">
      <c r="B63" s="201" t="s">
        <v>4</v>
      </c>
      <c r="C63" s="201" t="s">
        <v>472</v>
      </c>
      <c r="D63" s="201" t="s">
        <v>432</v>
      </c>
      <c r="E63" s="275" t="b">
        <v>1</v>
      </c>
      <c r="F63" s="276">
        <v>0</v>
      </c>
      <c r="G63" s="276">
        <v>1</v>
      </c>
      <c r="H63" s="276">
        <v>2</v>
      </c>
      <c r="I63" s="276">
        <v>0</v>
      </c>
      <c r="J63" s="276">
        <v>0</v>
      </c>
      <c r="K63" s="253" t="s">
        <v>474</v>
      </c>
      <c r="L63" s="253" t="s">
        <v>890</v>
      </c>
      <c r="M63" s="253" t="s">
        <v>891</v>
      </c>
    </row>
    <row r="64" spans="1:32">
      <c r="B64" s="201" t="s">
        <v>4</v>
      </c>
      <c r="C64" s="201" t="s">
        <v>856</v>
      </c>
      <c r="D64" s="201" t="s">
        <v>432</v>
      </c>
      <c r="E64" s="275" t="b">
        <v>1</v>
      </c>
      <c r="F64" s="276">
        <v>0</v>
      </c>
      <c r="G64" s="276">
        <v>1</v>
      </c>
      <c r="H64" s="276">
        <v>2</v>
      </c>
      <c r="I64" s="276">
        <v>0</v>
      </c>
      <c r="J64" s="276">
        <v>0</v>
      </c>
      <c r="K64" s="253" t="s">
        <v>542</v>
      </c>
      <c r="L64" s="253" t="s">
        <v>890</v>
      </c>
      <c r="M64" s="253" t="s">
        <v>891</v>
      </c>
    </row>
    <row r="65" spans="2:14">
      <c r="B65" s="201" t="s">
        <v>4</v>
      </c>
      <c r="C65" s="201" t="s">
        <v>853</v>
      </c>
      <c r="D65" s="201" t="s">
        <v>432</v>
      </c>
      <c r="E65" s="275" t="b">
        <v>1</v>
      </c>
      <c r="F65" s="276">
        <v>0</v>
      </c>
      <c r="G65" s="276">
        <v>1</v>
      </c>
      <c r="H65" s="276">
        <v>2</v>
      </c>
      <c r="I65" s="276">
        <v>0</v>
      </c>
      <c r="J65" s="276">
        <v>0</v>
      </c>
      <c r="K65" s="253" t="s">
        <v>475</v>
      </c>
      <c r="L65" s="253" t="s">
        <v>890</v>
      </c>
      <c r="M65" s="253" t="s">
        <v>891</v>
      </c>
    </row>
    <row r="66" spans="2:14">
      <c r="B66" s="201" t="s">
        <v>4</v>
      </c>
      <c r="C66" s="201" t="s">
        <v>473</v>
      </c>
      <c r="D66" s="201" t="s">
        <v>432</v>
      </c>
      <c r="E66" s="275" t="b">
        <v>1</v>
      </c>
      <c r="F66" s="276">
        <v>0</v>
      </c>
      <c r="G66" s="276">
        <v>1</v>
      </c>
      <c r="H66" s="276">
        <v>2</v>
      </c>
      <c r="I66" s="276">
        <v>0</v>
      </c>
      <c r="J66" s="276">
        <v>0</v>
      </c>
      <c r="K66" s="253" t="s">
        <v>476</v>
      </c>
      <c r="L66" s="253" t="s">
        <v>890</v>
      </c>
      <c r="M66" s="253" t="s">
        <v>891</v>
      </c>
    </row>
    <row r="67" spans="2:14">
      <c r="B67" s="201" t="s">
        <v>4</v>
      </c>
      <c r="C67" s="201" t="s">
        <v>541</v>
      </c>
      <c r="D67" s="201" t="s">
        <v>432</v>
      </c>
      <c r="E67" s="275" t="b">
        <v>1</v>
      </c>
      <c r="F67" s="276">
        <v>0</v>
      </c>
      <c r="G67" s="276">
        <v>1</v>
      </c>
      <c r="H67" s="276">
        <v>2</v>
      </c>
      <c r="I67" s="276">
        <v>0</v>
      </c>
      <c r="J67" s="276">
        <v>0</v>
      </c>
      <c r="K67" s="253" t="s">
        <v>543</v>
      </c>
      <c r="L67" s="253" t="s">
        <v>890</v>
      </c>
      <c r="M67" s="253" t="s">
        <v>891</v>
      </c>
    </row>
    <row r="68" spans="2:14">
      <c r="B68" s="201" t="s">
        <v>4</v>
      </c>
      <c r="C68" s="201" t="s">
        <v>867</v>
      </c>
      <c r="D68" s="201" t="s">
        <v>432</v>
      </c>
      <c r="E68" s="275" t="b">
        <v>1</v>
      </c>
      <c r="F68" s="276">
        <v>0</v>
      </c>
      <c r="G68" s="276">
        <v>1</v>
      </c>
      <c r="H68" s="276">
        <v>2</v>
      </c>
      <c r="I68" s="276">
        <v>0</v>
      </c>
      <c r="J68" s="276">
        <v>0</v>
      </c>
      <c r="K68" s="253" t="s">
        <v>458</v>
      </c>
      <c r="L68" s="253" t="s">
        <v>890</v>
      </c>
      <c r="M68" s="253" t="s">
        <v>891</v>
      </c>
    </row>
    <row r="69" spans="2:14">
      <c r="B69" s="201" t="s">
        <v>4</v>
      </c>
      <c r="C69" s="201" t="s">
        <v>868</v>
      </c>
      <c r="D69" s="201" t="s">
        <v>432</v>
      </c>
      <c r="E69" s="275" t="b">
        <v>1</v>
      </c>
      <c r="F69" s="276">
        <v>0</v>
      </c>
      <c r="G69" s="276">
        <v>1</v>
      </c>
      <c r="H69" s="276">
        <v>2</v>
      </c>
      <c r="I69" s="276">
        <v>0</v>
      </c>
      <c r="J69" s="276">
        <v>0</v>
      </c>
      <c r="K69" s="253" t="s">
        <v>458</v>
      </c>
      <c r="L69" s="253" t="s">
        <v>890</v>
      </c>
      <c r="M69" s="253" t="s">
        <v>891</v>
      </c>
    </row>
    <row r="70" spans="2:14">
      <c r="B70" s="201" t="s">
        <v>4</v>
      </c>
      <c r="C70" s="201" t="s">
        <v>857</v>
      </c>
      <c r="D70" s="201" t="s">
        <v>432</v>
      </c>
      <c r="E70" s="275" t="b">
        <v>1</v>
      </c>
      <c r="F70" s="276">
        <v>0</v>
      </c>
      <c r="G70" s="276">
        <v>1</v>
      </c>
      <c r="H70" s="276">
        <v>2</v>
      </c>
      <c r="I70" s="276">
        <v>0</v>
      </c>
      <c r="J70" s="276">
        <v>0</v>
      </c>
      <c r="K70" s="253" t="s">
        <v>471</v>
      </c>
      <c r="L70" s="253" t="s">
        <v>890</v>
      </c>
      <c r="M70" s="253" t="s">
        <v>891</v>
      </c>
    </row>
    <row r="71" spans="2:14">
      <c r="B71" s="201" t="s">
        <v>4</v>
      </c>
      <c r="C71" s="201" t="s">
        <v>470</v>
      </c>
      <c r="D71" s="201" t="s">
        <v>432</v>
      </c>
      <c r="E71" s="275" t="b">
        <v>1</v>
      </c>
      <c r="F71" s="276">
        <v>0</v>
      </c>
      <c r="G71" s="276">
        <v>1</v>
      </c>
      <c r="H71" s="276">
        <v>2</v>
      </c>
      <c r="I71" s="276">
        <v>0</v>
      </c>
      <c r="J71" s="276">
        <v>0</v>
      </c>
      <c r="K71" s="253" t="s">
        <v>471</v>
      </c>
      <c r="L71" s="253" t="s">
        <v>890</v>
      </c>
      <c r="M71" s="253" t="s">
        <v>891</v>
      </c>
    </row>
    <row r="72" spans="2:14">
      <c r="B72" s="201" t="s">
        <v>4</v>
      </c>
      <c r="C72" s="201" t="s">
        <v>858</v>
      </c>
      <c r="D72" s="201" t="s">
        <v>432</v>
      </c>
      <c r="E72" s="275" t="b">
        <v>1</v>
      </c>
      <c r="F72" s="276">
        <v>0</v>
      </c>
      <c r="G72" s="276">
        <v>1</v>
      </c>
      <c r="H72" s="276">
        <v>2</v>
      </c>
      <c r="I72" s="276">
        <v>0</v>
      </c>
      <c r="J72" s="276">
        <v>0</v>
      </c>
      <c r="K72" s="253" t="s">
        <v>471</v>
      </c>
      <c r="L72" s="253" t="s">
        <v>890</v>
      </c>
      <c r="M72" s="253" t="s">
        <v>891</v>
      </c>
    </row>
    <row r="73" spans="2:14">
      <c r="B73" s="201" t="s">
        <v>4</v>
      </c>
      <c r="C73" s="201" t="s">
        <v>859</v>
      </c>
      <c r="D73" s="201" t="s">
        <v>432</v>
      </c>
      <c r="E73" s="275" t="b">
        <v>1</v>
      </c>
      <c r="F73" s="276">
        <v>0</v>
      </c>
      <c r="G73" s="276">
        <v>1</v>
      </c>
      <c r="H73" s="276">
        <v>2</v>
      </c>
      <c r="I73" s="276">
        <v>0</v>
      </c>
      <c r="J73" s="276">
        <v>0</v>
      </c>
      <c r="K73" s="253" t="s">
        <v>471</v>
      </c>
      <c r="L73" s="253" t="s">
        <v>890</v>
      </c>
      <c r="M73" s="253" t="s">
        <v>891</v>
      </c>
    </row>
    <row r="74" spans="2:14">
      <c r="B74" s="201" t="s">
        <v>4</v>
      </c>
      <c r="C74" s="201" t="s">
        <v>860</v>
      </c>
      <c r="D74" s="201" t="s">
        <v>432</v>
      </c>
      <c r="E74" s="275" t="b">
        <v>1</v>
      </c>
      <c r="F74" s="276">
        <v>0</v>
      </c>
      <c r="G74" s="276">
        <v>1</v>
      </c>
      <c r="H74" s="276">
        <v>2</v>
      </c>
      <c r="I74" s="276">
        <v>0</v>
      </c>
      <c r="J74" s="276">
        <v>0</v>
      </c>
      <c r="K74" s="253" t="s">
        <v>471</v>
      </c>
      <c r="L74" s="253" t="s">
        <v>890</v>
      </c>
      <c r="M74" s="253" t="s">
        <v>891</v>
      </c>
      <c r="N74" s="27"/>
    </row>
    <row r="75" spans="2:14">
      <c r="B75" s="201" t="s">
        <v>4</v>
      </c>
      <c r="C75" s="201" t="s">
        <v>861</v>
      </c>
      <c r="D75" s="201" t="s">
        <v>432</v>
      </c>
      <c r="E75" s="275" t="b">
        <v>1</v>
      </c>
      <c r="F75" s="276">
        <v>0</v>
      </c>
      <c r="G75" s="276">
        <v>1</v>
      </c>
      <c r="H75" s="276">
        <v>2</v>
      </c>
      <c r="I75" s="276">
        <v>0</v>
      </c>
      <c r="J75" s="276">
        <v>0</v>
      </c>
      <c r="K75" s="253" t="s">
        <v>478</v>
      </c>
      <c r="L75" s="253" t="s">
        <v>890</v>
      </c>
      <c r="M75" s="253" t="s">
        <v>891</v>
      </c>
    </row>
    <row r="76" spans="2:14" s="27" customFormat="1">
      <c r="B76" s="201" t="s">
        <v>4</v>
      </c>
      <c r="C76" s="201" t="s">
        <v>869</v>
      </c>
      <c r="D76" s="201" t="s">
        <v>432</v>
      </c>
      <c r="E76" s="275" t="b">
        <v>1</v>
      </c>
      <c r="F76" s="276">
        <v>0</v>
      </c>
      <c r="G76" s="276">
        <v>1</v>
      </c>
      <c r="H76" s="276">
        <v>2</v>
      </c>
      <c r="I76" s="276">
        <v>0</v>
      </c>
      <c r="J76" s="276">
        <v>0</v>
      </c>
      <c r="K76" s="253" t="s">
        <v>545</v>
      </c>
      <c r="L76" s="253" t="s">
        <v>890</v>
      </c>
      <c r="M76" s="253" t="s">
        <v>891</v>
      </c>
      <c r="N76" s="67"/>
    </row>
    <row r="77" spans="2:14">
      <c r="B77" s="201" t="s">
        <v>4</v>
      </c>
      <c r="C77" s="201" t="s">
        <v>870</v>
      </c>
      <c r="D77" s="201" t="s">
        <v>432</v>
      </c>
      <c r="E77" s="275" t="b">
        <v>1</v>
      </c>
      <c r="F77" s="276">
        <v>0</v>
      </c>
      <c r="G77" s="276">
        <v>1</v>
      </c>
      <c r="H77" s="276">
        <v>2</v>
      </c>
      <c r="I77" s="276">
        <v>0</v>
      </c>
      <c r="J77" s="276">
        <v>0</v>
      </c>
      <c r="K77" s="253" t="s">
        <v>477</v>
      </c>
      <c r="L77" s="253" t="s">
        <v>890</v>
      </c>
      <c r="M77" s="253" t="s">
        <v>891</v>
      </c>
    </row>
    <row r="78" spans="2:14">
      <c r="B78" s="13" t="s">
        <v>4</v>
      </c>
      <c r="C78" s="13" t="s">
        <v>872</v>
      </c>
      <c r="D78" s="13" t="s">
        <v>435</v>
      </c>
      <c r="E78" s="20" t="b">
        <v>1</v>
      </c>
      <c r="F78" s="257">
        <v>0</v>
      </c>
      <c r="G78" s="257">
        <v>1</v>
      </c>
      <c r="H78" s="257">
        <v>2</v>
      </c>
      <c r="I78" s="257">
        <v>0</v>
      </c>
      <c r="J78" s="257">
        <v>0</v>
      </c>
      <c r="K78" s="254" t="s">
        <v>885</v>
      </c>
      <c r="L78" s="254" t="s">
        <v>889</v>
      </c>
      <c r="M78" s="254" t="s">
        <v>891</v>
      </c>
    </row>
    <row r="79" spans="2:14">
      <c r="B79" s="201" t="s">
        <v>4</v>
      </c>
      <c r="C79" s="201" t="s">
        <v>461</v>
      </c>
      <c r="D79" s="201" t="s">
        <v>438</v>
      </c>
      <c r="E79" s="275" t="b">
        <v>1</v>
      </c>
      <c r="F79" s="276">
        <v>0</v>
      </c>
      <c r="G79" s="276">
        <v>1</v>
      </c>
      <c r="H79" s="276">
        <v>2</v>
      </c>
      <c r="I79" s="276">
        <v>0</v>
      </c>
      <c r="J79" s="276">
        <v>0</v>
      </c>
      <c r="K79" s="253" t="s">
        <v>467</v>
      </c>
      <c r="L79" s="253" t="s">
        <v>890</v>
      </c>
      <c r="M79" s="253" t="s">
        <v>891</v>
      </c>
    </row>
    <row r="80" spans="2:14">
      <c r="B80" s="201" t="s">
        <v>4</v>
      </c>
      <c r="C80" s="201" t="s">
        <v>462</v>
      </c>
      <c r="D80" s="201" t="s">
        <v>438</v>
      </c>
      <c r="E80" s="275" t="b">
        <v>1</v>
      </c>
      <c r="F80" s="276">
        <v>0</v>
      </c>
      <c r="G80" s="276">
        <v>1</v>
      </c>
      <c r="H80" s="276">
        <v>2</v>
      </c>
      <c r="I80" s="276">
        <v>0</v>
      </c>
      <c r="J80" s="276">
        <v>0</v>
      </c>
      <c r="K80" s="253" t="s">
        <v>467</v>
      </c>
      <c r="L80" s="253" t="s">
        <v>890</v>
      </c>
      <c r="M80" s="253" t="s">
        <v>891</v>
      </c>
    </row>
    <row r="81" spans="2:14">
      <c r="B81" s="201" t="s">
        <v>4</v>
      </c>
      <c r="C81" s="201" t="s">
        <v>463</v>
      </c>
      <c r="D81" s="201" t="s">
        <v>438</v>
      </c>
      <c r="E81" s="275" t="b">
        <v>1</v>
      </c>
      <c r="F81" s="276">
        <v>0</v>
      </c>
      <c r="G81" s="276">
        <v>1</v>
      </c>
      <c r="H81" s="276">
        <v>2</v>
      </c>
      <c r="I81" s="276">
        <v>0</v>
      </c>
      <c r="J81" s="276">
        <v>0</v>
      </c>
      <c r="K81" s="253" t="s">
        <v>467</v>
      </c>
      <c r="L81" s="253" t="s">
        <v>890</v>
      </c>
      <c r="M81" s="253" t="s">
        <v>891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75" t="b">
        <v>1</v>
      </c>
      <c r="F82" s="276">
        <v>0</v>
      </c>
      <c r="G82" s="276">
        <v>1</v>
      </c>
      <c r="H82" s="276">
        <v>2</v>
      </c>
      <c r="I82" s="276">
        <v>0</v>
      </c>
      <c r="J82" s="276">
        <v>0</v>
      </c>
      <c r="K82" s="253" t="s">
        <v>467</v>
      </c>
      <c r="L82" s="253" t="s">
        <v>890</v>
      </c>
      <c r="M82" s="253" t="s">
        <v>891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75" t="b">
        <v>1</v>
      </c>
      <c r="F83" s="276">
        <v>0</v>
      </c>
      <c r="G83" s="276">
        <v>1</v>
      </c>
      <c r="H83" s="276">
        <v>2</v>
      </c>
      <c r="I83" s="276">
        <v>0</v>
      </c>
      <c r="J83" s="276">
        <v>0</v>
      </c>
      <c r="K83" s="253" t="s">
        <v>467</v>
      </c>
      <c r="L83" s="253" t="s">
        <v>890</v>
      </c>
      <c r="M83" s="253" t="s">
        <v>891</v>
      </c>
    </row>
    <row r="84" spans="2:14">
      <c r="B84" s="201" t="s">
        <v>4</v>
      </c>
      <c r="C84" s="201" t="s">
        <v>466</v>
      </c>
      <c r="D84" s="201" t="s">
        <v>438</v>
      </c>
      <c r="E84" s="277" t="b">
        <v>1</v>
      </c>
      <c r="F84" s="276">
        <v>0</v>
      </c>
      <c r="G84" s="276">
        <v>1</v>
      </c>
      <c r="H84" s="276">
        <v>2</v>
      </c>
      <c r="I84" s="276">
        <v>0</v>
      </c>
      <c r="J84" s="276">
        <v>0</v>
      </c>
      <c r="K84" s="253" t="s">
        <v>467</v>
      </c>
      <c r="L84" s="253" t="s">
        <v>890</v>
      </c>
      <c r="M84" s="253" t="s">
        <v>891</v>
      </c>
      <c r="N84" s="251"/>
    </row>
    <row r="85" spans="2:14">
      <c r="B85" s="203" t="s">
        <v>4</v>
      </c>
      <c r="C85" s="203" t="s">
        <v>468</v>
      </c>
      <c r="D85" s="203" t="s">
        <v>438</v>
      </c>
      <c r="E85" s="278" t="b">
        <v>1</v>
      </c>
      <c r="F85" s="276">
        <v>0</v>
      </c>
      <c r="G85" s="276">
        <v>1</v>
      </c>
      <c r="H85" s="276">
        <v>2</v>
      </c>
      <c r="I85" s="276">
        <v>0</v>
      </c>
      <c r="J85" s="276">
        <v>0</v>
      </c>
      <c r="K85" s="258" t="s">
        <v>469</v>
      </c>
      <c r="L85" s="258" t="s">
        <v>890</v>
      </c>
      <c r="M85" s="258" t="s">
        <v>891</v>
      </c>
    </row>
    <row r="86" spans="2:14" s="251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1"/>
      <c r="G88" s="251"/>
      <c r="H88" s="251"/>
      <c r="I88" s="251"/>
      <c r="J88" s="251"/>
      <c r="K88" s="251"/>
      <c r="L88" s="251"/>
      <c r="M88" s="251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6" t="s">
        <v>4</v>
      </c>
      <c r="C91" s="201" t="s">
        <v>607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>
      <c r="B92" s="256" t="s">
        <v>4</v>
      </c>
      <c r="C92" s="201" t="s">
        <v>608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>
      <c r="B93" s="256" t="s">
        <v>4</v>
      </c>
      <c r="C93" s="201" t="s">
        <v>609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>
      <c r="B94" s="256" t="s">
        <v>4</v>
      </c>
      <c r="C94" s="201" t="s">
        <v>610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>
      <c r="B95" s="256" t="s">
        <v>4</v>
      </c>
      <c r="C95" s="201" t="s">
        <v>671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781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</sheetData>
  <conditionalFormatting sqref="C5:C6">
    <cfRule type="duplicateValues" dxfId="145" priority="12"/>
  </conditionalFormatting>
  <conditionalFormatting sqref="C7">
    <cfRule type="duplicateValues" dxfId="144" priority="2"/>
  </conditionalFormatting>
  <conditionalFormatting sqref="C8:C9">
    <cfRule type="duplicateValues" dxfId="14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36" t="s">
        <v>380</v>
      </c>
      <c r="K3" s="336"/>
      <c r="M3" s="336"/>
      <c r="N3" s="336"/>
      <c r="O3" s="336"/>
      <c r="P3" s="336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4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5" t="s">
        <v>761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5" t="s">
        <v>761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5" t="s">
        <v>761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5" t="s">
        <v>762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5" t="s">
        <v>763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5" t="s">
        <v>764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5" t="s">
        <v>765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5" t="s">
        <v>763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5" t="s">
        <v>761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5" t="s">
        <v>761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5" t="s">
        <v>766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5" t="s">
        <v>761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5" t="s">
        <v>761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5" t="s">
        <v>761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5" t="s">
        <v>767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5" t="s">
        <v>768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5" t="s">
        <v>765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5" t="s">
        <v>769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37" t="s">
        <v>383</v>
      </c>
      <c r="G28" s="337"/>
      <c r="H28" s="337"/>
      <c r="I28" s="175"/>
      <c r="J28" s="175"/>
    </row>
    <row r="29" spans="2:11" ht="123.75">
      <c r="B29" s="188" t="s">
        <v>377</v>
      </c>
      <c r="C29" s="188" t="s">
        <v>5</v>
      </c>
      <c r="D29" s="224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5" t="s">
        <v>770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5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5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5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38" t="s">
        <v>390</v>
      </c>
      <c r="H38" s="338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6" priority="3"/>
  </conditionalFormatting>
  <conditionalFormatting sqref="C40:D42">
    <cfRule type="duplicateValues" dxfId="125" priority="2"/>
  </conditionalFormatting>
  <conditionalFormatting sqref="C5:C22">
    <cfRule type="duplicateValues" dxfId="124" priority="9"/>
  </conditionalFormatting>
  <conditionalFormatting sqref="C30">
    <cfRule type="duplicateValues" dxfId="12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2016-11-15T14:28:14Z</dcterms:modified>
</cp:coreProperties>
</file>