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585" firstSheet="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alcMode="manual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E8" i="40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Y14" i="33" s="1"/>
  <c r="Z13" i="33"/>
  <c r="AA13" i="33"/>
  <c r="AB13" i="33"/>
  <c r="AC13" i="33"/>
  <c r="AD13" i="33"/>
  <c r="AD14" i="33" s="1"/>
  <c r="AE13" i="33"/>
  <c r="AF13" i="33"/>
  <c r="AG13" i="33"/>
  <c r="AH13" i="33"/>
  <c r="AI13" i="33"/>
  <c r="AJ13" i="33"/>
  <c r="AK13" i="33"/>
  <c r="AK14" i="33" s="1"/>
  <c r="AL13" i="33"/>
  <c r="AM13" i="33"/>
  <c r="AN13" i="33"/>
  <c r="AO13" i="33"/>
  <c r="AP13" i="33"/>
  <c r="AQ13" i="33"/>
  <c r="AR13" i="33"/>
  <c r="AS13" i="33"/>
  <c r="AT13" i="33"/>
  <c r="AU13" i="33"/>
  <c r="AV13" i="33"/>
  <c r="AV14" i="33" s="1"/>
  <c r="AW13" i="33"/>
  <c r="AX13" i="33"/>
  <c r="AY13" i="33"/>
  <c r="AZ13" i="33"/>
  <c r="BA13" i="33"/>
  <c r="BB13" i="33"/>
  <c r="BC13" i="33"/>
  <c r="BC14" i="33" s="1"/>
  <c r="BD13" i="33"/>
  <c r="BE13" i="33"/>
  <c r="BF13" i="33"/>
  <c r="BG13" i="33"/>
  <c r="BH13" i="33"/>
  <c r="BI13" i="33"/>
  <c r="BJ13" i="33"/>
  <c r="BK13" i="33"/>
  <c r="BL13" i="33"/>
  <c r="BM13" i="33"/>
  <c r="BN13" i="33"/>
  <c r="BN14" i="33" s="1"/>
  <c r="BO13" i="33"/>
  <c r="BP13" i="33"/>
  <c r="BQ13" i="33"/>
  <c r="BR13" i="33"/>
  <c r="BS13" i="33"/>
  <c r="BT13" i="33"/>
  <c r="BU13" i="33"/>
  <c r="BU14" i="33" s="1"/>
  <c r="BV13" i="33"/>
  <c r="BW13" i="33"/>
  <c r="BX13" i="33"/>
  <c r="BY13" i="33"/>
  <c r="BZ13" i="33"/>
  <c r="CA13" i="33"/>
  <c r="CB13" i="33"/>
  <c r="CC13" i="33"/>
  <c r="CD13" i="33"/>
  <c r="CE13" i="33"/>
  <c r="CF13" i="33"/>
  <c r="CF14" i="33" s="1"/>
  <c r="CG13" i="33"/>
  <c r="CG14" i="33" s="1"/>
  <c r="CH13" i="33"/>
  <c r="CI13" i="33"/>
  <c r="CJ13" i="33"/>
  <c r="CK13" i="33"/>
  <c r="CL13" i="33"/>
  <c r="CM13" i="33"/>
  <c r="CM14" i="33" s="1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/>
  <c r="AC28" i="33" s="1"/>
  <c r="AD28" i="33" s="1"/>
  <c r="AE28" i="33" s="1"/>
  <c r="AF28" i="33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/>
  <c r="G24" i="33" s="1"/>
  <c r="H24" i="33" s="1"/>
  <c r="I24" i="33" s="1"/>
  <c r="J24" i="33" s="1"/>
  <c r="K24" i="33"/>
  <c r="L24" i="33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F12" i="33"/>
  <c r="G12" i="33"/>
  <c r="H12" i="33"/>
  <c r="I12" i="33"/>
  <c r="J12" i="33"/>
  <c r="J14" i="33" s="1"/>
  <c r="K12" i="33"/>
  <c r="L12" i="33"/>
  <c r="M12" i="33"/>
  <c r="N12" i="33"/>
  <c r="O12" i="33"/>
  <c r="P12" i="33"/>
  <c r="P14" i="33" s="1"/>
  <c r="Q12" i="33"/>
  <c r="R12" i="33"/>
  <c r="S12" i="33"/>
  <c r="T12" i="33"/>
  <c r="U12" i="33"/>
  <c r="V12" i="33"/>
  <c r="V14" i="33" s="1"/>
  <c r="W12" i="33"/>
  <c r="X12" i="33"/>
  <c r="Y12" i="33"/>
  <c r="Z12" i="33"/>
  <c r="AA12" i="33"/>
  <c r="AB12" i="33"/>
  <c r="AB14" i="33" s="1"/>
  <c r="AC12" i="33"/>
  <c r="AD12" i="33"/>
  <c r="AE12" i="33"/>
  <c r="AF12" i="33"/>
  <c r="AG12" i="33"/>
  <c r="AH12" i="33"/>
  <c r="AH14" i="33" s="1"/>
  <c r="AI12" i="33"/>
  <c r="AI14" i="33" s="1"/>
  <c r="AJ12" i="33"/>
  <c r="AK12" i="33"/>
  <c r="AL12" i="33"/>
  <c r="AM12" i="33"/>
  <c r="AN12" i="33"/>
  <c r="AN14" i="33" s="1"/>
  <c r="AO12" i="33"/>
  <c r="AO14" i="33" s="1"/>
  <c r="AP12" i="33"/>
  <c r="AQ12" i="33"/>
  <c r="AR12" i="33"/>
  <c r="AS12" i="33"/>
  <c r="AS14" i="33" s="1"/>
  <c r="AT12" i="33"/>
  <c r="AT14" i="33" s="1"/>
  <c r="AU12" i="33"/>
  <c r="AU14" i="33" s="1"/>
  <c r="AV12" i="33"/>
  <c r="AW12" i="33"/>
  <c r="AX12" i="33"/>
  <c r="AY12" i="33"/>
  <c r="AZ12" i="33"/>
  <c r="AZ14" i="33" s="1"/>
  <c r="BA12" i="33"/>
  <c r="BA14" i="33" s="1"/>
  <c r="BB12" i="33"/>
  <c r="BC12" i="33"/>
  <c r="BD12" i="33"/>
  <c r="BE12" i="33"/>
  <c r="BE14" i="33" s="1"/>
  <c r="BF12" i="33"/>
  <c r="BF14" i="33" s="1"/>
  <c r="BG12" i="33"/>
  <c r="BG14" i="33" s="1"/>
  <c r="BH12" i="33"/>
  <c r="BI12" i="33"/>
  <c r="BJ12" i="33"/>
  <c r="BK12" i="33"/>
  <c r="BK14" i="33" s="1"/>
  <c r="BL12" i="33"/>
  <c r="BL14" i="33" s="1"/>
  <c r="BM12" i="33"/>
  <c r="BM14" i="33" s="1"/>
  <c r="BN12" i="33"/>
  <c r="BO12" i="33"/>
  <c r="BP12" i="33"/>
  <c r="BQ12" i="33"/>
  <c r="BQ14" i="33" s="1"/>
  <c r="BR12" i="33"/>
  <c r="BR14" i="33" s="1"/>
  <c r="BS12" i="33"/>
  <c r="BS14" i="33" s="1"/>
  <c r="BT12" i="33"/>
  <c r="BU12" i="33"/>
  <c r="BV12" i="33"/>
  <c r="BW12" i="33"/>
  <c r="BX12" i="33"/>
  <c r="BX14" i="33" s="1"/>
  <c r="BY12" i="33"/>
  <c r="BY14" i="33" s="1"/>
  <c r="BZ12" i="33"/>
  <c r="CA12" i="33"/>
  <c r="CB12" i="33"/>
  <c r="CC12" i="33"/>
  <c r="CC14" i="33" s="1"/>
  <c r="CD12" i="33"/>
  <c r="CD14" i="33" s="1"/>
  <c r="CE12" i="33"/>
  <c r="CE14" i="33" s="1"/>
  <c r="CF12" i="33"/>
  <c r="CG12" i="33"/>
  <c r="CH12" i="33"/>
  <c r="CI12" i="33"/>
  <c r="CJ12" i="33"/>
  <c r="CJ14" i="33" s="1"/>
  <c r="CK12" i="33"/>
  <c r="CK14" i="33" s="1"/>
  <c r="CL12" i="33"/>
  <c r="CM12" i="33"/>
  <c r="CN12" i="33"/>
  <c r="CO12" i="33"/>
  <c r="CO14" i="33" s="1"/>
  <c r="CP12" i="33"/>
  <c r="CP14" i="33" s="1"/>
  <c r="CQ12" i="33"/>
  <c r="CQ14" i="33" s="1"/>
  <c r="CR12" i="33"/>
  <c r="CS12" i="33"/>
  <c r="CT12" i="33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/>
  <c r="H27" i="33"/>
  <c r="I27" i="33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/>
  <c r="F26" i="33" s="1"/>
  <c r="G26" i="33" s="1"/>
  <c r="H26" i="33" s="1"/>
  <c r="I26" i="33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T14" i="33"/>
  <c r="CS14" i="33"/>
  <c r="CR14" i="33"/>
  <c r="CN14" i="33"/>
  <c r="CL14" i="33"/>
  <c r="CI14" i="33"/>
  <c r="CH14" i="33"/>
  <c r="CB14" i="33"/>
  <c r="CA14" i="33"/>
  <c r="BZ14" i="33"/>
  <c r="BW14" i="33"/>
  <c r="BV14" i="33"/>
  <c r="BT14" i="33"/>
  <c r="BP14" i="33"/>
  <c r="BO14" i="33"/>
  <c r="BJ14" i="33"/>
  <c r="BI14" i="33"/>
  <c r="BH14" i="33"/>
  <c r="BD14" i="33"/>
  <c r="BB14" i="33"/>
  <c r="AY14" i="33"/>
  <c r="AX14" i="33"/>
  <c r="AW14" i="33"/>
  <c r="AR14" i="33"/>
  <c r="AQ14" i="33"/>
  <c r="AP14" i="33"/>
  <c r="AM14" i="33"/>
  <c r="AL14" i="33"/>
  <c r="AJ14" i="33"/>
  <c r="AG14" i="33"/>
  <c r="AF14" i="33"/>
  <c r="AE14" i="33"/>
  <c r="AC14" i="33"/>
  <c r="AA14" i="33"/>
  <c r="Z14" i="33"/>
  <c r="X14" i="33"/>
  <c r="W14" i="33"/>
  <c r="U14" i="33"/>
  <c r="T14" i="33"/>
  <c r="S14" i="33"/>
  <c r="R14" i="33"/>
  <c r="Q14" i="33"/>
  <c r="O14" i="33"/>
  <c r="N14" i="33"/>
  <c r="M14" i="33"/>
  <c r="L14" i="33"/>
  <c r="K14" i="33"/>
  <c r="I14" i="33"/>
  <c r="H14" i="33"/>
  <c r="G14" i="33"/>
  <c r="F14" i="33"/>
  <c r="E14" i="33"/>
  <c r="D17" i="33"/>
  <c r="C22" i="33" l="1"/>
  <c r="D21" i="33"/>
  <c r="E9" i="33"/>
  <c r="F2" i="33"/>
  <c r="F16" i="33"/>
  <c r="E17" i="33"/>
  <c r="G2" i="33" l="1"/>
  <c r="F9" i="33"/>
  <c r="G16" i="33"/>
  <c r="F17" i="33"/>
  <c r="E21" i="33"/>
  <c r="D22" i="33"/>
  <c r="F21" i="33" l="1"/>
  <c r="E22" i="33"/>
  <c r="H16" i="33"/>
  <c r="G17" i="33"/>
  <c r="H2" i="33"/>
  <c r="G9" i="33"/>
  <c r="I2" i="33" l="1"/>
  <c r="H9" i="33"/>
  <c r="F22" i="33"/>
  <c r="G21" i="33"/>
  <c r="I16" i="33"/>
  <c r="H17" i="33"/>
  <c r="G22" i="33" l="1"/>
  <c r="H21" i="33"/>
  <c r="I17" i="33"/>
  <c r="J16" i="33"/>
  <c r="J2" i="33"/>
  <c r="I9" i="33"/>
  <c r="K16" i="33" l="1"/>
  <c r="J17" i="33"/>
  <c r="I21" i="33"/>
  <c r="H22" i="33"/>
  <c r="K2" i="33"/>
  <c r="J9" i="33"/>
  <c r="L16" i="33" l="1"/>
  <c r="K17" i="33"/>
  <c r="K9" i="33"/>
  <c r="L2" i="33"/>
  <c r="J21" i="33"/>
  <c r="I22" i="33"/>
  <c r="M16" i="33" l="1"/>
  <c r="L17" i="33"/>
  <c r="M2" i="33"/>
  <c r="L9" i="33"/>
  <c r="K21" i="33"/>
  <c r="J22" i="33"/>
  <c r="L21" i="33" l="1"/>
  <c r="K22" i="33"/>
  <c r="M9" i="33"/>
  <c r="N2" i="33"/>
  <c r="N16" i="33"/>
  <c r="M17" i="33"/>
  <c r="O16" i="33" l="1"/>
  <c r="N17" i="33"/>
  <c r="O2" i="33"/>
  <c r="N9" i="33"/>
  <c r="M21" i="33"/>
  <c r="L22" i="33"/>
  <c r="N21" i="33" l="1"/>
  <c r="M22" i="33"/>
  <c r="P2" i="33"/>
  <c r="O9" i="33"/>
  <c r="O17" i="33"/>
  <c r="P16" i="33"/>
  <c r="Q16" i="33" l="1"/>
  <c r="P17" i="33"/>
  <c r="Q2" i="33"/>
  <c r="P9" i="33"/>
  <c r="N22" i="33"/>
  <c r="O21" i="33"/>
  <c r="P21" i="33" l="1"/>
  <c r="O22" i="33"/>
  <c r="Q9" i="33"/>
  <c r="R2" i="33"/>
  <c r="Q17" i="33"/>
  <c r="R16" i="33"/>
  <c r="S2" i="33" l="1"/>
  <c r="R9" i="33"/>
  <c r="R17" i="33"/>
  <c r="S16" i="33"/>
  <c r="Q21" i="33"/>
  <c r="P22" i="33"/>
  <c r="R21" i="33" l="1"/>
  <c r="Q22" i="33"/>
  <c r="T16" i="33"/>
  <c r="S17" i="33"/>
  <c r="S9" i="33"/>
  <c r="T2" i="33"/>
  <c r="U2" i="33" l="1"/>
  <c r="T9" i="33"/>
  <c r="T17" i="33"/>
  <c r="U16" i="33"/>
  <c r="R22" i="33"/>
  <c r="S21" i="33"/>
  <c r="S22" i="33" l="1"/>
  <c r="T21" i="33"/>
  <c r="U17" i="33"/>
  <c r="V16" i="33"/>
  <c r="U9" i="33"/>
  <c r="V2" i="33"/>
  <c r="W16" i="33" l="1"/>
  <c r="V17" i="33"/>
  <c r="W2" i="33"/>
  <c r="V9" i="33"/>
  <c r="U21" i="33"/>
  <c r="T22" i="33"/>
  <c r="V21" i="33" l="1"/>
  <c r="U22" i="33"/>
  <c r="X2" i="33"/>
  <c r="W9" i="33"/>
  <c r="W17" i="33"/>
  <c r="X16" i="33"/>
  <c r="X17" i="33" l="1"/>
  <c r="Y16" i="33"/>
  <c r="X9" i="33"/>
  <c r="Y2" i="33"/>
  <c r="W21" i="33"/>
  <c r="V22" i="33"/>
  <c r="X21" i="33" l="1"/>
  <c r="W22" i="33"/>
  <c r="Y9" i="33"/>
  <c r="Z2" i="33"/>
  <c r="Z16" i="33"/>
  <c r="Y17" i="33"/>
  <c r="AA16" i="33" l="1"/>
  <c r="Z17" i="33"/>
  <c r="AA2" i="33"/>
  <c r="Z9" i="33"/>
  <c r="Y21" i="33"/>
  <c r="X22" i="33"/>
  <c r="Y22" i="33" l="1"/>
  <c r="Z21" i="33"/>
  <c r="AB2" i="33"/>
  <c r="AA9" i="33"/>
  <c r="AB16" i="33"/>
  <c r="AA17" i="33"/>
  <c r="AB17" i="33" l="1"/>
  <c r="AC16" i="33"/>
  <c r="AC2" i="33"/>
  <c r="AB9" i="33"/>
  <c r="Z22" i="33"/>
  <c r="AA21" i="33"/>
  <c r="AC9" i="33" l="1"/>
  <c r="AD2" i="33"/>
  <c r="AD16" i="33"/>
  <c r="AC17" i="33"/>
  <c r="AB21" i="33"/>
  <c r="AA22" i="33"/>
  <c r="AC21" i="33" l="1"/>
  <c r="AB22" i="33"/>
  <c r="AE16" i="33"/>
  <c r="AD17" i="33"/>
  <c r="AD9" i="33"/>
  <c r="AE2" i="33"/>
  <c r="AF2" i="33" l="1"/>
  <c r="AE9" i="33"/>
  <c r="AF16" i="33"/>
  <c r="AE17" i="33"/>
  <c r="AD21" i="33"/>
  <c r="AC22" i="33"/>
  <c r="AF17" i="33" l="1"/>
  <c r="AG16" i="33"/>
  <c r="AD22" i="33"/>
  <c r="AE21" i="33"/>
  <c r="AG2" i="33"/>
  <c r="AF9" i="33"/>
  <c r="AH2" i="33" l="1"/>
  <c r="AG9" i="33"/>
  <c r="AE22" i="33"/>
  <c r="AF21" i="33"/>
  <c r="AG17" i="33"/>
  <c r="AH16" i="33"/>
  <c r="AI16" i="33" l="1"/>
  <c r="AH17" i="33"/>
  <c r="AG21" i="33"/>
  <c r="AF22" i="33"/>
  <c r="AI2" i="33"/>
  <c r="AH9" i="33"/>
  <c r="AJ2" i="33" l="1"/>
  <c r="AI9" i="33"/>
  <c r="AH21" i="33"/>
  <c r="AG22" i="33"/>
  <c r="AI17" i="33"/>
  <c r="AJ16" i="33"/>
  <c r="AK16" i="33" l="1"/>
  <c r="AJ17" i="33"/>
  <c r="AH22" i="33"/>
  <c r="AI21" i="33"/>
  <c r="AK2" i="33"/>
  <c r="AJ9" i="33"/>
  <c r="AL2" i="33" l="1"/>
  <c r="AK9" i="33"/>
  <c r="AJ21" i="33"/>
  <c r="AI22" i="33"/>
  <c r="AL16" i="33"/>
  <c r="AK17" i="33"/>
  <c r="AM16" i="33" l="1"/>
  <c r="AL17" i="33"/>
  <c r="AJ22" i="33"/>
  <c r="AK21" i="33"/>
  <c r="AL9" i="33"/>
  <c r="AM2" i="33"/>
  <c r="AN2" i="33" l="1"/>
  <c r="AM9" i="33"/>
  <c r="AL21" i="33"/>
  <c r="AK22" i="33"/>
  <c r="AM17" i="33"/>
  <c r="AN16" i="33"/>
  <c r="AN17" i="33" l="1"/>
  <c r="AO16" i="33"/>
  <c r="AM21" i="33"/>
  <c r="AL22" i="33"/>
  <c r="AN9" i="33"/>
  <c r="AO2" i="33"/>
  <c r="AO9" i="33" l="1"/>
  <c r="AP2" i="33"/>
  <c r="AN21" i="33"/>
  <c r="AM22" i="33"/>
  <c r="AO17" i="33"/>
  <c r="AP16" i="33"/>
  <c r="AP17" i="33" l="1"/>
  <c r="AQ16" i="33"/>
  <c r="AN22" i="33"/>
  <c r="AO21" i="33"/>
  <c r="AQ2" i="33"/>
  <c r="AP9" i="33"/>
  <c r="AR2" i="33" l="1"/>
  <c r="AQ9" i="33"/>
  <c r="AQ17" i="33"/>
  <c r="AR16" i="33"/>
  <c r="AP21" i="33"/>
  <c r="AO22" i="33"/>
  <c r="AP22" i="33" l="1"/>
  <c r="AQ21" i="33"/>
  <c r="AR17" i="33"/>
  <c r="AS16" i="33"/>
  <c r="AR9" i="33"/>
  <c r="AS2" i="33"/>
  <c r="AS9" i="33" l="1"/>
  <c r="AT2" i="33"/>
  <c r="AS17" i="33"/>
  <c r="AT16" i="33"/>
  <c r="AR21" i="33"/>
  <c r="AQ22" i="33"/>
  <c r="AR22" i="33" l="1"/>
  <c r="AS21" i="33"/>
  <c r="AU16" i="33"/>
  <c r="AT17" i="33"/>
  <c r="AT9" i="33"/>
  <c r="AU2" i="33"/>
  <c r="AV2" i="33" l="1"/>
  <c r="AU9" i="33"/>
  <c r="AV16" i="33"/>
  <c r="AU17" i="33"/>
  <c r="AT21" i="33"/>
  <c r="AS22" i="33"/>
  <c r="AU21" i="33" l="1"/>
  <c r="AT22" i="33"/>
  <c r="AV17" i="33"/>
  <c r="AW16" i="33"/>
  <c r="AW2" i="33"/>
  <c r="AV9" i="33"/>
  <c r="AX2" i="33" l="1"/>
  <c r="AW9" i="33"/>
  <c r="AX16" i="33"/>
  <c r="AW17" i="33"/>
  <c r="AV21" i="33"/>
  <c r="AU22" i="33"/>
  <c r="AW21" i="33" l="1"/>
  <c r="AV22" i="33"/>
  <c r="AX17" i="33"/>
  <c r="AY16" i="33"/>
  <c r="AY2" i="33"/>
  <c r="AX9" i="33"/>
  <c r="AY17" i="33" l="1"/>
  <c r="AZ16" i="33"/>
  <c r="AZ2" i="33"/>
  <c r="AY9" i="33"/>
  <c r="AX21" i="33"/>
  <c r="AW22" i="33"/>
  <c r="AX22" i="33" l="1"/>
  <c r="AY21" i="33"/>
  <c r="AZ9" i="33"/>
  <c r="BA2" i="33"/>
  <c r="AZ17" i="33"/>
  <c r="BA16" i="33"/>
  <c r="BA17" i="33" l="1"/>
  <c r="BB16" i="33"/>
  <c r="AZ21" i="33"/>
  <c r="AY22" i="33"/>
  <c r="BA9" i="33"/>
  <c r="BB2" i="33"/>
  <c r="BA21" i="33" l="1"/>
  <c r="AZ22" i="33"/>
  <c r="BB9" i="33"/>
  <c r="BC2" i="33"/>
  <c r="BC16" i="33"/>
  <c r="BB17" i="33"/>
  <c r="BC17" i="33" l="1"/>
  <c r="BD16" i="33"/>
  <c r="BC9" i="33"/>
  <c r="BD2" i="33"/>
  <c r="BB21" i="33"/>
  <c r="BA22" i="33"/>
  <c r="BB22" i="33" l="1"/>
  <c r="BC21" i="33"/>
  <c r="BD9" i="33"/>
  <c r="BE2" i="33"/>
  <c r="BE16" i="33"/>
  <c r="BD17" i="33"/>
  <c r="BE17" i="33" l="1"/>
  <c r="BF16" i="33"/>
  <c r="BF2" i="33"/>
  <c r="BE9" i="33"/>
  <c r="BD21" i="33"/>
  <c r="BC22" i="33"/>
  <c r="BD22" i="33" l="1"/>
  <c r="BE21" i="33"/>
  <c r="BF9" i="33"/>
  <c r="BG2" i="33"/>
  <c r="BF17" i="33"/>
  <c r="BG16" i="33"/>
  <c r="BG9" i="33" l="1"/>
  <c r="BH2" i="33"/>
  <c r="BG17" i="33"/>
  <c r="BH16" i="33"/>
  <c r="BE22" i="33"/>
  <c r="BF21" i="33"/>
  <c r="BF22" i="33" l="1"/>
  <c r="BG21" i="33"/>
  <c r="BH17" i="33"/>
  <c r="BI16" i="33"/>
  <c r="BH9" i="33"/>
  <c r="BI2" i="33"/>
  <c r="BI9" i="33" l="1"/>
  <c r="BJ2" i="33"/>
  <c r="BI17" i="33"/>
  <c r="BJ16" i="33"/>
  <c r="BH21" i="33"/>
  <c r="BG22" i="33"/>
  <c r="BI21" i="33" l="1"/>
  <c r="BH22" i="33"/>
  <c r="BJ17" i="33"/>
  <c r="BK16" i="33"/>
  <c r="BJ9" i="33"/>
  <c r="BK2" i="33"/>
  <c r="BL2" i="33" l="1"/>
  <c r="BK9" i="33"/>
  <c r="BK17" i="33"/>
  <c r="BL16" i="33"/>
  <c r="BI22" i="33"/>
  <c r="BJ21" i="33"/>
  <c r="BL9" i="33" l="1"/>
  <c r="BM2" i="33"/>
  <c r="BK21" i="33"/>
  <c r="BJ22" i="33"/>
  <c r="BL17" i="33"/>
  <c r="BM16" i="33"/>
  <c r="BM17" i="33" l="1"/>
  <c r="BN16" i="33"/>
  <c r="BL21" i="33"/>
  <c r="BK22" i="33"/>
  <c r="BM9" i="33"/>
  <c r="BN2" i="33"/>
  <c r="BN9" i="33" l="1"/>
  <c r="BO2" i="33"/>
  <c r="BM21" i="33"/>
  <c r="BL22" i="33"/>
  <c r="BN17" i="33"/>
  <c r="BO16" i="33"/>
  <c r="BO17" i="33" l="1"/>
  <c r="BP16" i="33"/>
  <c r="BM22" i="33"/>
  <c r="BN21" i="33"/>
  <c r="BP2" i="33"/>
  <c r="BO9" i="33"/>
  <c r="BQ2" i="33" l="1"/>
  <c r="BP9" i="33"/>
  <c r="BO21" i="33"/>
  <c r="BN22" i="33"/>
  <c r="BQ16" i="33"/>
  <c r="BP17" i="33"/>
  <c r="BQ17" i="33" l="1"/>
  <c r="BR16" i="33"/>
  <c r="BP21" i="33"/>
  <c r="BO22" i="33"/>
  <c r="BR2" i="33"/>
  <c r="BQ9" i="33"/>
  <c r="BR9" i="33" l="1"/>
  <c r="BS2" i="33"/>
  <c r="BQ21" i="33"/>
  <c r="BP22" i="33"/>
  <c r="BR17" i="33"/>
  <c r="BS16" i="33"/>
  <c r="BS17" i="33" l="1"/>
  <c r="BT16" i="33"/>
  <c r="BQ22" i="33"/>
  <c r="BR21" i="33"/>
  <c r="BS9" i="33"/>
  <c r="BT2" i="33"/>
  <c r="BR22" i="33" l="1"/>
  <c r="BS21" i="33"/>
  <c r="BU2" i="33"/>
  <c r="BT9" i="33"/>
  <c r="BU16" i="33"/>
  <c r="BT17" i="33"/>
  <c r="BV16" i="33" l="1"/>
  <c r="BU17" i="33"/>
  <c r="BU9" i="33"/>
  <c r="BV2" i="33"/>
  <c r="BT21" i="33"/>
  <c r="BS22" i="33"/>
  <c r="BT22" i="33" l="1"/>
  <c r="BU21" i="33"/>
  <c r="BV9" i="33"/>
  <c r="BW2" i="33"/>
  <c r="BV17" i="33"/>
  <c r="BW16" i="33"/>
  <c r="BW17" i="33" l="1"/>
  <c r="BX16" i="33"/>
  <c r="BW9" i="33"/>
  <c r="BX2" i="33"/>
  <c r="BV21" i="33"/>
  <c r="BU22" i="33"/>
  <c r="BY16" i="33" l="1"/>
  <c r="BX17" i="33"/>
  <c r="BW21" i="33"/>
  <c r="BV22" i="33"/>
  <c r="BX9" i="33"/>
  <c r="BY2" i="33"/>
  <c r="BX21" i="33" l="1"/>
  <c r="BW22" i="33"/>
  <c r="BZ2" i="33"/>
  <c r="BY9" i="33"/>
  <c r="BY17" i="33"/>
  <c r="BZ16" i="33"/>
  <c r="BZ17" i="33" l="1"/>
  <c r="CA16" i="33"/>
  <c r="BZ9" i="33"/>
  <c r="CA2" i="33"/>
  <c r="BX22" i="33"/>
  <c r="BY21" i="33"/>
  <c r="CB2" i="33" l="1"/>
  <c r="CA9" i="33"/>
  <c r="BZ21" i="33"/>
  <c r="BY22" i="33"/>
  <c r="CA17" i="33"/>
  <c r="CB16" i="33"/>
  <c r="CC16" i="33" l="1"/>
  <c r="CB17" i="33"/>
  <c r="CC2" i="33"/>
  <c r="CB9" i="33"/>
  <c r="BZ22" i="33"/>
  <c r="CA21" i="33"/>
  <c r="CD2" i="33" l="1"/>
  <c r="CC9" i="33"/>
  <c r="CA22" i="33"/>
  <c r="CB21" i="33"/>
  <c r="CD16" i="33"/>
  <c r="CC17" i="33"/>
  <c r="CD17" i="33" l="1"/>
  <c r="CE16" i="33"/>
  <c r="CC21" i="33"/>
  <c r="CB22" i="33"/>
  <c r="CD9" i="33"/>
  <c r="CE2" i="33"/>
  <c r="CC22" i="33" l="1"/>
  <c r="CD21" i="33"/>
  <c r="CE17" i="33"/>
  <c r="CF16" i="33"/>
  <c r="CF2" i="33"/>
  <c r="CE9" i="33"/>
  <c r="CG16" i="33" l="1"/>
  <c r="CF17" i="33"/>
  <c r="CF9" i="33"/>
  <c r="CG2" i="33"/>
  <c r="CE21" i="33"/>
  <c r="CD22" i="33"/>
  <c r="CH2" i="33" l="1"/>
  <c r="CG9" i="33"/>
  <c r="CG17" i="33"/>
  <c r="CH16" i="33"/>
  <c r="CF21" i="33"/>
  <c r="CE22" i="33"/>
  <c r="CH17" i="33" l="1"/>
  <c r="CI16" i="33"/>
  <c r="CH9" i="33"/>
  <c r="CI2" i="33"/>
  <c r="CF22" i="33"/>
  <c r="CG21" i="33"/>
  <c r="CH21" i="33" l="1"/>
  <c r="CG22" i="33"/>
  <c r="CI17" i="33"/>
  <c r="CJ16" i="33"/>
  <c r="CI9" i="33"/>
  <c r="CJ2" i="33"/>
  <c r="CJ17" i="33" l="1"/>
  <c r="CK16" i="33"/>
  <c r="CH22" i="33"/>
  <c r="CI21" i="33"/>
  <c r="CJ9" i="33"/>
  <c r="CK2" i="33"/>
  <c r="CJ21" i="33" l="1"/>
  <c r="CI22" i="33"/>
  <c r="CK17" i="33"/>
  <c r="CL16" i="33"/>
  <c r="CK9" i="33"/>
  <c r="CL2" i="33"/>
  <c r="CK21" i="33" l="1"/>
  <c r="CJ22" i="33"/>
  <c r="CM2" i="33"/>
  <c r="CL9" i="33"/>
  <c r="CL17" i="33"/>
  <c r="CM16" i="33"/>
  <c r="CL21" i="33" l="1"/>
  <c r="CK22" i="33"/>
  <c r="CM17" i="33"/>
  <c r="CN16" i="33"/>
  <c r="CN2" i="33"/>
  <c r="CM9" i="33"/>
  <c r="CN9" i="33" l="1"/>
  <c r="CO2" i="33"/>
  <c r="CN17" i="33"/>
  <c r="CO16" i="33"/>
  <c r="CL22" i="33"/>
  <c r="CM21" i="33"/>
  <c r="CN21" i="33" l="1"/>
  <c r="CM22" i="33"/>
  <c r="CO17" i="33"/>
  <c r="CP16" i="33"/>
  <c r="CO9" i="33"/>
  <c r="CP2" i="33"/>
  <c r="CP17" i="33" l="1"/>
  <c r="CQ16" i="33"/>
  <c r="CP9" i="33"/>
  <c r="CQ2" i="33"/>
  <c r="CO21" i="33"/>
  <c r="CN22" i="33"/>
  <c r="CR2" i="33" l="1"/>
  <c r="CQ9" i="33"/>
  <c r="CP21" i="33"/>
  <c r="CO22" i="33"/>
  <c r="CR16" i="33"/>
  <c r="CQ17" i="33"/>
  <c r="CP22" i="33" l="1"/>
  <c r="CQ21" i="33"/>
  <c r="CR9" i="33"/>
  <c r="CS2" i="33"/>
  <c r="CS16" i="33"/>
  <c r="CR17" i="33"/>
  <c r="CS17" i="33" l="1"/>
  <c r="CT16" i="33"/>
  <c r="CS9" i="33"/>
  <c r="CT2" i="33"/>
  <c r="CR21" i="33"/>
  <c r="CQ22" i="33"/>
  <c r="CT9" i="33" l="1"/>
  <c r="CU2" i="33"/>
  <c r="CS21" i="33"/>
  <c r="CR22" i="33"/>
  <c r="CT17" i="33"/>
  <c r="CU16" i="33"/>
  <c r="CU17" i="33" l="1"/>
  <c r="CV16" i="33"/>
  <c r="CV17" i="33" s="1"/>
  <c r="CT21" i="33"/>
  <c r="CS22" i="33"/>
  <c r="CU9" i="33"/>
  <c r="CV2" i="33"/>
  <c r="CV9" i="33" l="1"/>
  <c r="CW2" i="33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<sst xmlns="http://schemas.openxmlformats.org/spreadsheetml/2006/main" count="2553" uniqueCount="1059">
  <si>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</si>
  <si>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</si>
  <si>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</si>
  <si>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</si>
  <si>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</si>
  <si>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</si>
  <si>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</si>
  <si>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</si>
  <si>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</si>
  <si>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</si>
  <si>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</si>
  <si>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</si>
  <si>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</si>
  <si>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</si>
  <si>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</si>
  <si>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</si>
  <si>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</si>
  <si>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</si>
  <si>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</si>
  <si>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</si>
  <si>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</si>
  <si>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</si>
  <si>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</si>
  <si>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</si>
  <si>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</si>
  <si>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</si>
  <si>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</si>
  <si>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</si>
  <si>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</si>
  <si>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</si>
  <si>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</si>
  <si>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</si>
  <si>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</si>
  <si>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</si>
  <si>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</si>
  <si>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</si>
  <si>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</si>
  <si>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</si>
  <si>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</si>
  <si>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</si>
  <si>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</si>
  <si>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</si>
  <si>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</si>
  <si>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</si>
  <si>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</si>
  <si>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</si>
  <si>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</si>
  <si>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</si>
  <si>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</si>
  <si>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</si>
  <si>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</si>
  <si>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</si>
  <si>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</si>
  <si>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</si>
  <si>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</si>
  <si>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</si>
  <si>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</si>
  <si>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</si>
  <si>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</si>
  <si>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</si>
  <si>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</si>
  <si>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</si>
  <si>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</si>
  <si>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</si>
  <si>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</si>
  <si>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</si>
  <si>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</si>
  <si>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</si>
  <si>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</si>
  <si>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</si>
  <si>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</si>
  <si>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</si>
  <si>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</si>
  <si>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</si>
  <si>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</si>
  <si>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</si>
  <si>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</si>
  <si>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</si>
  <si>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</si>
  <si>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</si>
  <si>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</si>
  <si>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</si>
  <si>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</si>
  <si>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</si>
  <si>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</si>
  <si>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</si>
  <si>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</si>
  <si>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</si>
  <si>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</si>
  <si>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</si>
  <si>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</si>
  <si>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</si>
  <si>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</si>
  <si>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</si>
  <si>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</si>
  <si>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</si>
  <si>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</si>
  <si>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</si>
  <si>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</si>
  <si>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</si>
  <si>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</si>
  <si>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</si>
  <si>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</si>
  <si>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</si>
  <si>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</si>
  <si>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</si>
  <si>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</si>
  <si>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</si>
  <si>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</si>
  <si>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</si>
  <si>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</si>
  <si>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</si>
  <si>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</si>
  <si>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</si>
  <si>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</si>
  <si>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</si>
  <si>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</si>
  <si>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</si>
  <si>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</si>
  <si>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</si>
  <si>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</si>
  <si>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</si>
  <si>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</si>
  <si>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</si>
  <si>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</si>
  <si>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</si>
  <si>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</si>
  <si>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</si>
  <si>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</si>
  <si>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</si>
  <si>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</si>
  <si>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</si>
  <si>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</si>
  <si>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</si>
  <si>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</si>
  <si>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</si>
  <si>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</si>
  <si>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</si>
  <si>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</si>
  <si>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</si>
  <si>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</si>
  <si>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</si>
  <si>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</si>
  <si>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</si>
  <si>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</si>
  <si>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</si>
  <si>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</si>
  <si>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</si>
  <si>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</si>
  <si>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</si>
  <si>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</si>
  <si>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</si>
  <si>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</si>
  <si>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</si>
  <si>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</si>
  <si>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</si>
  <si>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</si>
  <si>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</si>
  <si>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</si>
  <si>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</si>
  <si>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</si>
  <si>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</si>
  <si>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</si>
  <si>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</si>
  <si>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</si>
  <si>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</si>
  <si>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</si>
  <si>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</si>
  <si>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</si>
  <si>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</si>
  <si>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</si>
  <si>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</si>
  <si>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</si>
  <si>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</si>
  <si>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</si>
  <si>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</si>
  <si>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</si>
  <si>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</si>
  <si>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</si>
  <si>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</si>
  <si>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</si>
  <si>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</si>
  <si>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</si>
  <si>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</si>
  <si>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</si>
  <si>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</si>
  <si>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</si>
  <si>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</si>
  <si>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</si>
  <si>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</si>
  <si>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</si>
  <si>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</si>
  <si>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</si>
  <si>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</si>
  <si>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</si>
  <si>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</si>
  <si>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</si>
  <si>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</si>
  <si>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</si>
  <si>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</si>
  <si>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</si>
  <si>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</si>
  <si>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</si>
  <si>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</si>
  <si>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</si>
  <si>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</si>
  <si>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</si>
  <si>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</si>
  <si>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</si>
  <si>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</si>
  <si>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</si>
  <si>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</si>
  <si>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</si>
  <si>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</si>
  <si>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</si>
  <si>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</si>
  <si>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</si>
  <si>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</si>
  <si>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</si>
  <si>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</si>
  <si>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</si>
  <si>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</si>
  <si>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</si>
  <si>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</si>
  <si>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</si>
  <si>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</si>
  <si>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</si>
  <si>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</si>
  <si>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</si>
  <si>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</si>
  <si>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</si>
  <si>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</si>
  <si>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</si>
  <si>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</si>
  <si>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</si>
  <si>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</si>
  <si>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</si>
  <si>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</si>
  <si>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</si>
  <si>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</si>
  <si>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</si>
  <si>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</si>
  <si>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</si>
  <si>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</si>
  <si>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</si>
  <si>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</si>
  <si>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</si>
  <si>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</si>
  <si>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</si>
  <si>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</si>
  <si>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</si>
  <si>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</si>
  <si>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</si>
  <si>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</si>
  <si>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</si>
  <si>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</si>
  <si>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</si>
  <si>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</si>
  <si>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</si>
  <si>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</si>
  <si>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</si>
  <si>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</si>
  <si>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</si>
  <si>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</si>
  <si>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</si>
  <si>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</si>
  <si>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</si>
  <si>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</si>
  <si>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</si>
  <si>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</si>
  <si>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</si>
  <si>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</si>
  <si>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</si>
  <si>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</si>
  <si>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</si>
  <si>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</si>
  <si>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</si>
  <si>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</si>
  <si>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</si>
  <si>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</si>
  <si>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</si>
  <si>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</si>
  <si>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</si>
  <si>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</si>
  <si>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</si>
  <si>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</si>
  <si>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</si>
  <si>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</si>
  <si>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</si>
  <si>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</si>
  <si>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</si>
  <si>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</si>
  <si>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</si>
  <si>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</si>
  <si>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</si>
  <si>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</si>
  <si>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</si>
  <si>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</si>
  <si>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</si>
  <si>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</si>
  <si>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</si>
  <si>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</si>
  <si>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</si>
  <si>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</si>
  <si>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</si>
  <si>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</si>
  <si>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</si>
  <si>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</si>
  <si>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</si>
  <si>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</si>
  <si>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</si>
  <si>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</si>
  <si>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</si>
  <si>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</si>
  <si>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</si>
  <si>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</si>
  <si>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</si>
  <si>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</si>
  <si>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</si>
  <si>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</si>
  <si>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</si>
  <si>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</si>
  <si>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</si>
  <si>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</si>
  <si>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</si>
  <si>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</si>
  <si>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</si>
  <si>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</si>
  <si>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</si>
  <si>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</si>
  <si>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</si>
  <si>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</si>
  <si>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</si>
  <si>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</si>
  <si>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</si>
  <si>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</si>
  <si>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</si>
  <si>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</si>
  <si>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</si>
  <si>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</si>
  <si>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</si>
  <si>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</si>
  <si>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</si>
  <si>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</si>
  <si>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</si>
  <si>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</si>
  <si>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</si>
  <si>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</si>
  <si>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</si>
  <si>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</si>
  <si>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</si>
  <si>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</si>
  <si>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</si>
  <si>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</si>
  <si>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</si>
  <si>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</si>
  <si>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</si>
  <si>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</si>
  <si>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</si>
  <si>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</si>
  <si>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</si>
  <si>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</si>
  <si>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</si>
  <si>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</si>
  <si>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</si>
  <si>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</si>
  <si>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</si>
  <si>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</si>
  <si>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</si>
  <si>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</si>
  <si>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</si>
  <si>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</si>
  <si>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</si>
  <si>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</si>
  <si>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</si>
  <si>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</si>
  <si>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</si>
  <si>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</si>
  <si>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</si>
  <si>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</si>
  <si>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</si>
  <si>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</si>
  <si>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</si>
  <si>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</si>
  <si>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</si>
  <si>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</si>
  <si>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</si>
  <si>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</si>
  <si>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</si>
  <si>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</si>
  <si>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</si>
  <si>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</si>
  <si>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</si>
  <si>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</si>
  <si>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</si>
  <si>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</si>
  <si>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</si>
  <si>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</si>
  <si>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</si>
  <si>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</si>
  <si>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</si>
  <si>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</si>
  <si>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</si>
  <si>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</si>
  <si>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</si>
  <si>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</si>
  <si>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</si>
  <si>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</si>
  <si>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</si>
  <si>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</si>
  <si>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</si>
  <si>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</si>
  <si>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</si>
  <si>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</si>
  <si>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</si>
  <si>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</si>
  <si>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</si>
  <si>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</si>
  <si>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</si>
  <si>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</si>
  <si>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</si>
  <si>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</si>
  <si>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</si>
  <si>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</si>
  <si>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</si>
  <si>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</si>
  <si>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</si>
  <si>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</si>
  <si>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</si>
  <si>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</si>
  <si>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</si>
  <si>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</si>
  <si>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</si>
  <si>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</si>
  <si>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</si>
  <si>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</si>
  <si>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</si>
  <si>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</si>
  <si>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</si>
  <si>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</si>
  <si>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</si>
  <si>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</si>
  <si>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</si>
  <si>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</si>
  <si>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</si>
  <si>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</si>
  <si>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</si>
  <si>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</si>
  <si>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</si>
  <si>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</si>
  <si>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</si>
  <si>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</si>
  <si>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</si>
  <si>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</si>
  <si>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</si>
  <si>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</si>
  <si>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</si>
  <si>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</si>
  <si>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</si>
  <si>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</si>
  <si>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</si>
  <si>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</si>
  <si>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</si>
  <si>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</si>
  <si>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</si>
  <si>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</si>
  <si>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</si>
  <si>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</si>
  <si>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</si>
  <si>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</si>
  <si>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</si>
  <si>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</si>
  <si>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</si>
  <si>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</si>
  <si>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</si>
  <si>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</si>
  <si>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</si>
  <si>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</si>
  <si>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</si>
  <si>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</si>
  <si>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</si>
  <si>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</si>
  <si>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</si>
  <si>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</si>
  <si>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</si>
  <si>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</si>
  <si>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</si>
  <si>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</si>
  <si>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</si>
  <si>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</si>
  <si>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</si>
  <si>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</si>
  <si>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</si>
  <si>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</si>
  <si>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</si>
  <si>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</si>
  <si>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</si>
  <si>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</si>
  <si>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</si>
  <si>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</si>
  <si>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</si>
  <si>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</si>
  <si>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</si>
  <si>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</si>
  <si>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</si>
  <si>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</si>
  <si>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</si>
  <si>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</si>
  <si>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</si>
  <si>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</si>
  <si>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</si>
  <si>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</si>
  <si>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</si>
  <si>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</si>
  <si>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</si>
  <si>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</si>
  <si>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</si>
  <si>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</si>
  <si>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</si>
  <si>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</si>
  <si>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</si>
  <si>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</si>
  <si>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</si>
  <si>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</si>
  <si>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</si>
  <si>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</si>
  <si>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</si>
  <si>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</si>
  <si>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</si>
  <si>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</si>
  <si>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</si>
  <si>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</si>
  <si>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</si>
  <si>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</si>
  <si>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</si>
  <si>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</si>
  <si>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</si>
  <si>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</si>
  <si>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</si>
  <si>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</si>
  <si>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</si>
  <si>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</si>
  <si>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</si>
  <si>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</si>
  <si>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</si>
  <si>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</si>
  <si>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</si>
  <si>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</si>
  <si>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</si>
  <si>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</si>
  <si>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</si>
  <si>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</si>
  <si>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</si>
  <si>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</si>
  <si>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</si>
  <si>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</si>
  <si>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</si>
  <si>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</si>
  <si>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</si>
  <si>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</si>
  <si>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</si>
  <si>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</si>
  <si>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</si>
  <si>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</si>
  <si>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</si>
  <si>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</si>
  <si>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</si>
  <si>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</si>
  <si>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</si>
  <si>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</si>
  <si>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</si>
  <si>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</si>
  <si>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</si>
  <si>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</si>
  <si>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</si>
  <si>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</si>
  <si>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</si>
  <si>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</si>
  <si>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</si>
  <si>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</si>
  <si>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</si>
  <si>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</si>
  <si>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</si>
  <si>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</si>
  <si>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</si>
  <si>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</si>
  <si>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</si>
  <si>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</si>
  <si>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</si>
  <si>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</si>
  <si>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</si>
  <si>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</si>
  <si>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</si>
  <si>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</si>
  <si>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</si>
  <si>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</si>
  <si>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</si>
  <si>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</si>
  <si>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</si>
  <si>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</si>
  <si>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</si>
  <si>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</si>
  <si>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</si>
  <si>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</si>
  <si>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</si>
  <si>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</si>
  <si>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</si>
  <si>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</si>
  <si>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</si>
  <si>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</si>
  <si>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</si>
  <si>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</si>
  <si>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</si>
  <si>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</si>
  <si>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</si>
  <si>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</si>
  <si>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</si>
  <si>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</si>
  <si>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</si>
  <si>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</si>
  <si>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</si>
  <si>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</si>
  <si>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</si>
  <si>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</si>
  <si>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</si>
  <si>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</si>
  <si>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</si>
  <si>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</si>
  <si>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</si>
  <si>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</si>
  <si>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</si>
  <si>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</si>
  <si>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</si>
  <si>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</si>
  <si>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</si>
  <si>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</si>
  <si>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</si>
  <si>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</si>
  <si>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</si>
  <si>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</si>
  <si>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</si>
  <si>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</si>
  <si>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</si>
  <si>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</si>
  <si>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</si>
  <si>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</si>
  <si>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</si>
  <si>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</si>
  <si>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</si>
  <si>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</si>
  <si>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</si>
  <si>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</si>
  <si>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</si>
  <si>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</si>
  <si>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</si>
  <si>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</si>
  <si>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</si>
  <si>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</si>
  <si>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</si>
  <si>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</si>
  <si>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</si>
  <si>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</si>
  <si>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</si>
  <si>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</si>
  <si>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</si>
  <si>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</si>
  <si>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</si>
  <si>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</si>
  <si>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</si>
  <si>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</si>
  <si>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</si>
  <si>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</si>
  <si>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</si>
  <si>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</si>
  <si>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</si>
  <si>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</si>
  <si>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</si>
  <si>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</si>
  <si>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</si>
  <si>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</si>
  <si>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</si>
  <si>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</si>
  <si>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</si>
  <si>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</si>
  <si>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</si>
  <si>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</si>
  <si>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</si>
  <si>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</si>
  <si>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</si>
  <si>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</si>
  <si>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</si>
  <si>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</si>
  <si>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</si>
  <si>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</si>
  <si>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</si>
  <si>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</si>
  <si>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</si>
  <si>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</si>
  <si>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</si>
  <si>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</si>
  <si>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</si>
  <si>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</si>
  <si>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</si>
  <si>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</si>
  <si>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</si>
  <si>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</si>
  <si>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</si>
  <si>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</si>
  <si>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</si>
  <si>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</si>
  <si>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</si>
  <si>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</si>
  <si>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</si>
  <si>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</si>
  <si>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</si>
  <si>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</si>
  <si>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</si>
  <si>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</si>
  <si>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</si>
  <si>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</si>
  <si>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</si>
  <si>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</si>
  <si>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</si>
  <si>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</si>
  <si>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</si>
  <si>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</si>
  <si>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</si>
  <si>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</si>
  <si>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</si>
  <si>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</si>
  <si>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</si>
  <si>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</si>
  <si>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</si>
  <si>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</si>
  <si>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</si>
  <si>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</si>
  <si>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</si>
  <si>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</si>
  <si>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</si>
  <si>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</si>
  <si>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</si>
  <si>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</si>
  <si>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</si>
  <si>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</si>
  <si>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</si>
  <si>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</si>
  <si>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</si>
  <si>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</si>
  <si>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</si>
  <si>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</si>
  <si>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</si>
  <si>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</si>
  <si>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</si>
  <si>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</si>
  <si>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</si>
  <si>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</si>
  <si>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</si>
  <si>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</si>
  <si>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</si>
  <si>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</si>
  <si>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</si>
  <si>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</si>
  <si>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</si>
  <si>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</si>
  <si>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</si>
  <si>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</si>
  <si>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</si>
  <si>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</si>
  <si>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</si>
  <si>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</si>
  <si>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</si>
  <si>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</si>
  <si>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</si>
  <si>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</si>
  <si>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</si>
  <si>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</si>
  <si>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</si>
  <si>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</si>
  <si>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</si>
  <si>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</si>
  <si>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</si>
  <si>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</si>
  <si>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</si>
  <si>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</si>
  <si>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</si>
  <si>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</si>
  <si>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</si>
  <si>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</si>
  <si>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</si>
  <si>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</si>
  <si>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</si>
  <si>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</si>
  <si>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</si>
  <si>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</si>
  <si>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</si>
  <si>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</si>
  <si>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</si>
  <si>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</si>
  <si>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</si>
  <si>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</si>
  <si>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</si>
  <si>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</si>
  <si>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</si>
  <si>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</si>
  <si>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</si>
  <si>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</si>
  <si>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</si>
  <si>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</si>
  <si>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</si>
  <si>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</si>
  <si>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</si>
  <si>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</si>
  <si>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</si>
  <si>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</si>
  <si>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</si>
  <si>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</si>
  <si>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</si>
  <si>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</si>
  <si>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</si>
  <si>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</si>
  <si>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</si>
  <si>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</si>
  <si>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</si>
  <si>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</si>
  <si>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</si>
  <si>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</si>
  <si>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</si>
  <si>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</si>
  <si>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</si>
  <si>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</si>
  <si>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</si>
  <si>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</si>
  <si>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</si>
  <si>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</si>
  <si>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</si>
  <si>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</si>
  <si>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</si>
  <si>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</si>
  <si>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</si>
  <si>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</si>
  <si>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</si>
  <si>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</si>
  <si>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</si>
  <si>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</si>
  <si>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</si>
  <si>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</si>
  <si>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</si>
  <si>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</si>
  <si>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</si>
  <si>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</si>
  <si>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</si>
  <si>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</si>
  <si>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</si>
  <si>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</si>
  <si>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</si>
  <si>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</si>
  <si>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</si>
  <si>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</si>
  <si>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</si>
  <si>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</si>
  <si>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</si>
  <si>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</si>
  <si>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</si>
  <si>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</si>
  <si>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</si>
  <si>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</si>
  <si>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</si>
  <si>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</si>
  <si>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</si>
  <si>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</si>
  <si>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</si>
  <si>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</si>
  <si>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</si>
  <si>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</si>
  <si>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</si>
  <si>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</si>
  <si>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</si>
  <si>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</si>
  <si>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</si>
  <si>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</si>
  <si>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</si>
  <si>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</si>
  <si>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</si>
  <si>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</si>
  <si>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</si>
  <si>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</si>
  <si>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</si>
  <si>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</si>
  <si>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</si>
  <si>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</si>
  <si>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</si>
  <si>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</si>
  <si>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</si>
  <si>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</si>
  <si>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</si>
  <si>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</si>
  <si>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</si>
  <si>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</si>
  <si>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</si>
  <si>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</si>
  <si>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</si>
  <si>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</si>
  <si>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</si>
  <si>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</si>
  <si>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</si>
  <si>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</si>
  <si>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</si>
  <si>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</si>
  <si>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</si>
  <si>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</si>
  <si>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</si>
  <si>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</si>
  <si>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</si>
  <si>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</si>
  <si>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</si>
  <si>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</si>
  <si>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</si>
  <si>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</si>
  <si>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</si>
  <si>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</si>
  <si>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</si>
  <si>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</si>
  <si>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</si>
  <si>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</si>
  <si>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</si>
  <si>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</si>
  <si>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</si>
  <si>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</si>
  <si>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</si>
  <si>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</si>
  <si>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</si>
  <si>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</si>
  <si>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</si>
  <si>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</si>
  <si>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</si>
  <si>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</si>
  <si>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</si>
  <si>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</si>
  <si>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</si>
  <si>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</si>
  <si>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</si>
  <si>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</si>
  <si>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</si>
  <si>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</si>
  <si>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</si>
  <si>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</si>
  <si>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</si>
  <si>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</si>
  <si>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</si>
  <si>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</si>
  <si>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</si>
  <si>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</si>
  <si>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</si>
  <si>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</si>
  <si>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</si>
  <si>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</si>
  <si>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</si>
  <si>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</si>
  <si>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</si>
  <si>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</si>
  <si>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</si>
  <si>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</si>
  <si>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</si>
  <si>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</si>
  <si>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</si>
  <si>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</si>
  <si>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</si>
  <si>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</si>
  <si>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</si>
  <si>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</si>
  <si>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</si>
  <si>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</si>
  <si>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</si>
  <si>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</si>
  <si>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</si>
  <si>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</si>
  <si>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</si>
  <si>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</si>
  <si>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</si>
  <si>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</si>
  <si>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</si>
  <si>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</si>
  <si>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</si>
  <si>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</si>
  <si>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</si>
  <si>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</si>
  <si>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</si>
  <si>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</si>
  <si>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</si>
  <si>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</si>
  <si>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</si>
  <si>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</si>
  <si>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</si>
  <si>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</si>
  <si>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CO_Carla_WitchClub</t>
  </si>
  <si>
    <t>[canBeGrabed]</t>
  </si>
  <si>
    <t>[grabFromTier]</t>
  </si>
  <si>
    <t>[canBeLatchedOn]</t>
  </si>
  <si>
    <t>[latchOnFromTier]</t>
  </si>
  <si>
    <t>level_3</t>
  </si>
  <si>
    <t>SP_Carla_WitchClub</t>
  </si>
  <si>
    <t>Test Level Carla Witch Club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</si>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</sst>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21"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19" headerRowBorderDxfId="318" tableBorderDxfId="317" totalsRowBorderDxfId="316">
  <autoFilter ref="B4:F5"/>
  <tableColumns count="5">
    <tableColumn id="1" name="{gameSettings}" dataDxfId="315"/>
    <tableColumn id="2" name="[sku]" dataDxfId="314"/>
    <tableColumn id="3" name="[timeToPCCoefA]" dataDxfId="313"/>
    <tableColumn id="4" name="[timeToPCCoefB]" dataDxfId="312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73" headerRowBorderDxfId="172" tableBorderDxfId="171" totalsRowBorderDxfId="170">
  <autoFilter ref="B4:C13"/>
  <tableColumns count="2">
    <tableColumn id="1" name="{entityCategoryDefinitions}" dataDxfId="169"/>
    <tableColumn id="2" name="[sku]" dataDxfId="16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4" name="Table24" displayName="Table24" ref="B132:F159" totalsRowShown="0" headerRowDxfId="167" dataDxfId="165" headerRowBorderDxfId="166" tableBorderDxfId="164" totalsRowBorderDxfId="163">
  <autoFilter ref="B132:F159"/>
  <sortState ref="B133:F159">
    <sortCondition ref="C132:C159"/>
  </sortState>
  <tableColumns count="5">
    <tableColumn id="1" name="{burnRelation}" dataDxfId="162"/>
    <tableColumn id="2" name="[sku]" dataDxfId="161"/>
    <tableColumn id="3" name="[minTierFeedback]" dataDxfId="160"/>
    <tableColumn id="4" name="[minTierBurn]" dataDxfId="159"/>
    <tableColumn id="5" name="[minTierExplode]" dataDxfId="1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L8" totalsRowShown="0" headerRowDxfId="154" headerRowBorderDxfId="153" tableBorderDxfId="152" totalsRowBorderDxfId="151">
  <autoFilter ref="B4:L8"/>
  <tableColumns count="11">
    <tableColumn id="1" name="{levelDefinitions}" dataDxfId="150"/>
    <tableColumn id="9" name="[sku]" dataDxfId="149"/>
    <tableColumn id="3" name="[order]" dataDxfId="148"/>
    <tableColumn id="4" name="[dragonsToUnlock]" dataDxfId="147"/>
    <tableColumn id="5" name="[spawnersScene]" dataDxfId="146"/>
    <tableColumn id="2" name="[collisionScene]" dataDxfId="145"/>
    <tableColumn id="10" name="[artScene]" dataDxfId="144"/>
    <tableColumn id="6" name="[comingSoon]" dataDxfId="143"/>
    <tableColumn id="11" name="[tidName]" dataDxfId="142"/>
    <tableColumn id="12" name="[tidDesc]" dataDxfId="141"/>
    <tableColumn id="7" name="[activeScene]" dataDxfId="0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36" headerRowBorderDxfId="135" tableBorderDxfId="134" totalsRowBorderDxfId="133">
  <autoFilter ref="B4:K22"/>
  <sortState ref="B5:L24">
    <sortCondition ref="E4:E24"/>
  </sortState>
  <tableColumns count="10">
    <tableColumn id="1" name="{missionDefinitions}" dataDxfId="132"/>
    <tableColumn id="9" name="[sku]" dataDxfId="131"/>
    <tableColumn id="3" name="[difficulty]" dataDxfId="130"/>
    <tableColumn id="4" name="[typeSku]" dataDxfId="129"/>
    <tableColumn id="5" name="[targetValue]" dataDxfId="128"/>
    <tableColumn id="2" name="[parameters]" dataDxfId="127"/>
    <tableColumn id="10" name="[singleRun]" dataDxfId="126"/>
    <tableColumn id="6" name="[icon]" dataDxfId="125"/>
    <tableColumn id="11" name="[tidName]" dataDxfId="124"/>
    <tableColumn id="12" name="[tidDesc]" dataDxfId="123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22" tableBorderDxfId="121">
  <autoFilter ref="B29:J33"/>
  <tableColumns count="9">
    <tableColumn id="1" name="{missionTypeDefinitions}"/>
    <tableColumn id="2" name="[sku]" dataDxfId="120"/>
    <tableColumn id="8" name="[icon]" dataDxfId="119"/>
    <tableColumn id="3" name="[tidName]"/>
    <tableColumn id="4" name="[tidDescSingleRun]" dataDxfId="118"/>
    <tableColumn id="9" name="[tidDescMultiRun]" dataDxfId="117"/>
    <tableColumn id="5" name="value" dataDxfId="116"/>
    <tableColumn id="6" name="parameters" dataDxfId="115"/>
    <tableColumn id="7" name="single/multi-run?" dataDxfId="11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9:K42" totalsRowShown="0" headerRowBorderDxfId="113" tableBorderDxfId="112">
  <autoFilter ref="B39:K42"/>
  <tableColumns count="10">
    <tableColumn id="1" name="{missionDifficultyDefinitions}"/>
    <tableColumn id="2" name="[sku]" dataDxfId="111"/>
    <tableColumn id="7" name="[index]" dataDxfId="110"/>
    <tableColumn id="3" name="[dragonsToUnlock]" dataDxfId="109"/>
    <tableColumn id="4" name="[cooldownMinutes]" dataDxfId="108"/>
    <tableColumn id="9" name="[maxRewardCoins]" dataDxfId="107"/>
    <tableColumn id="5" name="[removeMissionPCCoefA]" dataDxfId="106"/>
    <tableColumn id="6" name="[removeMissionPCCoefB]" dataDxfId="105"/>
    <tableColumn id="8" name="[tidName]" dataDxfId="104"/>
    <tableColumn id="10" name="[color]" dataDxfId="10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99" headerRowBorderDxfId="98" tableBorderDxfId="97" totalsRowBorderDxfId="96">
  <autoFilter ref="B4:J6"/>
  <tableColumns count="9">
    <tableColumn id="1" name="{eggDefinitions}" dataDxfId="95"/>
    <tableColumn id="6" name="[sku]" dataDxfId="94"/>
    <tableColumn id="9" name="[dragonSku]" dataDxfId="93"/>
    <tableColumn id="3" name="[shopOrder]" dataDxfId="92"/>
    <tableColumn id="4" name="[pricePC]" dataDxfId="91"/>
    <tableColumn id="5" name="[incubationMinutes]" dataDxfId="90"/>
    <tableColumn id="10" name="[prefabPath]" dataDxfId="89"/>
    <tableColumn id="7" name="[tidName]" dataDxfId="88">
      <calculatedColumnFormula>CONCATENATE("TID_",UPPER(eggDefinitions[[#This Row],['[sku']]]),"_NAME")</calculatedColumnFormula>
    </tableColumn>
    <tableColumn id="8" name="[tidDesc]" dataDxfId="8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6" totalsRowShown="0" headerRowDxfId="86" headerRowBorderDxfId="85" tableBorderDxfId="84" totalsRowBorderDxfId="83">
  <autoFilter ref="B10:G16"/>
  <tableColumns count="6">
    <tableColumn id="1" name="{eggRewardDefinitions}" dataDxfId="82"/>
    <tableColumn id="2" name="[sku]"/>
    <tableColumn id="3" name="[type]" dataDxfId="81"/>
    <tableColumn id="4" name="[droprate]" dataDxfId="80"/>
    <tableColumn id="5" name="[tidName]" dataDxfId="79"/>
    <tableColumn id="6" name="Column1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4" name="chestSettings" displayName="chestSettings" ref="B4:G7" totalsRowShown="0" headerRowDxfId="76" headerRowBorderDxfId="75" tableBorderDxfId="74" totalsRowBorderDxfId="73">
  <autoFilter ref="B4:G7"/>
  <tableColumns count="6">
    <tableColumn id="1" name="{chestRewardDefinitions}" dataDxfId="72"/>
    <tableColumn id="2" name="[sku]" dataDxfId="71"/>
    <tableColumn id="6" name="[index]" dataDxfId="70"/>
    <tableColumn id="3" name="[dropRate]" dataDxfId="69"/>
    <tableColumn id="4" name="[factorA]" dataDxfId="68"/>
    <tableColumn id="5" name="[factorB]" dataDxfId="6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disguisesDefinitions" displayName="disguisesDefinitions" ref="B4:L49" totalsRowShown="0" headerRowDxfId="66" dataDxfId="64" headerRowBorderDxfId="65" tableBorderDxfId="63">
  <autoFilter ref="B4:L49"/>
  <tableColumns count="11">
    <tableColumn id="1" name="{disguisesDefinitions}" dataDxfId="62"/>
    <tableColumn id="2" name="[sku]" dataDxfId="61"/>
    <tableColumn id="3" name="[dragonSku]" dataDxfId="60"/>
    <tableColumn id="4" name="[equipSet]" dataDxfId="59">
      <calculatedColumnFormula>CONCATENATE("equip_set_",C5)</calculatedColumnFormula>
    </tableColumn>
    <tableColumn id="5" name="[powerupSet]" dataDxfId="58"/>
    <tableColumn id="6" name="[shopOrder]" dataDxfId="57"/>
    <tableColumn id="7" name="[rarity]" dataDxfId="56"/>
    <tableColumn id="8" name="[value]" dataDxfId="55"/>
    <tableColumn id="10" name="[icon]" dataDxfId="54"/>
    <tableColumn id="11" name="[tidName]" dataDxfId="53">
      <calculatedColumnFormula>UPPER(CONCATENATE("TID_",C5,"_NAME"))</calculatedColumnFormula>
    </tableColumn>
    <tableColumn id="12" name="[tidDesc]" dataDxfId="5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11" headerRowBorderDxfId="310" tableBorderDxfId="309" totalsRowBorderDxfId="308">
  <autoFilter ref="B10:F11"/>
  <tableColumns count="5">
    <tableColumn id="1" name="{initialSettings}" dataDxfId="307"/>
    <tableColumn id="2" name="[sku]" dataDxfId="306"/>
    <tableColumn id="3" name="[softCurrency]" dataDxfId="305"/>
    <tableColumn id="4" name="[hardCurrency]" dataDxfId="304"/>
    <tableColumn id="6" name="[initialDragonSKU]" dataDxfId="30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disguiseEquipDefinitions" displayName="disguiseEquipDefinitions" ref="B54:F71" totalsRowShown="0" headerRowDxfId="51" dataDxfId="49" headerRowBorderDxfId="50" tableBorderDxfId="48">
  <autoFilter ref="B54:F71"/>
  <tableColumns count="5">
    <tableColumn id="1" name="{disguiseEquipDefinitions}" dataDxfId="47"/>
    <tableColumn id="2" name="[sku]" dataDxfId="46"/>
    <tableColumn id="3" name="[skin]" dataDxfId="45"/>
    <tableColumn id="4" name="[item1]" dataDxfId="44"/>
    <tableColumn id="5" name="[item2]" dataDxfId="4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disguisePowerUpsDefinitions" displayName="disguisePowerUpsDefinitions" ref="B75:F80" totalsRowShown="0" headerRowDxfId="42" dataDxfId="40" headerRowBorderDxfId="41" tableBorderDxfId="39" totalsRowBorderDxfId="38">
  <autoFilter ref="B75:F80"/>
  <tableColumns count="5">
    <tableColumn id="1" name="{disguisePowerUpsDefinitions}" dataDxfId="37"/>
    <tableColumn id="2" name="[sku]" dataDxfId="36"/>
    <tableColumn id="3" name="[powerup1]" dataDxfId="35"/>
    <tableColumn id="4" name="[powerup2]" dataDxfId="34"/>
    <tableColumn id="5" name="[powerup3]" dataDxfId="3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32" tableBorderDxfId="31" totalsRowBorderDxfId="30">
  <autoFilter ref="B3:J12"/>
  <tableColumns count="9">
    <tableColumn id="1" name="{powerUpsDefinitions}" dataDxfId="29"/>
    <tableColumn id="2" name="[sku]" dataDxfId="28"/>
    <tableColumn id="3" name="[type]" dataDxfId="27"/>
    <tableColumn id="4" name="[param1]" dataDxfId="26"/>
    <tableColumn id="5" name="[param2]" dataDxfId="25"/>
    <tableColumn id="6" name="[icon]" dataDxfId="24"/>
    <tableColumn id="7" name="[tidName]" dataDxfId="23"/>
    <tableColumn id="8" name="[tidDesc]" dataDxfId="22"/>
    <tableColumn id="9" name="[tidDescShort]" dataDxfId="2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1" totalsRowShown="0" headerRowDxfId="20" headerRowBorderDxfId="19" tableBorderDxfId="18" totalsRowBorderDxfId="17">
  <autoFilter ref="B4:H21"/>
  <tableColumns count="7">
    <tableColumn id="1" name="{scoreMultiplierDefinitions}" dataDxfId="16"/>
    <tableColumn id="2" name="[sku]" dataDxfId="15"/>
    <tableColumn id="6" name="[order]" dataDxfId="14"/>
    <tableColumn id="3" name="[multiplier]" dataDxfId="13"/>
    <tableColumn id="4" name="[requiredKillStreak]" dataDxfId="12"/>
    <tableColumn id="5" name="[duration]" dataDxfId="11"/>
    <tableColumn id="7" name="[tidMessage]" dataDxfId="1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28:F38" totalsRowShown="0" headerRowDxfId="9" headerRowBorderDxfId="8" tableBorderDxfId="7" totalsRowBorderDxfId="6">
  <autoFilter ref="B28:F38"/>
  <tableColumns count="5">
    <tableColumn id="1" name="{survivalBonusDefinitions}" dataDxfId="5"/>
    <tableColumn id="2" name="[sku]" dataDxfId="4"/>
    <tableColumn id="6" name="[tier]" dataDxfId="3"/>
    <tableColumn id="3" name="[minutes]" dataDxfId="2"/>
    <tableColumn id="4" name="[coins]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01" headerRowBorderDxfId="300" tableBorderDxfId="299" totalsRowBorderDxfId="298">
  <autoFilter ref="B4:J14"/>
  <tableColumns count="9">
    <tableColumn id="1" name="{localizationDefinitions}" dataDxfId="297"/>
    <tableColumn id="8" name="[sku]" dataDxfId="296"/>
    <tableColumn id="3" name="[order]" dataDxfId="295"/>
    <tableColumn id="4" name="[isoCode]" dataDxfId="294"/>
    <tableColumn id="11" name="[android]" dataDxfId="293"/>
    <tableColumn id="12" name="[iOS]" dataDxfId="292"/>
    <tableColumn id="5" name="[txtFilename]" dataDxfId="291"/>
    <tableColumn id="2" name="[icon]" dataDxfId="290"/>
    <tableColumn id="9" name="[tidName]" dataDxfId="28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84" headerRowBorderDxfId="283" tableBorderDxfId="282" totalsRowBorderDxfId="281">
  <autoFilter ref="B15:AO25"/>
  <tableColumns count="40">
    <tableColumn id="1" name="{dragonDefinitions}" dataDxfId="280"/>
    <tableColumn id="2" name="[sku]"/>
    <tableColumn id="9" name="[tier]"/>
    <tableColumn id="3" name="[order]" dataDxfId="279"/>
    <tableColumn id="40" name="[previousDragonSku]" dataDxfId="278"/>
    <tableColumn id="4" name="[unlockPriceCoins]" dataDxfId="277"/>
    <tableColumn id="5" name="[unlockPricePC]" dataDxfId="276"/>
    <tableColumn id="12" name="[numLevels]" dataDxfId="275"/>
    <tableColumn id="13" name="[xpCoefA]" dataDxfId="274"/>
    <tableColumn id="15" name="[xpCoefB]" dataDxfId="273"/>
    <tableColumn id="11" name="[cameraDefaultZoom]" dataDxfId="272"/>
    <tableColumn id="16" name="[cameraFarZoom]" dataDxfId="271"/>
    <tableColumn id="39" name="[defaultSize]" dataDxfId="270"/>
    <tableColumn id="38" name="[cameraFrameWidthModifier]" dataDxfId="269"/>
    <tableColumn id="17" name="[healthMin]" dataDxfId="268"/>
    <tableColumn id="18" name="[healthMax]" dataDxfId="267"/>
    <tableColumn id="21" name="[healthDrain]" dataDxfId="266"/>
    <tableColumn id="32" name="[healthDrainAmpPerSecond]" dataDxfId="265"/>
    <tableColumn id="31" name="[sessionStartHealthDrainTime]" dataDxfId="264"/>
    <tableColumn id="30" name="[sessionStartHealthDrainModifier]" dataDxfId="263"/>
    <tableColumn id="19" name="[scaleMin]" dataDxfId="262"/>
    <tableColumn id="20" name="[scaleMax]" dataDxfId="261"/>
    <tableColumn id="22" name="[boostMultiplier]" dataDxfId="260"/>
    <tableColumn id="23" name="[energyDrain]" dataDxfId="259"/>
    <tableColumn id="24" name="[energyRefillRate]" dataDxfId="258"/>
    <tableColumn id="29" name="[furyBaseDamage]" dataDxfId="257"/>
    <tableColumn id="33" name="[furyBaseLenght]" dataDxfId="256"/>
    <tableColumn id="25" name="[furyMax]" dataDxfId="255"/>
    <tableColumn id="26" name="[furyBaseDuration]" dataDxfId="254"/>
    <tableColumn id="14" name="[eatSpeedFactor]" dataDxfId="253"/>
    <tableColumn id="6" name="[gamePrefab]" dataDxfId="252"/>
    <tableColumn id="10" name="[menuPrefab]" dataDxfId="251"/>
    <tableColumn id="7" name="[tidName]" dataDxfId="250">
      <calculatedColumnFormula>CONCATENATE("TID_",UPPER(dragonDefinitions[[#This Row],['[sku']]]),"_NAME")</calculatedColumnFormula>
    </tableColumn>
    <tableColumn id="8" name="[tidDesc]" dataDxfId="249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48" headerRowBorderDxfId="247" tableBorderDxfId="246" totalsRowBorderDxfId="245">
  <autoFilter ref="B4:F9"/>
  <tableColumns count="5">
    <tableColumn id="1" name="{dragonTierDefinitions}" dataDxfId="244"/>
    <tableColumn id="2" name="[sku]"/>
    <tableColumn id="9" name="[order]"/>
    <tableColumn id="10" name="[icon]" dataDxfId="243"/>
    <tableColumn id="7" name="[tidName]" dataDxfId="24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41" headerRowBorderDxfId="240" tableBorderDxfId="239" totalsRowBorderDxfId="238">
  <autoFilter ref="B31:E34"/>
  <tableColumns count="4">
    <tableColumn id="1" name="{dragonSkillDefinitions}" dataDxfId="237"/>
    <tableColumn id="2" name="[sku]" dataDxfId="236"/>
    <tableColumn id="4" name="[tidName]" dataDxfId="235">
      <calculatedColumnFormula>CONCATENATE("TID_",UPPER(dragonSkillDefinitions[[#This Row],['[sku']]]),"_NAME")</calculatedColumnFormula>
    </tableColumn>
    <tableColumn id="5" name="[tidDesc]" dataDxfId="234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33" headerRowBorderDxfId="232" tableBorderDxfId="231" totalsRowBorderDxfId="230">
  <autoFilter ref="B40:N50"/>
  <tableColumns count="13">
    <tableColumn id="1" name="{dragonSkillProgressionDefinitions}" dataDxfId="229"/>
    <tableColumn id="3" name="[sku]" dataDxfId="228">
      <calculatedColumnFormula>C16</calculatedColumnFormula>
    </tableColumn>
    <tableColumn id="5" name="[unlockPriceCoinsLevel1]" dataDxfId="227"/>
    <tableColumn id="6" name="[unlockPriceCoinsLevel2]" dataDxfId="226"/>
    <tableColumn id="7" name="[unlockPriceCoinsLevel3]" dataDxfId="225"/>
    <tableColumn id="8" name="[unlockPriceCoinsLevel4]" dataDxfId="224"/>
    <tableColumn id="9" name="[unlockPriceCoinsLevel5]" dataDxfId="223"/>
    <tableColumn id="2" name="[fireMin]" dataDxfId="222"/>
    <tableColumn id="4" name="[fireMax]" dataDxfId="221"/>
    <tableColumn id="10" name="[speedMin]" dataDxfId="220"/>
    <tableColumn id="11" name="[speedMax]" dataDxfId="219">
      <calculatedColumnFormula>dragonSkillProgressionDefinitions[[#This Row],['[speedMin']]]+2</calculatedColumnFormula>
    </tableColumn>
    <tableColumn id="12" name="[energyMin]" dataDxfId="218"/>
    <tableColumn id="13" name="[energyMax]" dataDxfId="21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16" headerRowBorderDxfId="215" tableBorderDxfId="214" totalsRowBorderDxfId="213">
  <autoFilter ref="B56:M57"/>
  <tableColumns count="12">
    <tableColumn id="1" name="{dragonSettings}" dataDxfId="212"/>
    <tableColumn id="2" name="[sku]" dataDxfId="211"/>
    <tableColumn id="3" name="[healthWarningThreshold]" dataDxfId="210"/>
    <tableColumn id="4" name="[healthWarningModifier]" dataDxfId="209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7" totalsRowShown="0" headerRowDxfId="208" headerRowBorderDxfId="207" tableBorderDxfId="206" totalsRowBorderDxfId="205">
  <autoFilter ref="B18:AF97"/>
  <tableColumns count="31">
    <tableColumn id="1" name="{entityDefinitions}" dataDxfId="204"/>
    <tableColumn id="2" name="[sku]" dataDxfId="203"/>
    <tableColumn id="6" name="[category]" dataDxfId="202"/>
    <tableColumn id="10" name="[rewardScore]" dataDxfId="201"/>
    <tableColumn id="11" name="[rewardCoins]" dataDxfId="200"/>
    <tableColumn id="12" name="[rewardPC]" dataDxfId="199"/>
    <tableColumn id="13" name="[rewardHealth]" dataDxfId="198"/>
    <tableColumn id="14" name="[rewardEnergy]" dataDxfId="197"/>
    <tableColumn id="16" name="[rewardXp]" dataDxfId="196"/>
    <tableColumn id="17" name="[goldenChance]" dataDxfId="195"/>
    <tableColumn id="18" name="[pcChance]" dataDxfId="194"/>
    <tableColumn id="3" name="[isEdible]" dataDxfId="193"/>
    <tableColumn id="4" name="[edibleFromTier]" dataDxfId="192"/>
    <tableColumn id="5" name="[biteResistance]" dataDxfId="191"/>
    <tableColumn id="26" name="[canBeHolded]" dataDxfId="190"/>
    <tableColumn id="27" name="[holdFromTier]" dataDxfId="189"/>
    <tableColumn id="30" name="[canBeGrabed]" dataDxfId="188"/>
    <tableColumn id="31" name="[grabFromTier]" dataDxfId="187"/>
    <tableColumn id="29" name="[canBeLatchedOn]" dataDxfId="186"/>
    <tableColumn id="15" name="[latchOnFromTier]" dataDxfId="185"/>
    <tableColumn id="28" name="[maxHealth]" dataDxfId="184"/>
    <tableColumn id="19" name="[eatFeedbackChance]" dataDxfId="183"/>
    <tableColumn id="20" name="[burnFeedbackChance]" dataDxfId="182"/>
    <tableColumn id="21" name="[damageFeedbackChance]" dataDxfId="181"/>
    <tableColumn id="22" name="[destroyFeedbackChance]" dataDxfId="180"/>
    <tableColumn id="7" name="[tidName]" dataDxfId="179"/>
    <tableColumn id="8" name="[tidDesc]" dataDxfId="178"/>
    <tableColumn id="9" name="[tidEatFeedback]" dataDxfId="177"/>
    <tableColumn id="23" name="[tidBurnFeedback]" dataDxfId="176"/>
    <tableColumn id="24" name="[tidDamageFeedback]" dataDxfId="175"/>
    <tableColumn id="25" name="[tidDestroyFeedback]" dataDxfId="17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1003</v>
      </c>
      <c r="C2" s="297" t="s">
        <v>1004</v>
      </c>
      <c r="D2" s="298"/>
      <c r="E2" s="298"/>
      <c r="F2" s="298"/>
      <c r="G2" s="298"/>
      <c r="H2" s="299"/>
    </row>
    <row r="3" spans="2:14" s="67" customFormat="1">
      <c r="B3" s="296" t="s">
        <v>1005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1006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569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570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M25"/>
  <sheetViews>
    <sheetView workbookViewId="0">
      <selection activeCell="H11" sqref="H11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428</v>
      </c>
      <c r="E3" s="198" t="s">
        <v>423</v>
      </c>
      <c r="F3" s="311" t="s">
        <v>427</v>
      </c>
      <c r="G3" s="311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E8" s="11">
        <f>SUM(chestSettings['[dropRate']])</f>
        <v>1</v>
      </c>
      <c r="I8" s="67"/>
      <c r="J8" s="67"/>
      <c r="K8" s="67"/>
    </row>
    <row r="9" spans="2:13"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</row>
    <row r="15" spans="2:13"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</sheetData>
  <mergeCells count="1">
    <mergeCell ref="F3:G3"/>
  </mergeCells>
  <conditionalFormatting sqref="E8">
    <cfRule type="cellIs" dxfId="78" priority="1" operator="equal">
      <formula>1</formula>
    </cfRule>
    <cfRule type="cellIs" dxfId="77" priority="2" operator="notEqual">
      <formula>1</formula>
    </cfRule>
  </conditionalFormatting>
  <dataValidations count="3">
    <dataValidation type="decimal" allowBlank="1" showInputMessage="1" showErrorMessage="1" prompt="percentage [0..1]" sqref="E5:E7">
      <formula1>0</formula1>
      <formula2>1</formula2>
    </dataValidation>
    <dataValidation allowBlank="1" showErrorMessage="1" prompt="percentage [0..1]" sqref="F5:G7"/>
    <dataValidation type="decimal" operator="equal" showInputMessage="1" showErrorMessage="1" errorTitle="Error!" error="All probabilities should add up to 1" sqref="E8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572</v>
      </c>
      <c r="C4" s="144" t="s">
        <v>5</v>
      </c>
      <c r="D4" s="144" t="s">
        <v>184</v>
      </c>
      <c r="E4" s="146" t="s">
        <v>618</v>
      </c>
      <c r="F4" s="146" t="s">
        <v>619</v>
      </c>
      <c r="G4" s="145" t="s">
        <v>30</v>
      </c>
      <c r="H4" s="154" t="s">
        <v>573</v>
      </c>
      <c r="I4" s="154" t="s">
        <v>574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811</v>
      </c>
      <c r="D5" s="231" t="s">
        <v>743</v>
      </c>
      <c r="E5" s="272" t="str">
        <f>CONCATENATE("equip_set_",C5)</f>
        <v>equip_set_disguise_baby_0</v>
      </c>
      <c r="F5" s="272" t="s">
        <v>617</v>
      </c>
      <c r="G5" s="259">
        <v>0</v>
      </c>
      <c r="H5" s="268" t="s">
        <v>575</v>
      </c>
      <c r="I5" s="268">
        <v>100</v>
      </c>
      <c r="J5" s="263" t="s">
        <v>578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812</v>
      </c>
      <c r="D6" s="212" t="s">
        <v>743</v>
      </c>
      <c r="E6" s="239" t="str">
        <f t="shared" ref="E6:E48" si="0">CONCATENATE("equip_set_",C6)</f>
        <v>equip_set_disguise_baby_1</v>
      </c>
      <c r="F6" s="239" t="s">
        <v>813</v>
      </c>
      <c r="G6" s="242">
        <v>1</v>
      </c>
      <c r="H6" s="240" t="s">
        <v>575</v>
      </c>
      <c r="I6" s="240">
        <v>100</v>
      </c>
      <c r="J6" s="264" t="s">
        <v>579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814</v>
      </c>
      <c r="D7" s="212" t="s">
        <v>743</v>
      </c>
      <c r="E7" s="239" t="str">
        <f t="shared" si="0"/>
        <v>equip_set_disguise_baby_2</v>
      </c>
      <c r="F7" s="239" t="s">
        <v>815</v>
      </c>
      <c r="G7" s="242">
        <v>2</v>
      </c>
      <c r="H7" s="240" t="s">
        <v>575</v>
      </c>
      <c r="I7" s="240">
        <v>100</v>
      </c>
      <c r="J7" s="264" t="s">
        <v>580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816</v>
      </c>
      <c r="D8" s="212" t="s">
        <v>743</v>
      </c>
      <c r="E8" s="239" t="str">
        <f t="shared" si="0"/>
        <v>equip_set_disguise_baby_3</v>
      </c>
      <c r="F8" s="239" t="s">
        <v>817</v>
      </c>
      <c r="G8" s="242">
        <v>3</v>
      </c>
      <c r="H8" s="240" t="s">
        <v>575</v>
      </c>
      <c r="I8" s="240">
        <v>100</v>
      </c>
      <c r="J8" s="264" t="s">
        <v>581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818</v>
      </c>
      <c r="D9" s="212" t="s">
        <v>743</v>
      </c>
      <c r="E9" s="239" t="str">
        <f t="shared" si="0"/>
        <v>equip_set_disguise_baby_4</v>
      </c>
      <c r="F9" s="239" t="s">
        <v>819</v>
      </c>
      <c r="G9" s="242">
        <v>4</v>
      </c>
      <c r="H9" s="240" t="s">
        <v>576</v>
      </c>
      <c r="I9" s="240">
        <v>200</v>
      </c>
      <c r="J9" s="264" t="s">
        <v>582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820</v>
      </c>
      <c r="D10" s="212" t="s">
        <v>743</v>
      </c>
      <c r="E10" s="239" t="str">
        <f t="shared" si="0"/>
        <v>equip_set_disguise_baby_5</v>
      </c>
      <c r="F10" s="239" t="s">
        <v>815</v>
      </c>
      <c r="G10" s="242">
        <v>5</v>
      </c>
      <c r="H10" s="240" t="s">
        <v>576</v>
      </c>
      <c r="I10" s="240">
        <v>200</v>
      </c>
      <c r="J10" s="264" t="s">
        <v>583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821</v>
      </c>
      <c r="D11" s="212" t="s">
        <v>743</v>
      </c>
      <c r="E11" s="239" t="str">
        <f t="shared" si="0"/>
        <v>equip_set_disguise_baby_6</v>
      </c>
      <c r="F11" s="239" t="s">
        <v>617</v>
      </c>
      <c r="G11" s="242">
        <v>6</v>
      </c>
      <c r="H11" s="240" t="s">
        <v>576</v>
      </c>
      <c r="I11" s="240">
        <v>200</v>
      </c>
      <c r="J11" s="264" t="s">
        <v>584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822</v>
      </c>
      <c r="D12" s="233" t="s">
        <v>743</v>
      </c>
      <c r="E12" s="273" t="str">
        <f t="shared" si="0"/>
        <v>equip_set_disguise_baby_7</v>
      </c>
      <c r="F12" s="273" t="s">
        <v>813</v>
      </c>
      <c r="G12" s="260">
        <v>7</v>
      </c>
      <c r="H12" s="269" t="s">
        <v>577</v>
      </c>
      <c r="I12" s="269">
        <v>300</v>
      </c>
      <c r="J12" s="265" t="s">
        <v>585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897</v>
      </c>
      <c r="D13" s="245" t="s">
        <v>725</v>
      </c>
      <c r="E13" s="274" t="str">
        <f>CONCATENATE("equip_set_",C13)</f>
        <v>equip_set_disguise_fat_0</v>
      </c>
      <c r="F13" s="274" t="s">
        <v>813</v>
      </c>
      <c r="G13" s="261">
        <v>0</v>
      </c>
      <c r="H13" s="270" t="s">
        <v>575</v>
      </c>
      <c r="I13" s="270">
        <v>100</v>
      </c>
      <c r="J13" s="266" t="s">
        <v>578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823</v>
      </c>
      <c r="D14" s="231" t="s">
        <v>726</v>
      </c>
      <c r="E14" s="272" t="str">
        <f t="shared" si="0"/>
        <v>equip_set_disguise_crocodile_0</v>
      </c>
      <c r="F14" s="272" t="s">
        <v>617</v>
      </c>
      <c r="G14" s="259">
        <v>0</v>
      </c>
      <c r="H14" s="268" t="s">
        <v>575</v>
      </c>
      <c r="I14" s="268">
        <v>100</v>
      </c>
      <c r="J14" s="263" t="s">
        <v>578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824</v>
      </c>
      <c r="D15" s="212" t="s">
        <v>726</v>
      </c>
      <c r="E15" s="239" t="str">
        <f t="shared" si="0"/>
        <v>equip_set_disguise_crocodile_1</v>
      </c>
      <c r="F15" s="239" t="s">
        <v>813</v>
      </c>
      <c r="G15" s="242">
        <v>1</v>
      </c>
      <c r="H15" s="240" t="s">
        <v>575</v>
      </c>
      <c r="I15" s="240">
        <v>100</v>
      </c>
      <c r="J15" s="264" t="s">
        <v>579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825</v>
      </c>
      <c r="D16" s="212" t="s">
        <v>726</v>
      </c>
      <c r="E16" s="239" t="str">
        <f t="shared" si="0"/>
        <v>equip_set_disguise_crocodile_2</v>
      </c>
      <c r="F16" s="239" t="s">
        <v>815</v>
      </c>
      <c r="G16" s="242">
        <v>2</v>
      </c>
      <c r="H16" s="240" t="s">
        <v>575</v>
      </c>
      <c r="I16" s="240">
        <v>100</v>
      </c>
      <c r="J16" s="264" t="s">
        <v>580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826</v>
      </c>
      <c r="D17" s="212" t="s">
        <v>726</v>
      </c>
      <c r="E17" s="239" t="str">
        <f t="shared" si="0"/>
        <v>equip_set_disguise_crocodile_3</v>
      </c>
      <c r="F17" s="239" t="s">
        <v>817</v>
      </c>
      <c r="G17" s="242">
        <v>3</v>
      </c>
      <c r="H17" s="240" t="s">
        <v>575</v>
      </c>
      <c r="I17" s="240">
        <v>100</v>
      </c>
      <c r="J17" s="264" t="s">
        <v>581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827</v>
      </c>
      <c r="D18" s="212" t="s">
        <v>726</v>
      </c>
      <c r="E18" s="239" t="str">
        <f t="shared" si="0"/>
        <v>equip_set_disguise_crocodile_4</v>
      </c>
      <c r="F18" s="239" t="s">
        <v>819</v>
      </c>
      <c r="G18" s="242">
        <v>4</v>
      </c>
      <c r="H18" s="240" t="s">
        <v>576</v>
      </c>
      <c r="I18" s="240">
        <v>200</v>
      </c>
      <c r="J18" s="264" t="s">
        <v>582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828</v>
      </c>
      <c r="D19" s="212" t="s">
        <v>726</v>
      </c>
      <c r="E19" s="239" t="str">
        <f t="shared" si="0"/>
        <v>equip_set_disguise_crocodile_5</v>
      </c>
      <c r="F19" s="239" t="s">
        <v>815</v>
      </c>
      <c r="G19" s="242">
        <v>5</v>
      </c>
      <c r="H19" s="240" t="s">
        <v>576</v>
      </c>
      <c r="I19" s="240">
        <v>200</v>
      </c>
      <c r="J19" s="264" t="s">
        <v>583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829</v>
      </c>
      <c r="D20" s="212" t="s">
        <v>726</v>
      </c>
      <c r="E20" s="239" t="str">
        <f t="shared" si="0"/>
        <v>equip_set_disguise_crocodile_6</v>
      </c>
      <c r="F20" s="239" t="s">
        <v>617</v>
      </c>
      <c r="G20" s="242">
        <v>6</v>
      </c>
      <c r="H20" s="240" t="s">
        <v>576</v>
      </c>
      <c r="I20" s="240">
        <v>200</v>
      </c>
      <c r="J20" s="264" t="s">
        <v>584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830</v>
      </c>
      <c r="D21" s="233" t="s">
        <v>726</v>
      </c>
      <c r="E21" s="273" t="str">
        <f t="shared" si="0"/>
        <v>equip_set_disguise_crocodile_7</v>
      </c>
      <c r="F21" s="273" t="s">
        <v>813</v>
      </c>
      <c r="G21" s="260">
        <v>7</v>
      </c>
      <c r="H21" s="269" t="s">
        <v>577</v>
      </c>
      <c r="I21" s="269">
        <v>300</v>
      </c>
      <c r="J21" s="265" t="s">
        <v>585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898</v>
      </c>
      <c r="D22" s="245" t="s">
        <v>727</v>
      </c>
      <c r="E22" s="274" t="str">
        <f>CONCATENATE("equip_set_",C22)</f>
        <v>equip_set_disguise_bug_0</v>
      </c>
      <c r="F22" s="274" t="s">
        <v>815</v>
      </c>
      <c r="G22" s="261">
        <v>0</v>
      </c>
      <c r="H22" s="270" t="s">
        <v>575</v>
      </c>
      <c r="I22" s="270">
        <v>100</v>
      </c>
      <c r="J22" s="266" t="s">
        <v>578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831</v>
      </c>
      <c r="D23" s="231" t="s">
        <v>728</v>
      </c>
      <c r="E23" s="272" t="str">
        <f t="shared" si="0"/>
        <v>equip_set_disguise_chinese_0</v>
      </c>
      <c r="F23" s="272" t="s">
        <v>617</v>
      </c>
      <c r="G23" s="259">
        <v>0</v>
      </c>
      <c r="H23" s="268" t="s">
        <v>575</v>
      </c>
      <c r="I23" s="268">
        <v>100</v>
      </c>
      <c r="J23" s="263" t="s">
        <v>578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832</v>
      </c>
      <c r="D24" s="212" t="s">
        <v>728</v>
      </c>
      <c r="E24" s="239" t="str">
        <f t="shared" si="0"/>
        <v>equip_set_disguise_chinese_1</v>
      </c>
      <c r="F24" s="239" t="s">
        <v>813</v>
      </c>
      <c r="G24" s="242">
        <v>1</v>
      </c>
      <c r="H24" s="240" t="s">
        <v>575</v>
      </c>
      <c r="I24" s="240">
        <v>100</v>
      </c>
      <c r="J24" s="264" t="s">
        <v>579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833</v>
      </c>
      <c r="D25" s="212" t="s">
        <v>728</v>
      </c>
      <c r="E25" s="239" t="str">
        <f t="shared" si="0"/>
        <v>equip_set_disguise_chinese_2</v>
      </c>
      <c r="F25" s="239" t="s">
        <v>815</v>
      </c>
      <c r="G25" s="242">
        <v>2</v>
      </c>
      <c r="H25" s="240" t="s">
        <v>575</v>
      </c>
      <c r="I25" s="240">
        <v>100</v>
      </c>
      <c r="J25" s="264" t="s">
        <v>580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834</v>
      </c>
      <c r="D26" s="212" t="s">
        <v>728</v>
      </c>
      <c r="E26" s="239" t="str">
        <f t="shared" si="0"/>
        <v>equip_set_disguise_chinese_3</v>
      </c>
      <c r="F26" s="239" t="s">
        <v>817</v>
      </c>
      <c r="G26" s="242">
        <v>3</v>
      </c>
      <c r="H26" s="240" t="s">
        <v>575</v>
      </c>
      <c r="I26" s="240">
        <v>100</v>
      </c>
      <c r="J26" s="264" t="s">
        <v>581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835</v>
      </c>
      <c r="D27" s="212" t="s">
        <v>728</v>
      </c>
      <c r="E27" s="239" t="str">
        <f t="shared" si="0"/>
        <v>equip_set_disguise_chinese_4</v>
      </c>
      <c r="F27" s="239" t="s">
        <v>819</v>
      </c>
      <c r="G27" s="242">
        <v>4</v>
      </c>
      <c r="H27" s="240" t="s">
        <v>576</v>
      </c>
      <c r="I27" s="240">
        <v>200</v>
      </c>
      <c r="J27" s="264" t="s">
        <v>582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836</v>
      </c>
      <c r="D28" s="212" t="s">
        <v>728</v>
      </c>
      <c r="E28" s="239" t="str">
        <f t="shared" si="0"/>
        <v>equip_set_disguise_chinese_5</v>
      </c>
      <c r="F28" s="239" t="s">
        <v>815</v>
      </c>
      <c r="G28" s="242">
        <v>5</v>
      </c>
      <c r="H28" s="240" t="s">
        <v>576</v>
      </c>
      <c r="I28" s="240">
        <v>200</v>
      </c>
      <c r="J28" s="264" t="s">
        <v>583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837</v>
      </c>
      <c r="D29" s="212" t="s">
        <v>728</v>
      </c>
      <c r="E29" s="239" t="str">
        <f t="shared" si="0"/>
        <v>equip_set_disguise_chinese_6</v>
      </c>
      <c r="F29" s="239" t="s">
        <v>617</v>
      </c>
      <c r="G29" s="242">
        <v>6</v>
      </c>
      <c r="H29" s="240" t="s">
        <v>576</v>
      </c>
      <c r="I29" s="240">
        <v>200</v>
      </c>
      <c r="J29" s="264" t="s">
        <v>584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838</v>
      </c>
      <c r="D30" s="233" t="s">
        <v>728</v>
      </c>
      <c r="E30" s="273" t="str">
        <f t="shared" si="0"/>
        <v>equip_set_disguise_chinese_7</v>
      </c>
      <c r="F30" s="273" t="s">
        <v>813</v>
      </c>
      <c r="G30" s="260">
        <v>7</v>
      </c>
      <c r="H30" s="269" t="s">
        <v>577</v>
      </c>
      <c r="I30" s="269">
        <v>300</v>
      </c>
      <c r="J30" s="265" t="s">
        <v>585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899</v>
      </c>
      <c r="D31" s="245" t="s">
        <v>729</v>
      </c>
      <c r="E31" s="274" t="str">
        <f>CONCATENATE("equip_set_",C31)</f>
        <v>equip_set_disguise_reptile_0</v>
      </c>
      <c r="F31" s="274" t="s">
        <v>817</v>
      </c>
      <c r="G31" s="261">
        <v>0</v>
      </c>
      <c r="H31" s="270" t="s">
        <v>575</v>
      </c>
      <c r="I31" s="270">
        <v>100</v>
      </c>
      <c r="J31" s="266" t="s">
        <v>578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839</v>
      </c>
      <c r="D32" s="231" t="s">
        <v>730</v>
      </c>
      <c r="E32" s="272" t="str">
        <f t="shared" si="0"/>
        <v>equip_set_disguise_classic_0</v>
      </c>
      <c r="F32" s="272" t="s">
        <v>617</v>
      </c>
      <c r="G32" s="259">
        <v>0</v>
      </c>
      <c r="H32" s="268" t="s">
        <v>575</v>
      </c>
      <c r="I32" s="268">
        <v>100</v>
      </c>
      <c r="J32" s="263" t="s">
        <v>578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840</v>
      </c>
      <c r="D33" s="212" t="s">
        <v>730</v>
      </c>
      <c r="E33" s="239" t="str">
        <f t="shared" si="0"/>
        <v>equip_set_disguise_classic_1</v>
      </c>
      <c r="F33" s="239" t="s">
        <v>813</v>
      </c>
      <c r="G33" s="242">
        <v>1</v>
      </c>
      <c r="H33" s="240" t="s">
        <v>575</v>
      </c>
      <c r="I33" s="240">
        <v>100</v>
      </c>
      <c r="J33" s="264" t="s">
        <v>579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841</v>
      </c>
      <c r="D34" s="212" t="s">
        <v>730</v>
      </c>
      <c r="E34" s="239" t="str">
        <f t="shared" si="0"/>
        <v>equip_set_disguise_classic_2</v>
      </c>
      <c r="F34" s="239" t="s">
        <v>815</v>
      </c>
      <c r="G34" s="242">
        <v>2</v>
      </c>
      <c r="H34" s="240" t="s">
        <v>575</v>
      </c>
      <c r="I34" s="240">
        <v>100</v>
      </c>
      <c r="J34" s="264" t="s">
        <v>580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842</v>
      </c>
      <c r="D35" s="212" t="s">
        <v>730</v>
      </c>
      <c r="E35" s="239" t="str">
        <f t="shared" si="0"/>
        <v>equip_set_disguise_classic_3</v>
      </c>
      <c r="F35" s="239" t="s">
        <v>817</v>
      </c>
      <c r="G35" s="242">
        <v>3</v>
      </c>
      <c r="H35" s="240" t="s">
        <v>575</v>
      </c>
      <c r="I35" s="240">
        <v>100</v>
      </c>
      <c r="J35" s="264" t="s">
        <v>581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843</v>
      </c>
      <c r="D36" s="212" t="s">
        <v>730</v>
      </c>
      <c r="E36" s="239" t="str">
        <f t="shared" si="0"/>
        <v>equip_set_disguise_classic_4</v>
      </c>
      <c r="F36" s="239" t="s">
        <v>819</v>
      </c>
      <c r="G36" s="242">
        <v>4</v>
      </c>
      <c r="H36" s="240" t="s">
        <v>576</v>
      </c>
      <c r="I36" s="240">
        <v>200</v>
      </c>
      <c r="J36" s="264" t="s">
        <v>582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844</v>
      </c>
      <c r="D37" s="212" t="s">
        <v>730</v>
      </c>
      <c r="E37" s="239" t="str">
        <f t="shared" si="0"/>
        <v>equip_set_disguise_classic_5</v>
      </c>
      <c r="F37" s="239" t="s">
        <v>815</v>
      </c>
      <c r="G37" s="242">
        <v>5</v>
      </c>
      <c r="H37" s="240" t="s">
        <v>576</v>
      </c>
      <c r="I37" s="240">
        <v>200</v>
      </c>
      <c r="J37" s="264" t="s">
        <v>583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845</v>
      </c>
      <c r="D38" s="212" t="s">
        <v>730</v>
      </c>
      <c r="E38" s="239" t="str">
        <f t="shared" si="0"/>
        <v>equip_set_disguise_classic_6</v>
      </c>
      <c r="F38" s="239" t="s">
        <v>617</v>
      </c>
      <c r="G38" s="242">
        <v>6</v>
      </c>
      <c r="H38" s="240" t="s">
        <v>576</v>
      </c>
      <c r="I38" s="240">
        <v>200</v>
      </c>
      <c r="J38" s="264" t="s">
        <v>584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846</v>
      </c>
      <c r="D39" s="233" t="s">
        <v>730</v>
      </c>
      <c r="E39" s="273" t="str">
        <f t="shared" si="0"/>
        <v>equip_set_disguise_classic_7</v>
      </c>
      <c r="F39" s="273" t="s">
        <v>813</v>
      </c>
      <c r="G39" s="260">
        <v>7</v>
      </c>
      <c r="H39" s="269" t="s">
        <v>577</v>
      </c>
      <c r="I39" s="269">
        <v>300</v>
      </c>
      <c r="J39" s="265" t="s">
        <v>585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900</v>
      </c>
      <c r="D40" s="245" t="s">
        <v>731</v>
      </c>
      <c r="E40" s="274" t="str">
        <f>CONCATENATE("equip_set_",C40)</f>
        <v>equip_set_disguise_devil_0</v>
      </c>
      <c r="F40" s="274" t="s">
        <v>819</v>
      </c>
      <c r="G40" s="261">
        <v>0</v>
      </c>
      <c r="H40" s="270" t="s">
        <v>575</v>
      </c>
      <c r="I40" s="270">
        <v>100</v>
      </c>
      <c r="J40" s="266" t="s">
        <v>578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847</v>
      </c>
      <c r="D41" s="231" t="s">
        <v>732</v>
      </c>
      <c r="E41" s="272" t="str">
        <f t="shared" si="0"/>
        <v>equip_set_disguise_balrog_0</v>
      </c>
      <c r="F41" s="272" t="s">
        <v>617</v>
      </c>
      <c r="G41" s="259">
        <v>0</v>
      </c>
      <c r="H41" s="268" t="s">
        <v>575</v>
      </c>
      <c r="I41" s="268">
        <v>100</v>
      </c>
      <c r="J41" s="263" t="s">
        <v>578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848</v>
      </c>
      <c r="D42" s="212" t="s">
        <v>732</v>
      </c>
      <c r="E42" s="239" t="str">
        <f t="shared" si="0"/>
        <v>equip_set_disguise_balrog_1</v>
      </c>
      <c r="F42" s="239" t="s">
        <v>813</v>
      </c>
      <c r="G42" s="242">
        <v>1</v>
      </c>
      <c r="H42" s="240" t="s">
        <v>575</v>
      </c>
      <c r="I42" s="240">
        <v>100</v>
      </c>
      <c r="J42" s="264" t="s">
        <v>579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849</v>
      </c>
      <c r="D43" s="212" t="s">
        <v>732</v>
      </c>
      <c r="E43" s="239" t="str">
        <f t="shared" si="0"/>
        <v>equip_set_disguise_balrog_2</v>
      </c>
      <c r="F43" s="239" t="s">
        <v>815</v>
      </c>
      <c r="G43" s="242">
        <v>2</v>
      </c>
      <c r="H43" s="240" t="s">
        <v>575</v>
      </c>
      <c r="I43" s="240">
        <v>100</v>
      </c>
      <c r="J43" s="264" t="s">
        <v>580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850</v>
      </c>
      <c r="D44" s="212" t="s">
        <v>732</v>
      </c>
      <c r="E44" s="239" t="str">
        <f t="shared" si="0"/>
        <v>equip_set_disguise_balrog_3</v>
      </c>
      <c r="F44" s="239" t="s">
        <v>817</v>
      </c>
      <c r="G44" s="242">
        <v>3</v>
      </c>
      <c r="H44" s="240" t="s">
        <v>575</v>
      </c>
      <c r="I44" s="240">
        <v>100</v>
      </c>
      <c r="J44" s="264" t="s">
        <v>581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851</v>
      </c>
      <c r="D45" s="212" t="s">
        <v>732</v>
      </c>
      <c r="E45" s="239" t="str">
        <f t="shared" si="0"/>
        <v>equip_set_disguise_balrog_4</v>
      </c>
      <c r="F45" s="239" t="s">
        <v>819</v>
      </c>
      <c r="G45" s="242">
        <v>4</v>
      </c>
      <c r="H45" s="240" t="s">
        <v>576</v>
      </c>
      <c r="I45" s="240">
        <v>200</v>
      </c>
      <c r="J45" s="264" t="s">
        <v>582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852</v>
      </c>
      <c r="D46" s="212" t="s">
        <v>732</v>
      </c>
      <c r="E46" s="239" t="str">
        <f t="shared" si="0"/>
        <v>equip_set_disguise_balrog_5</v>
      </c>
      <c r="F46" s="239" t="s">
        <v>815</v>
      </c>
      <c r="G46" s="242">
        <v>5</v>
      </c>
      <c r="H46" s="240" t="s">
        <v>576</v>
      </c>
      <c r="I46" s="240">
        <v>200</v>
      </c>
      <c r="J46" s="264" t="s">
        <v>583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853</v>
      </c>
      <c r="D47" s="212" t="s">
        <v>732</v>
      </c>
      <c r="E47" s="239" t="str">
        <f t="shared" si="0"/>
        <v>equip_set_disguise_balrog_6</v>
      </c>
      <c r="F47" s="239" t="s">
        <v>617</v>
      </c>
      <c r="G47" s="242">
        <v>6</v>
      </c>
      <c r="H47" s="240" t="s">
        <v>576</v>
      </c>
      <c r="I47" s="240">
        <v>200</v>
      </c>
      <c r="J47" s="264" t="s">
        <v>584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854</v>
      </c>
      <c r="D48" s="233" t="s">
        <v>732</v>
      </c>
      <c r="E48" s="273" t="str">
        <f t="shared" si="0"/>
        <v>equip_set_disguise_balrog_7</v>
      </c>
      <c r="F48" s="273" t="s">
        <v>813</v>
      </c>
      <c r="G48" s="260">
        <v>7</v>
      </c>
      <c r="H48" s="269" t="s">
        <v>577</v>
      </c>
      <c r="I48" s="269">
        <v>300</v>
      </c>
      <c r="J48" s="265" t="s">
        <v>585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901</v>
      </c>
      <c r="D49" s="256" t="s">
        <v>733</v>
      </c>
      <c r="E49" s="275" t="str">
        <f>CONCATENATE("equip_set_",C49)</f>
        <v>equip_set_disguise_titan_0</v>
      </c>
      <c r="F49" s="273" t="s">
        <v>813</v>
      </c>
      <c r="G49" s="262">
        <v>0</v>
      </c>
      <c r="H49" s="271" t="s">
        <v>575</v>
      </c>
      <c r="I49" s="271">
        <v>100</v>
      </c>
      <c r="J49" s="267" t="s">
        <v>578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611</v>
      </c>
      <c r="C54" s="144" t="s">
        <v>5</v>
      </c>
      <c r="D54" s="146" t="s">
        <v>587</v>
      </c>
      <c r="E54" s="154" t="s">
        <v>588</v>
      </c>
      <c r="F54" s="167" t="s">
        <v>589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888</v>
      </c>
      <c r="D55" s="273" t="s">
        <v>889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902</v>
      </c>
      <c r="D56" s="273" t="s">
        <v>903</v>
      </c>
      <c r="E56" s="269"/>
      <c r="F56" s="278"/>
    </row>
    <row r="57" spans="1:13">
      <c r="B57" s="276" t="s">
        <v>4</v>
      </c>
      <c r="C57" s="244" t="s">
        <v>855</v>
      </c>
      <c r="D57" s="285" t="s">
        <v>887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856</v>
      </c>
      <c r="D58" s="235" t="s">
        <v>890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857</v>
      </c>
      <c r="D59" s="235" t="s">
        <v>891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858</v>
      </c>
      <c r="D60" s="235" t="s">
        <v>892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859</v>
      </c>
      <c r="D61" s="235" t="s">
        <v>893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860</v>
      </c>
      <c r="D62" s="235" t="s">
        <v>894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861</v>
      </c>
      <c r="D63" s="235" t="s">
        <v>895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862</v>
      </c>
      <c r="D64" s="273" t="s">
        <v>896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904</v>
      </c>
      <c r="D65" s="286" t="s">
        <v>905</v>
      </c>
      <c r="E65" s="281"/>
      <c r="F65" s="282"/>
    </row>
    <row r="66" spans="1:13" s="67" customFormat="1" ht="15.75" thickBot="1">
      <c r="B66" s="250" t="s">
        <v>4</v>
      </c>
      <c r="C66" s="233" t="s">
        <v>906</v>
      </c>
      <c r="D66" s="273" t="s">
        <v>907</v>
      </c>
      <c r="E66" s="269"/>
      <c r="F66" s="278"/>
    </row>
    <row r="67" spans="1:13" s="67" customFormat="1" ht="15.75" thickBot="1">
      <c r="B67" s="250" t="s">
        <v>4</v>
      </c>
      <c r="C67" s="233" t="s">
        <v>908</v>
      </c>
      <c r="D67" s="273" t="s">
        <v>909</v>
      </c>
      <c r="E67" s="269"/>
      <c r="F67" s="278"/>
    </row>
    <row r="68" spans="1:13" s="67" customFormat="1" ht="15.75" thickBot="1">
      <c r="B68" s="250" t="s">
        <v>4</v>
      </c>
      <c r="C68" s="233" t="s">
        <v>910</v>
      </c>
      <c r="D68" s="273" t="s">
        <v>911</v>
      </c>
      <c r="E68" s="269"/>
      <c r="F68" s="278"/>
    </row>
    <row r="69" spans="1:13" s="67" customFormat="1" ht="15.75" thickBot="1">
      <c r="B69" s="250" t="s">
        <v>4</v>
      </c>
      <c r="C69" s="233" t="s">
        <v>912</v>
      </c>
      <c r="D69" s="273" t="s">
        <v>913</v>
      </c>
      <c r="E69" s="269"/>
      <c r="F69" s="278"/>
    </row>
    <row r="70" spans="1:13" s="67" customFormat="1" ht="15.75" thickBot="1">
      <c r="B70" s="250" t="s">
        <v>4</v>
      </c>
      <c r="C70" s="233" t="s">
        <v>914</v>
      </c>
      <c r="D70" s="273" t="s">
        <v>915</v>
      </c>
      <c r="E70" s="269"/>
      <c r="F70" s="278"/>
    </row>
    <row r="71" spans="1:13" s="67" customFormat="1">
      <c r="B71" s="136" t="s">
        <v>4</v>
      </c>
      <c r="C71" s="243" t="s">
        <v>916</v>
      </c>
      <c r="D71" s="287" t="s">
        <v>917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591</v>
      </c>
      <c r="C75" s="144" t="s">
        <v>5</v>
      </c>
      <c r="D75" s="154" t="s">
        <v>612</v>
      </c>
      <c r="E75" s="154" t="s">
        <v>613</v>
      </c>
      <c r="F75" s="167" t="s">
        <v>614</v>
      </c>
    </row>
    <row r="76" spans="1:13" s="67" customFormat="1">
      <c r="B76" s="249" t="s">
        <v>4</v>
      </c>
      <c r="C76" s="212" t="s">
        <v>617</v>
      </c>
      <c r="D76" s="240" t="s">
        <v>616</v>
      </c>
      <c r="E76" s="240" t="s">
        <v>593</v>
      </c>
      <c r="F76" s="241" t="s">
        <v>609</v>
      </c>
    </row>
    <row r="77" spans="1:13">
      <c r="B77" s="249" t="s">
        <v>4</v>
      </c>
      <c r="C77" s="212" t="s">
        <v>813</v>
      </c>
      <c r="D77" s="240" t="s">
        <v>592</v>
      </c>
      <c r="E77" s="240" t="s">
        <v>607</v>
      </c>
      <c r="F77" s="241" t="s">
        <v>616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815</v>
      </c>
      <c r="D78" s="240" t="s">
        <v>593</v>
      </c>
      <c r="E78" s="240" t="s">
        <v>602</v>
      </c>
      <c r="F78" s="241" t="s">
        <v>594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817</v>
      </c>
      <c r="D79" s="240" t="s">
        <v>602</v>
      </c>
      <c r="E79" s="240" t="s">
        <v>592</v>
      </c>
      <c r="F79" s="241" t="s">
        <v>616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819</v>
      </c>
      <c r="D80" s="237" t="s">
        <v>604</v>
      </c>
      <c r="E80" s="237" t="s">
        <v>594</v>
      </c>
      <c r="F80" s="236" t="s">
        <v>609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595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596</v>
      </c>
      <c r="C3" s="144" t="s">
        <v>5</v>
      </c>
      <c r="D3" s="146" t="s">
        <v>214</v>
      </c>
      <c r="E3" s="154" t="s">
        <v>597</v>
      </c>
      <c r="F3" s="154" t="s">
        <v>598</v>
      </c>
      <c r="G3" s="148" t="s">
        <v>23</v>
      </c>
      <c r="H3" s="149" t="s">
        <v>38</v>
      </c>
      <c r="I3" s="150" t="s">
        <v>177</v>
      </c>
      <c r="J3" s="306" t="s">
        <v>1043</v>
      </c>
    </row>
    <row r="4" spans="2:12" s="67" customFormat="1">
      <c r="B4" s="249" t="s">
        <v>4</v>
      </c>
      <c r="C4" s="212" t="s">
        <v>592</v>
      </c>
      <c r="D4" s="239" t="s">
        <v>592</v>
      </c>
      <c r="E4" s="240"/>
      <c r="F4" s="240"/>
      <c r="G4" s="214" t="s">
        <v>806</v>
      </c>
      <c r="H4" s="215" t="s">
        <v>864</v>
      </c>
      <c r="I4" s="238" t="s">
        <v>865</v>
      </c>
      <c r="J4" s="238" t="s">
        <v>1044</v>
      </c>
    </row>
    <row r="5" spans="2:12" s="67" customFormat="1">
      <c r="B5" s="249" t="s">
        <v>4</v>
      </c>
      <c r="C5" s="212" t="s">
        <v>593</v>
      </c>
      <c r="D5" s="239" t="s">
        <v>599</v>
      </c>
      <c r="E5" s="240">
        <v>10</v>
      </c>
      <c r="F5" s="240"/>
      <c r="G5" s="214" t="s">
        <v>810</v>
      </c>
      <c r="H5" s="215" t="s">
        <v>866</v>
      </c>
      <c r="I5" s="238" t="s">
        <v>867</v>
      </c>
      <c r="J5" s="238" t="s">
        <v>1045</v>
      </c>
    </row>
    <row r="6" spans="2:12" s="67" customFormat="1">
      <c r="B6" s="249" t="s">
        <v>4</v>
      </c>
      <c r="C6" s="212" t="s">
        <v>600</v>
      </c>
      <c r="D6" s="239" t="s">
        <v>601</v>
      </c>
      <c r="E6" s="240">
        <v>10</v>
      </c>
      <c r="F6" s="240"/>
      <c r="G6" s="214" t="s">
        <v>807</v>
      </c>
      <c r="H6" s="215" t="s">
        <v>868</v>
      </c>
      <c r="I6" s="238" t="s">
        <v>869</v>
      </c>
      <c r="J6" s="238" t="s">
        <v>1046</v>
      </c>
    </row>
    <row r="7" spans="2:12" s="67" customFormat="1">
      <c r="B7" s="249" t="s">
        <v>4</v>
      </c>
      <c r="C7" s="212" t="s">
        <v>602</v>
      </c>
      <c r="D7" s="239" t="s">
        <v>603</v>
      </c>
      <c r="E7" s="240">
        <v>10</v>
      </c>
      <c r="F7" s="240"/>
      <c r="G7" s="214" t="s">
        <v>807</v>
      </c>
      <c r="H7" s="215" t="s">
        <v>870</v>
      </c>
      <c r="I7" s="238" t="s">
        <v>871</v>
      </c>
      <c r="J7" s="238" t="s">
        <v>1047</v>
      </c>
    </row>
    <row r="8" spans="2:12" s="67" customFormat="1">
      <c r="B8" s="249" t="s">
        <v>4</v>
      </c>
      <c r="C8" s="212" t="s">
        <v>604</v>
      </c>
      <c r="D8" s="239" t="s">
        <v>605</v>
      </c>
      <c r="E8" s="240" t="s">
        <v>606</v>
      </c>
      <c r="F8" s="240">
        <v>2</v>
      </c>
      <c r="G8" s="214" t="s">
        <v>808</v>
      </c>
      <c r="H8" s="215" t="s">
        <v>872</v>
      </c>
      <c r="I8" s="238" t="s">
        <v>873</v>
      </c>
      <c r="J8" s="238" t="s">
        <v>1048</v>
      </c>
    </row>
    <row r="9" spans="2:12" s="67" customFormat="1">
      <c r="B9" s="249" t="s">
        <v>4</v>
      </c>
      <c r="C9" s="212" t="s">
        <v>607</v>
      </c>
      <c r="D9" s="239" t="s">
        <v>605</v>
      </c>
      <c r="E9" s="240" t="s">
        <v>608</v>
      </c>
      <c r="F9" s="240">
        <v>1</v>
      </c>
      <c r="G9" s="214" t="s">
        <v>808</v>
      </c>
      <c r="H9" s="215" t="s">
        <v>874</v>
      </c>
      <c r="I9" s="238" t="s">
        <v>875</v>
      </c>
      <c r="J9" s="238" t="s">
        <v>1049</v>
      </c>
    </row>
    <row r="10" spans="2:12" s="67" customFormat="1">
      <c r="B10" s="249" t="s">
        <v>4</v>
      </c>
      <c r="C10" s="212" t="s">
        <v>609</v>
      </c>
      <c r="D10" s="239" t="s">
        <v>610</v>
      </c>
      <c r="E10" s="240">
        <v>2</v>
      </c>
      <c r="F10" s="240"/>
      <c r="G10" s="214" t="s">
        <v>810</v>
      </c>
      <c r="H10" s="215" t="s">
        <v>876</v>
      </c>
      <c r="I10" s="238" t="s">
        <v>877</v>
      </c>
      <c r="J10" s="238" t="s">
        <v>1050</v>
      </c>
    </row>
    <row r="11" spans="2:12" s="67" customFormat="1">
      <c r="B11" s="249" t="s">
        <v>4</v>
      </c>
      <c r="C11" s="212" t="s">
        <v>594</v>
      </c>
      <c r="D11" s="239" t="s">
        <v>594</v>
      </c>
      <c r="E11" s="240">
        <v>1</v>
      </c>
      <c r="F11" s="240"/>
      <c r="G11" s="214" t="s">
        <v>808</v>
      </c>
      <c r="H11" s="215" t="s">
        <v>878</v>
      </c>
      <c r="I11" s="238" t="s">
        <v>879</v>
      </c>
      <c r="J11" s="238" t="s">
        <v>1051</v>
      </c>
    </row>
    <row r="12" spans="2:12" s="67" customFormat="1">
      <c r="B12" s="134" t="s">
        <v>4</v>
      </c>
      <c r="C12" s="188" t="s">
        <v>616</v>
      </c>
      <c r="D12" s="235" t="s">
        <v>615</v>
      </c>
      <c r="E12" s="237" t="s">
        <v>373</v>
      </c>
      <c r="F12" s="237">
        <v>100</v>
      </c>
      <c r="G12" s="214" t="s">
        <v>809</v>
      </c>
      <c r="H12" s="215" t="s">
        <v>880</v>
      </c>
      <c r="I12" s="238" t="s">
        <v>881</v>
      </c>
      <c r="J12" s="238" t="s">
        <v>1052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11"/>
      <c r="G3" s="311"/>
      <c r="H3" s="199"/>
      <c r="I3" s="178"/>
      <c r="J3" s="177"/>
      <c r="K3" s="177"/>
    </row>
    <row r="4" spans="2:12" ht="136.5">
      <c r="B4" s="143" t="s">
        <v>429</v>
      </c>
      <c r="C4" s="144" t="s">
        <v>5</v>
      </c>
      <c r="D4" s="144" t="s">
        <v>186</v>
      </c>
      <c r="E4" s="154" t="s">
        <v>436</v>
      </c>
      <c r="F4" s="154" t="s">
        <v>437</v>
      </c>
      <c r="G4" s="154" t="s">
        <v>438</v>
      </c>
      <c r="H4" s="149" t="s">
        <v>439</v>
      </c>
      <c r="I4" s="67"/>
      <c r="J4" s="67"/>
      <c r="K4" s="67"/>
      <c r="L4" s="67"/>
    </row>
    <row r="5" spans="2:12">
      <c r="B5" s="204" t="s">
        <v>4</v>
      </c>
      <c r="C5" s="207" t="s">
        <v>431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432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440</v>
      </c>
      <c r="C7" s="13"/>
      <c r="D7" s="13"/>
      <c r="E7" s="20"/>
      <c r="F7" s="20"/>
      <c r="G7" s="20"/>
      <c r="H7" s="162" t="s">
        <v>441</v>
      </c>
      <c r="I7" s="67"/>
      <c r="J7" s="67"/>
      <c r="K7" s="67"/>
      <c r="L7" s="67"/>
    </row>
    <row r="8" spans="2:12">
      <c r="B8" s="201" t="s">
        <v>440</v>
      </c>
      <c r="C8" s="13"/>
      <c r="D8" s="13"/>
      <c r="E8" s="20"/>
      <c r="F8" s="20"/>
      <c r="G8" s="20"/>
      <c r="H8" s="162" t="s">
        <v>442</v>
      </c>
      <c r="I8" s="67"/>
      <c r="J8" s="67"/>
      <c r="K8" s="67"/>
      <c r="L8" s="67"/>
    </row>
    <row r="9" spans="2:12">
      <c r="B9" s="201" t="s">
        <v>440</v>
      </c>
      <c r="C9" s="13"/>
      <c r="D9" s="13"/>
      <c r="E9" s="20"/>
      <c r="F9" s="20"/>
      <c r="G9" s="20"/>
      <c r="H9" s="162" t="s">
        <v>443</v>
      </c>
    </row>
    <row r="10" spans="2:12">
      <c r="B10" s="204" t="s">
        <v>4</v>
      </c>
      <c r="C10" s="207" t="s">
        <v>433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440</v>
      </c>
      <c r="C11" s="13"/>
      <c r="D11" s="13"/>
      <c r="E11" s="20"/>
      <c r="F11" s="20"/>
      <c r="G11" s="20"/>
      <c r="H11" s="162" t="s">
        <v>444</v>
      </c>
    </row>
    <row r="12" spans="2:12">
      <c r="B12" s="201" t="s">
        <v>440</v>
      </c>
      <c r="C12" s="13"/>
      <c r="D12" s="13"/>
      <c r="E12" s="20"/>
      <c r="F12" s="20"/>
      <c r="G12" s="20"/>
      <c r="H12" s="162" t="s">
        <v>445</v>
      </c>
    </row>
    <row r="13" spans="2:12">
      <c r="B13" s="201" t="s">
        <v>440</v>
      </c>
      <c r="C13" s="13"/>
      <c r="D13" s="13"/>
      <c r="E13" s="20"/>
      <c r="F13" s="20"/>
      <c r="G13" s="20"/>
      <c r="H13" s="162" t="s">
        <v>446</v>
      </c>
    </row>
    <row r="14" spans="2:12">
      <c r="B14" s="204" t="s">
        <v>4</v>
      </c>
      <c r="C14" s="207" t="s">
        <v>434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440</v>
      </c>
      <c r="C15" s="13"/>
      <c r="D15" s="13"/>
      <c r="E15" s="20"/>
      <c r="F15" s="20"/>
      <c r="G15" s="20"/>
      <c r="H15" s="162" t="s">
        <v>447</v>
      </c>
    </row>
    <row r="16" spans="2:12">
      <c r="B16" s="201" t="s">
        <v>440</v>
      </c>
      <c r="C16" s="13"/>
      <c r="D16" s="13"/>
      <c r="E16" s="20"/>
      <c r="F16" s="20"/>
      <c r="G16" s="20"/>
      <c r="H16" s="162" t="s">
        <v>448</v>
      </c>
    </row>
    <row r="17" spans="2:11">
      <c r="B17" s="201" t="s">
        <v>440</v>
      </c>
      <c r="C17" s="13"/>
      <c r="D17" s="13"/>
      <c r="E17" s="20"/>
      <c r="F17" s="20"/>
      <c r="G17" s="20"/>
      <c r="H17" s="162" t="s">
        <v>449</v>
      </c>
    </row>
    <row r="18" spans="2:11">
      <c r="B18" s="204" t="s">
        <v>4</v>
      </c>
      <c r="C18" s="207" t="s">
        <v>435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440</v>
      </c>
      <c r="C19" s="13"/>
      <c r="D19" s="13"/>
      <c r="E19" s="20"/>
      <c r="F19" s="20"/>
      <c r="G19" s="20"/>
      <c r="H19" s="162" t="s">
        <v>450</v>
      </c>
    </row>
    <row r="20" spans="2:11">
      <c r="B20" s="201" t="s">
        <v>440</v>
      </c>
      <c r="C20" s="13"/>
      <c r="D20" s="13"/>
      <c r="E20" s="20"/>
      <c r="F20" s="20"/>
      <c r="G20" s="20"/>
      <c r="H20" s="162" t="s">
        <v>451</v>
      </c>
    </row>
    <row r="21" spans="2:11">
      <c r="B21" s="201" t="s">
        <v>440</v>
      </c>
      <c r="C21" s="13"/>
      <c r="D21" s="13"/>
      <c r="E21" s="20"/>
      <c r="F21" s="20"/>
      <c r="G21" s="20"/>
      <c r="H21" s="162" t="s">
        <v>452</v>
      </c>
    </row>
    <row r="25" spans="2:11" ht="15.75" thickBot="1"/>
    <row r="26" spans="2:11" s="67" customFormat="1" ht="23.25">
      <c r="B26" s="12" t="s">
        <v>769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786</v>
      </c>
      <c r="C28" s="144" t="s">
        <v>5</v>
      </c>
      <c r="D28" s="144" t="s">
        <v>190</v>
      </c>
      <c r="E28" s="154" t="s">
        <v>784</v>
      </c>
      <c r="F28" s="154" t="s">
        <v>785</v>
      </c>
    </row>
    <row r="29" spans="2:11" s="67" customFormat="1">
      <c r="B29" s="204" t="s">
        <v>4</v>
      </c>
      <c r="C29" s="207" t="s">
        <v>770</v>
      </c>
      <c r="D29" s="207" t="s">
        <v>187</v>
      </c>
      <c r="E29" s="208" t="s">
        <v>787</v>
      </c>
      <c r="F29" s="208" t="s">
        <v>787</v>
      </c>
    </row>
    <row r="30" spans="2:11" s="67" customFormat="1">
      <c r="B30" s="204" t="s">
        <v>4</v>
      </c>
      <c r="C30" s="207" t="s">
        <v>771</v>
      </c>
      <c r="D30" s="207" t="s">
        <v>188</v>
      </c>
      <c r="E30" s="208" t="s">
        <v>787</v>
      </c>
      <c r="F30" s="208" t="s">
        <v>787</v>
      </c>
    </row>
    <row r="31" spans="2:11" s="67" customFormat="1">
      <c r="B31" s="204" t="s">
        <v>4</v>
      </c>
      <c r="C31" s="207" t="s">
        <v>772</v>
      </c>
      <c r="D31" s="207" t="s">
        <v>189</v>
      </c>
      <c r="E31" s="208" t="s">
        <v>787</v>
      </c>
      <c r="F31" s="208" t="s">
        <v>787</v>
      </c>
    </row>
    <row r="32" spans="2:11" s="67" customFormat="1">
      <c r="B32" s="204" t="s">
        <v>4</v>
      </c>
      <c r="C32" s="207" t="s">
        <v>773</v>
      </c>
      <c r="D32" s="207" t="s">
        <v>228</v>
      </c>
      <c r="E32" s="208" t="s">
        <v>787</v>
      </c>
      <c r="F32" s="208" t="s">
        <v>787</v>
      </c>
    </row>
    <row r="33" spans="2:6" s="67" customFormat="1">
      <c r="B33" s="204" t="s">
        <v>4</v>
      </c>
      <c r="C33" s="207" t="s">
        <v>774</v>
      </c>
      <c r="D33" s="207" t="s">
        <v>229</v>
      </c>
      <c r="E33" s="208" t="s">
        <v>787</v>
      </c>
      <c r="F33" s="208" t="s">
        <v>787</v>
      </c>
    </row>
    <row r="34" spans="2:6">
      <c r="B34" s="204" t="s">
        <v>4</v>
      </c>
      <c r="C34" s="207" t="s">
        <v>775</v>
      </c>
      <c r="D34" s="207" t="s">
        <v>230</v>
      </c>
      <c r="E34" s="208" t="s">
        <v>787</v>
      </c>
      <c r="F34" s="208" t="s">
        <v>787</v>
      </c>
    </row>
    <row r="35" spans="2:6">
      <c r="B35" s="204" t="s">
        <v>4</v>
      </c>
      <c r="C35" s="207" t="s">
        <v>776</v>
      </c>
      <c r="D35" s="207" t="s">
        <v>780</v>
      </c>
      <c r="E35" s="208" t="s">
        <v>787</v>
      </c>
      <c r="F35" s="208" t="s">
        <v>787</v>
      </c>
    </row>
    <row r="36" spans="2:6">
      <c r="B36" s="204" t="s">
        <v>4</v>
      </c>
      <c r="C36" s="207" t="s">
        <v>777</v>
      </c>
      <c r="D36" s="207" t="s">
        <v>781</v>
      </c>
      <c r="E36" s="208" t="s">
        <v>787</v>
      </c>
      <c r="F36" s="208" t="s">
        <v>787</v>
      </c>
    </row>
    <row r="37" spans="2:6">
      <c r="B37" s="204" t="s">
        <v>4</v>
      </c>
      <c r="C37" s="207" t="s">
        <v>778</v>
      </c>
      <c r="D37" s="207" t="s">
        <v>782</v>
      </c>
      <c r="E37" s="208" t="s">
        <v>787</v>
      </c>
      <c r="F37" s="208" t="s">
        <v>787</v>
      </c>
    </row>
    <row r="38" spans="2:6">
      <c r="B38" s="204" t="s">
        <v>4</v>
      </c>
      <c r="C38" s="207" t="s">
        <v>779</v>
      </c>
      <c r="D38" s="207" t="s">
        <v>783</v>
      </c>
      <c r="E38" s="208" t="s">
        <v>787</v>
      </c>
      <c r="F38" s="208" t="s">
        <v>787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5703125" bestFit="1" customWidth="1"/>
    <col min="8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99.7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144" t="s">
        <v>1055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1015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1053</v>
      </c>
      <c r="C10" s="144" t="s">
        <v>5</v>
      </c>
      <c r="D10" s="146" t="s">
        <v>1016</v>
      </c>
      <c r="E10" s="163" t="s">
        <v>1017</v>
      </c>
      <c r="F10" s="144" t="s">
        <v>1018</v>
      </c>
    </row>
    <row r="11" spans="1:11">
      <c r="B11" s="156" t="s">
        <v>4</v>
      </c>
      <c r="C11" s="13" t="s">
        <v>1054</v>
      </c>
      <c r="D11" s="14">
        <v>100000</v>
      </c>
      <c r="E11" s="14">
        <v>100000</v>
      </c>
      <c r="F11" s="67" t="s">
        <v>743</v>
      </c>
    </row>
  </sheetData>
  <conditionalFormatting sqref="F11">
    <cfRule type="duplicateValues" dxfId="3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302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zoomScale="98" zoomScaleNormal="98" zoomScalePageLayoutView="98" workbookViewId="0">
      <pane xSplit="3" topLeftCell="D1" activePane="topRight" state="frozen"/>
      <selection pane="topRight" activeCell="C59" sqref="C5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944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945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946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947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948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804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10" t="s">
        <v>978</v>
      </c>
      <c r="AO14" s="310"/>
      <c r="AP14" s="310"/>
      <c r="AQ14" s="310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1042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976</v>
      </c>
      <c r="O15" s="167" t="s">
        <v>977</v>
      </c>
      <c r="P15" s="171" t="s">
        <v>234</v>
      </c>
      <c r="Q15" s="154" t="s">
        <v>235</v>
      </c>
      <c r="R15" s="167" t="s">
        <v>245</v>
      </c>
      <c r="S15" s="223" t="s">
        <v>655</v>
      </c>
      <c r="T15" s="223" t="s">
        <v>656</v>
      </c>
      <c r="U15" s="223" t="s">
        <v>657</v>
      </c>
      <c r="V15" s="171" t="s">
        <v>240</v>
      </c>
      <c r="W15" s="167" t="s">
        <v>241</v>
      </c>
      <c r="X15" s="171" t="s">
        <v>622</v>
      </c>
      <c r="Y15" s="154" t="s">
        <v>244</v>
      </c>
      <c r="Z15" s="167" t="s">
        <v>243</v>
      </c>
      <c r="AA15" s="167" t="s">
        <v>802</v>
      </c>
      <c r="AB15" s="167" t="s">
        <v>803</v>
      </c>
      <c r="AC15" s="171" t="s">
        <v>248</v>
      </c>
      <c r="AD15" s="167" t="s">
        <v>805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623</v>
      </c>
      <c r="AK15" s="213" t="s">
        <v>624</v>
      </c>
      <c r="AL15" s="292" t="s">
        <v>979</v>
      </c>
      <c r="AM15" s="292" t="s">
        <v>980</v>
      </c>
      <c r="AN15" s="293" t="s">
        <v>981</v>
      </c>
      <c r="AO15" s="293" t="s">
        <v>982</v>
      </c>
    </row>
    <row r="16" spans="2:43">
      <c r="B16" s="134" t="s">
        <v>4</v>
      </c>
      <c r="C16" s="13" t="s">
        <v>743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4</v>
      </c>
      <c r="AC16" s="168">
        <v>6720</v>
      </c>
      <c r="AD16" s="169">
        <v>15</v>
      </c>
      <c r="AE16" s="168">
        <v>0.3</v>
      </c>
      <c r="AF16" s="176" t="s">
        <v>744</v>
      </c>
      <c r="AG16" s="15" t="s">
        <v>748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661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>
      <c r="B17" s="134" t="s">
        <v>4</v>
      </c>
      <c r="C17" s="13" t="s">
        <v>725</v>
      </c>
      <c r="D17" s="13" t="s">
        <v>188</v>
      </c>
      <c r="E17" s="132">
        <v>1</v>
      </c>
      <c r="F17" s="132" t="s">
        <v>743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4</v>
      </c>
      <c r="AC17" s="168">
        <v>8064</v>
      </c>
      <c r="AD17" s="169">
        <v>15</v>
      </c>
      <c r="AE17" s="168">
        <v>0.3</v>
      </c>
      <c r="AF17" s="176" t="s">
        <v>734</v>
      </c>
      <c r="AG17" s="15" t="s">
        <v>749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661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>
      <c r="B18" s="136" t="s">
        <v>4</v>
      </c>
      <c r="C18" s="137" t="s">
        <v>726</v>
      </c>
      <c r="D18" s="137" t="s">
        <v>188</v>
      </c>
      <c r="E18" s="132">
        <v>2</v>
      </c>
      <c r="F18" s="138" t="s">
        <v>725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4</v>
      </c>
      <c r="AC18" s="172">
        <v>8640</v>
      </c>
      <c r="AD18" s="170">
        <v>15</v>
      </c>
      <c r="AE18" s="172">
        <v>0.3</v>
      </c>
      <c r="AF18" s="176" t="s">
        <v>735</v>
      </c>
      <c r="AG18" s="15" t="s">
        <v>750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661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>
      <c r="B19" s="136" t="s">
        <v>4</v>
      </c>
      <c r="C19" s="137" t="s">
        <v>727</v>
      </c>
      <c r="D19" s="13" t="s">
        <v>188</v>
      </c>
      <c r="E19" s="132">
        <v>3</v>
      </c>
      <c r="F19" s="132" t="s">
        <v>726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5</v>
      </c>
      <c r="AC19" s="168">
        <v>9024</v>
      </c>
      <c r="AD19" s="169">
        <v>14</v>
      </c>
      <c r="AE19" s="168">
        <v>0.3</v>
      </c>
      <c r="AF19" s="176" t="s">
        <v>736</v>
      </c>
      <c r="AG19" s="15" t="s">
        <v>751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661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>
      <c r="B20" s="136" t="s">
        <v>4</v>
      </c>
      <c r="C20" s="137" t="s">
        <v>728</v>
      </c>
      <c r="D20" s="13" t="s">
        <v>189</v>
      </c>
      <c r="E20" s="132">
        <v>4</v>
      </c>
      <c r="F20" s="132" t="s">
        <v>727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5</v>
      </c>
      <c r="AC20" s="168">
        <v>9600</v>
      </c>
      <c r="AD20" s="169">
        <v>14</v>
      </c>
      <c r="AE20" s="168">
        <v>0.3</v>
      </c>
      <c r="AF20" s="176" t="s">
        <v>737</v>
      </c>
      <c r="AG20" s="15" t="s">
        <v>752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661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>
      <c r="B21" s="136" t="s">
        <v>4</v>
      </c>
      <c r="C21" s="137" t="s">
        <v>729</v>
      </c>
      <c r="D21" s="13" t="s">
        <v>189</v>
      </c>
      <c r="E21" s="132">
        <v>5</v>
      </c>
      <c r="F21" s="132" t="s">
        <v>728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5</v>
      </c>
      <c r="AC21" s="168">
        <v>9984</v>
      </c>
      <c r="AD21" s="169">
        <v>14</v>
      </c>
      <c r="AE21" s="168">
        <v>0.2</v>
      </c>
      <c r="AF21" s="176" t="s">
        <v>738</v>
      </c>
      <c r="AG21" s="15" t="s">
        <v>753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661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>
      <c r="B22" s="136" t="s">
        <v>4</v>
      </c>
      <c r="C22" s="137" t="s">
        <v>730</v>
      </c>
      <c r="D22" s="13" t="s">
        <v>189</v>
      </c>
      <c r="E22" s="132">
        <v>6</v>
      </c>
      <c r="F22" s="132" t="s">
        <v>729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6</v>
      </c>
      <c r="AC22" s="168">
        <v>10560</v>
      </c>
      <c r="AD22" s="169">
        <v>14</v>
      </c>
      <c r="AE22" s="168">
        <v>0.2</v>
      </c>
      <c r="AF22" s="176" t="s">
        <v>739</v>
      </c>
      <c r="AG22" s="15" t="s">
        <v>754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661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>
      <c r="B23" s="136" t="s">
        <v>4</v>
      </c>
      <c r="C23" s="137" t="s">
        <v>731</v>
      </c>
      <c r="D23" s="137" t="s">
        <v>228</v>
      </c>
      <c r="E23" s="132">
        <v>7</v>
      </c>
      <c r="F23" s="138" t="s">
        <v>730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6</v>
      </c>
      <c r="AC23" s="172">
        <v>10944</v>
      </c>
      <c r="AD23" s="170">
        <v>16</v>
      </c>
      <c r="AE23" s="172">
        <v>0.1</v>
      </c>
      <c r="AF23" s="176" t="s">
        <v>740</v>
      </c>
      <c r="AG23" s="15" t="s">
        <v>755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661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>
      <c r="B24" s="136" t="s">
        <v>4</v>
      </c>
      <c r="C24" s="137" t="s">
        <v>732</v>
      </c>
      <c r="D24" s="137" t="s">
        <v>228</v>
      </c>
      <c r="E24" s="132">
        <v>8</v>
      </c>
      <c r="F24" s="138" t="s">
        <v>731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6</v>
      </c>
      <c r="AC24" s="172">
        <v>11520</v>
      </c>
      <c r="AD24" s="170">
        <v>16</v>
      </c>
      <c r="AE24" s="172">
        <v>0.1</v>
      </c>
      <c r="AF24" s="176" t="s">
        <v>741</v>
      </c>
      <c r="AG24" s="15" t="s">
        <v>756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661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>
      <c r="B25" s="136" t="s">
        <v>4</v>
      </c>
      <c r="C25" s="137" t="s">
        <v>733</v>
      </c>
      <c r="D25" s="137" t="s">
        <v>229</v>
      </c>
      <c r="E25" s="132">
        <v>9</v>
      </c>
      <c r="F25" s="138" t="s">
        <v>732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7</v>
      </c>
      <c r="AC25" s="172">
        <v>11904</v>
      </c>
      <c r="AD25" s="170">
        <v>16</v>
      </c>
      <c r="AE25" s="172">
        <v>0.1</v>
      </c>
      <c r="AF25" s="176" t="s">
        <v>742</v>
      </c>
      <c r="AG25" s="15" t="s">
        <v>757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661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5.75" thickBot="1"/>
    <row r="29" spans="2:41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>
      <c r="B30" s="153"/>
      <c r="C30" s="10"/>
      <c r="D30" s="10"/>
    </row>
    <row r="31" spans="2:41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621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653</v>
      </c>
      <c r="F56" s="163" t="s">
        <v>654</v>
      </c>
      <c r="G56" s="163" t="s">
        <v>652</v>
      </c>
      <c r="H56" s="163" t="s">
        <v>254</v>
      </c>
      <c r="I56" s="225" t="s">
        <v>665</v>
      </c>
      <c r="J56" s="144" t="s">
        <v>666</v>
      </c>
      <c r="K56" s="225" t="s">
        <v>667</v>
      </c>
      <c r="L56" s="144" t="s">
        <v>918</v>
      </c>
      <c r="M56" s="144" t="s">
        <v>919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88" priority="3"/>
  </conditionalFormatting>
  <conditionalFormatting sqref="C32:C34">
    <cfRule type="duplicateValues" dxfId="287" priority="2"/>
  </conditionalFormatting>
  <conditionalFormatting sqref="C41:C50">
    <cfRule type="duplicateValues" dxfId="286" priority="1"/>
  </conditionalFormatting>
  <conditionalFormatting sqref="C5:C9">
    <cfRule type="duplicateValues" dxfId="285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9"/>
  <sheetViews>
    <sheetView topLeftCell="A16" zoomScale="85" zoomScaleNormal="85" workbookViewId="0">
      <selection activeCell="H144" sqref="H144"/>
    </sheetView>
  </sheetViews>
  <sheetFormatPr defaultColWidth="10.85546875" defaultRowHeight="15"/>
  <cols>
    <col min="1" max="1" width="4" style="67" customWidth="1"/>
    <col min="2" max="2" width="21" style="67" customWidth="1"/>
    <col min="3" max="3" width="16.85546875" style="67" customWidth="1"/>
    <col min="4" max="4" width="24.4257812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568</v>
      </c>
      <c r="C3" s="202"/>
      <c r="D3" s="202"/>
      <c r="E3" s="202"/>
      <c r="F3" s="311"/>
      <c r="G3" s="311"/>
      <c r="H3" s="202"/>
      <c r="I3" s="178"/>
      <c r="J3" s="177"/>
    </row>
    <row r="4" spans="2:25" ht="134.25">
      <c r="B4" s="143" t="s">
        <v>456</v>
      </c>
      <c r="C4" s="144" t="s">
        <v>5</v>
      </c>
    </row>
    <row r="5" spans="2:25">
      <c r="B5" s="136" t="s">
        <v>4</v>
      </c>
      <c r="C5" s="13" t="s">
        <v>457</v>
      </c>
    </row>
    <row r="6" spans="2:25">
      <c r="B6" s="136" t="s">
        <v>4</v>
      </c>
      <c r="C6" s="13" t="s">
        <v>458</v>
      </c>
    </row>
    <row r="7" spans="2:25">
      <c r="B7" s="136" t="s">
        <v>4</v>
      </c>
      <c r="C7" s="13" t="s">
        <v>459</v>
      </c>
    </row>
    <row r="8" spans="2:25">
      <c r="B8" s="136" t="s">
        <v>4</v>
      </c>
      <c r="C8" s="13" t="s">
        <v>460</v>
      </c>
    </row>
    <row r="9" spans="2:25">
      <c r="B9" s="136" t="s">
        <v>4</v>
      </c>
      <c r="C9" s="13" t="s">
        <v>461</v>
      </c>
    </row>
    <row r="10" spans="2:25">
      <c r="B10" s="136" t="s">
        <v>4</v>
      </c>
      <c r="C10" s="13" t="s">
        <v>462</v>
      </c>
    </row>
    <row r="11" spans="2:25">
      <c r="B11" s="136" t="s">
        <v>4</v>
      </c>
      <c r="C11" s="200" t="s">
        <v>463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991</v>
      </c>
    </row>
    <row r="15" spans="2:25" ht="15.75" thickBot="1"/>
    <row r="16" spans="2:25" ht="23.25">
      <c r="B16" s="12" t="s">
        <v>454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11"/>
      <c r="G17" s="311"/>
      <c r="H17" s="203"/>
      <c r="I17" s="178"/>
      <c r="J17" s="203"/>
      <c r="O17" s="5" t="s">
        <v>476</v>
      </c>
      <c r="P17" s="5" t="s">
        <v>477</v>
      </c>
      <c r="V17" s="178" t="s">
        <v>629</v>
      </c>
      <c r="W17" s="178"/>
      <c r="X17" s="178"/>
      <c r="Y17" s="178"/>
    </row>
    <row r="18" spans="2:32" ht="126">
      <c r="B18" s="143" t="s">
        <v>453</v>
      </c>
      <c r="C18" s="144" t="s">
        <v>5</v>
      </c>
      <c r="D18" s="144" t="s">
        <v>464</v>
      </c>
      <c r="E18" s="147" t="s">
        <v>465</v>
      </c>
      <c r="F18" s="147" t="s">
        <v>466</v>
      </c>
      <c r="G18" s="147" t="s">
        <v>467</v>
      </c>
      <c r="H18" s="147" t="s">
        <v>468</v>
      </c>
      <c r="I18" s="147" t="s">
        <v>469</v>
      </c>
      <c r="J18" s="147" t="s">
        <v>470</v>
      </c>
      <c r="K18" s="147" t="s">
        <v>471</v>
      </c>
      <c r="L18" s="147" t="s">
        <v>472</v>
      </c>
      <c r="M18" s="154" t="s">
        <v>473</v>
      </c>
      <c r="N18" s="154" t="s">
        <v>474</v>
      </c>
      <c r="O18" s="154" t="s">
        <v>475</v>
      </c>
      <c r="P18" s="154" t="s">
        <v>791</v>
      </c>
      <c r="Q18" s="154" t="s">
        <v>792</v>
      </c>
      <c r="R18" s="154" t="s">
        <v>995</v>
      </c>
      <c r="S18" s="154" t="s">
        <v>996</v>
      </c>
      <c r="T18" s="154" t="s">
        <v>997</v>
      </c>
      <c r="U18" s="154" t="s">
        <v>998</v>
      </c>
      <c r="V18" s="154" t="s">
        <v>793</v>
      </c>
      <c r="W18" s="145" t="s">
        <v>479</v>
      </c>
      <c r="X18" s="145" t="s">
        <v>478</v>
      </c>
      <c r="Y18" s="145" t="s">
        <v>480</v>
      </c>
      <c r="Z18" s="145" t="s">
        <v>481</v>
      </c>
      <c r="AA18" s="149" t="s">
        <v>38</v>
      </c>
      <c r="AB18" s="150" t="s">
        <v>177</v>
      </c>
      <c r="AC18" s="221" t="s">
        <v>625</v>
      </c>
      <c r="AD18" s="149" t="s">
        <v>626</v>
      </c>
      <c r="AE18" s="149" t="s">
        <v>627</v>
      </c>
      <c r="AF18" s="149" t="s">
        <v>628</v>
      </c>
    </row>
    <row r="19" spans="2:32">
      <c r="B19" s="205" t="s">
        <v>4</v>
      </c>
      <c r="C19" s="205" t="s">
        <v>678</v>
      </c>
      <c r="D19" s="205" t="s">
        <v>458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567</v>
      </c>
      <c r="AB19" s="209"/>
      <c r="AC19" s="209" t="s">
        <v>644</v>
      </c>
      <c r="AD19" s="209" t="s">
        <v>645</v>
      </c>
      <c r="AE19" s="209"/>
      <c r="AF19" s="209"/>
    </row>
    <row r="20" spans="2:32">
      <c r="B20" s="205" t="s">
        <v>4</v>
      </c>
      <c r="C20" s="205" t="s">
        <v>491</v>
      </c>
      <c r="D20" s="205" t="s">
        <v>458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492</v>
      </c>
      <c r="AB20" s="209"/>
      <c r="AC20" s="209" t="s">
        <v>638</v>
      </c>
      <c r="AD20" s="209" t="s">
        <v>639</v>
      </c>
      <c r="AE20" s="209"/>
      <c r="AF20" s="209"/>
    </row>
    <row r="21" spans="2:32">
      <c r="B21" s="205" t="s">
        <v>4</v>
      </c>
      <c r="C21" s="205" t="s">
        <v>960</v>
      </c>
      <c r="D21" s="205" t="s">
        <v>458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964</v>
      </c>
      <c r="AB21" s="209"/>
      <c r="AC21" s="209"/>
      <c r="AD21" s="209"/>
      <c r="AE21" s="209"/>
      <c r="AF21" s="209"/>
    </row>
    <row r="22" spans="2:32">
      <c r="B22" s="205" t="s">
        <v>4</v>
      </c>
      <c r="C22" s="205" t="s">
        <v>961</v>
      </c>
      <c r="D22" s="205" t="s">
        <v>458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965</v>
      </c>
      <c r="AB22" s="209"/>
      <c r="AC22" s="209"/>
      <c r="AD22" s="209"/>
      <c r="AE22" s="209"/>
      <c r="AF22" s="209"/>
    </row>
    <row r="23" spans="2:32">
      <c r="B23" s="205" t="s">
        <v>4</v>
      </c>
      <c r="C23" s="205" t="s">
        <v>560</v>
      </c>
      <c r="D23" s="205" t="s">
        <v>458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561</v>
      </c>
      <c r="AB23" s="209"/>
      <c r="AC23" s="209" t="s">
        <v>640</v>
      </c>
      <c r="AD23" s="209" t="s">
        <v>641</v>
      </c>
      <c r="AE23" s="209"/>
      <c r="AF23" s="209"/>
    </row>
    <row r="24" spans="2:32">
      <c r="B24" s="205" t="s">
        <v>4</v>
      </c>
      <c r="C24" s="205" t="s">
        <v>675</v>
      </c>
      <c r="D24" s="205" t="s">
        <v>458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487</v>
      </c>
      <c r="AB24" s="209"/>
      <c r="AC24" s="209" t="s">
        <v>636</v>
      </c>
      <c r="AD24" s="209" t="s">
        <v>637</v>
      </c>
      <c r="AE24" s="209" t="s">
        <v>565</v>
      </c>
      <c r="AF24" s="209"/>
    </row>
    <row r="25" spans="2:32">
      <c r="B25" s="205" t="s">
        <v>4</v>
      </c>
      <c r="C25" s="205" t="s">
        <v>482</v>
      </c>
      <c r="D25" s="205" t="s">
        <v>458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483</v>
      </c>
      <c r="AB25" s="209"/>
      <c r="AC25" s="209"/>
      <c r="AD25" s="209"/>
      <c r="AE25" s="209" t="s">
        <v>566</v>
      </c>
      <c r="AF25" s="209"/>
    </row>
    <row r="26" spans="2:32">
      <c r="B26" s="205" t="s">
        <v>4</v>
      </c>
      <c r="C26" s="205" t="s">
        <v>373</v>
      </c>
      <c r="D26" s="205" t="s">
        <v>458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484</v>
      </c>
      <c r="AB26" s="209"/>
      <c r="AC26" s="209" t="s">
        <v>630</v>
      </c>
      <c r="AD26" s="209" t="s">
        <v>631</v>
      </c>
      <c r="AE26" s="209"/>
      <c r="AF26" s="209"/>
    </row>
    <row r="27" spans="2:32">
      <c r="B27" s="205" t="s">
        <v>4</v>
      </c>
      <c r="C27" s="205" t="s">
        <v>374</v>
      </c>
      <c r="D27" s="205" t="s">
        <v>458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559</v>
      </c>
      <c r="AB27" s="209"/>
      <c r="AC27" s="209" t="s">
        <v>632</v>
      </c>
      <c r="AD27" s="209" t="s">
        <v>633</v>
      </c>
      <c r="AE27" s="209"/>
      <c r="AF27" s="209"/>
    </row>
    <row r="28" spans="2:32">
      <c r="B28" s="205" t="s">
        <v>4</v>
      </c>
      <c r="C28" s="205" t="s">
        <v>375</v>
      </c>
      <c r="D28" s="205" t="s">
        <v>458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562</v>
      </c>
      <c r="AB28" s="209"/>
      <c r="AC28" s="209" t="s">
        <v>642</v>
      </c>
      <c r="AD28" s="209" t="s">
        <v>643</v>
      </c>
      <c r="AE28" s="209"/>
      <c r="AF28" s="209"/>
    </row>
    <row r="29" spans="2:32">
      <c r="B29" s="205" t="s">
        <v>4</v>
      </c>
      <c r="C29" s="205" t="s">
        <v>676</v>
      </c>
      <c r="D29" s="205" t="s">
        <v>458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487</v>
      </c>
      <c r="AB29" s="209"/>
      <c r="AC29" s="209" t="s">
        <v>636</v>
      </c>
      <c r="AD29" s="209" t="s">
        <v>637</v>
      </c>
      <c r="AE29" s="209" t="s">
        <v>565</v>
      </c>
      <c r="AF29" s="209"/>
    </row>
    <row r="30" spans="2:32">
      <c r="B30" s="205" t="s">
        <v>4</v>
      </c>
      <c r="C30" s="205" t="s">
        <v>659</v>
      </c>
      <c r="D30" s="205" t="s">
        <v>458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660</v>
      </c>
      <c r="AB30" s="209"/>
      <c r="AC30" s="209" t="s">
        <v>630</v>
      </c>
      <c r="AD30" s="209" t="s">
        <v>631</v>
      </c>
      <c r="AE30" s="209"/>
      <c r="AF30" s="209"/>
    </row>
    <row r="31" spans="2:32">
      <c r="B31" s="205" t="s">
        <v>4</v>
      </c>
      <c r="C31" s="205" t="s">
        <v>662</v>
      </c>
      <c r="D31" s="205" t="s">
        <v>458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660</v>
      </c>
      <c r="AB31" s="209"/>
      <c r="AC31" s="209" t="s">
        <v>630</v>
      </c>
      <c r="AD31" s="209" t="s">
        <v>631</v>
      </c>
      <c r="AE31" s="209"/>
      <c r="AF31" s="209"/>
    </row>
    <row r="32" spans="2:32">
      <c r="B32" s="205" t="s">
        <v>4</v>
      </c>
      <c r="C32" s="205" t="s">
        <v>485</v>
      </c>
      <c r="D32" s="205" t="s">
        <v>458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486</v>
      </c>
      <c r="AB32" s="209"/>
      <c r="AC32" s="209" t="s">
        <v>634</v>
      </c>
      <c r="AD32" s="209" t="s">
        <v>635</v>
      </c>
      <c r="AE32" s="209"/>
      <c r="AF32" s="209"/>
    </row>
    <row r="33" spans="2:32">
      <c r="B33" s="205" t="s">
        <v>4</v>
      </c>
      <c r="C33" s="205" t="s">
        <v>962</v>
      </c>
      <c r="D33" s="205" t="s">
        <v>458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966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963</v>
      </c>
      <c r="D34" s="205" t="s">
        <v>458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967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501</v>
      </c>
      <c r="D35" s="205" t="s">
        <v>462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504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502</v>
      </c>
      <c r="D36" s="205" t="s">
        <v>462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505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503</v>
      </c>
      <c r="D37" s="205" t="s">
        <v>462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506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706</v>
      </c>
      <c r="D38" s="205" t="s">
        <v>462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500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714</v>
      </c>
      <c r="D39" s="205" t="s">
        <v>462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716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715</v>
      </c>
      <c r="D40" s="205" t="s">
        <v>462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716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989</v>
      </c>
      <c r="D41" s="205" t="s">
        <v>991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990</v>
      </c>
      <c r="AB41" s="209"/>
      <c r="AC41" s="209"/>
      <c r="AD41" s="209"/>
      <c r="AE41" s="209"/>
      <c r="AF41" s="209"/>
    </row>
    <row r="42" spans="2:32">
      <c r="B42" s="205" t="s">
        <v>4</v>
      </c>
      <c r="C42" s="205" t="s">
        <v>536</v>
      </c>
      <c r="D42" s="205" t="s">
        <v>457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540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537</v>
      </c>
      <c r="D43" s="205" t="s">
        <v>457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540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541</v>
      </c>
      <c r="D44" s="205" t="s">
        <v>457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546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697</v>
      </c>
      <c r="D45" s="205" t="s">
        <v>457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703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699</v>
      </c>
      <c r="D46" s="205" t="s">
        <v>457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547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543</v>
      </c>
      <c r="D47" s="205" t="s">
        <v>457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549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701</v>
      </c>
      <c r="D48" s="205" t="s">
        <v>457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704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488</v>
      </c>
      <c r="D49" s="205" t="s">
        <v>457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489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490</v>
      </c>
      <c r="D50" s="205" t="s">
        <v>457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489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534</v>
      </c>
      <c r="D51" s="205" t="s">
        <v>457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540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535</v>
      </c>
      <c r="D52" s="205" t="s">
        <v>457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540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538</v>
      </c>
      <c r="D53" s="205" t="s">
        <v>457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540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539</v>
      </c>
      <c r="D54" s="205" t="s">
        <v>457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540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707</v>
      </c>
      <c r="D55" s="205" t="s">
        <v>457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708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545</v>
      </c>
      <c r="D56" s="205" t="s">
        <v>457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551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542</v>
      </c>
      <c r="D57" s="205" t="s">
        <v>457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548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710</v>
      </c>
      <c r="D58" s="205" t="s">
        <v>457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711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544</v>
      </c>
      <c r="D59" s="205" t="s">
        <v>457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550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498</v>
      </c>
      <c r="D60" s="205" t="s">
        <v>457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499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496</v>
      </c>
      <c r="D61" s="205" t="s">
        <v>457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497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790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564</v>
      </c>
      <c r="AB62" s="209"/>
      <c r="AC62" s="209" t="s">
        <v>649</v>
      </c>
      <c r="AD62" s="209" t="s">
        <v>650</v>
      </c>
      <c r="AE62" s="209" t="s">
        <v>651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564</v>
      </c>
      <c r="AB63" s="209"/>
      <c r="AC63" s="209" t="s">
        <v>649</v>
      </c>
      <c r="AD63" s="209" t="s">
        <v>650</v>
      </c>
      <c r="AE63" s="209" t="s">
        <v>651</v>
      </c>
      <c r="AF63" s="209"/>
    </row>
    <row r="64" spans="2:32">
      <c r="B64" s="205" t="s">
        <v>4</v>
      </c>
      <c r="C64" s="205" t="s">
        <v>680</v>
      </c>
      <c r="D64" s="205" t="s">
        <v>459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494</v>
      </c>
      <c r="AB64" s="209"/>
      <c r="AC64" s="209" t="s">
        <v>638</v>
      </c>
      <c r="AD64" s="209"/>
      <c r="AE64" s="209" t="s">
        <v>646</v>
      </c>
      <c r="AF64" s="209"/>
    </row>
    <row r="65" spans="2:32">
      <c r="B65" s="205" t="s">
        <v>4</v>
      </c>
      <c r="C65" s="205" t="s">
        <v>663</v>
      </c>
      <c r="D65" s="205" t="s">
        <v>459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664</v>
      </c>
      <c r="AB65" s="209"/>
      <c r="AC65" s="209" t="s">
        <v>638</v>
      </c>
      <c r="AD65" s="209" t="s">
        <v>639</v>
      </c>
      <c r="AE65" s="209"/>
      <c r="AF65" s="209"/>
    </row>
    <row r="66" spans="2:32">
      <c r="B66" s="205" t="s">
        <v>4</v>
      </c>
      <c r="C66" s="205" t="s">
        <v>679</v>
      </c>
      <c r="D66" s="205" t="s">
        <v>459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664</v>
      </c>
      <c r="AB66" s="209"/>
      <c r="AC66" s="209" t="s">
        <v>638</v>
      </c>
      <c r="AD66" s="209" t="s">
        <v>639</v>
      </c>
      <c r="AE66" s="209"/>
      <c r="AF66" s="209"/>
    </row>
    <row r="67" spans="2:32">
      <c r="B67" s="205" t="s">
        <v>4</v>
      </c>
      <c r="C67" s="205" t="s">
        <v>681</v>
      </c>
      <c r="D67" s="205" t="s">
        <v>459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493</v>
      </c>
      <c r="AB67" s="209"/>
      <c r="AC67" s="209" t="s">
        <v>638</v>
      </c>
      <c r="AD67" s="209" t="s">
        <v>639</v>
      </c>
      <c r="AE67" s="209"/>
      <c r="AF67" s="209"/>
    </row>
    <row r="68" spans="2:32">
      <c r="B68" s="205" t="s">
        <v>4</v>
      </c>
      <c r="C68" s="205" t="s">
        <v>682</v>
      </c>
      <c r="D68" s="205" t="s">
        <v>459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493</v>
      </c>
      <c r="AB68" s="209"/>
      <c r="AC68" s="209" t="s">
        <v>638</v>
      </c>
      <c r="AD68" s="209" t="s">
        <v>639</v>
      </c>
      <c r="AE68" s="209"/>
      <c r="AF68" s="209"/>
    </row>
    <row r="69" spans="2:32">
      <c r="B69" s="205" t="s">
        <v>4</v>
      </c>
      <c r="C69" s="205" t="s">
        <v>972</v>
      </c>
      <c r="D69" s="205" t="s">
        <v>459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974</v>
      </c>
      <c r="AB69" s="209"/>
      <c r="AC69" s="209"/>
      <c r="AD69" s="209"/>
      <c r="AE69" s="209"/>
      <c r="AF69" s="209"/>
    </row>
    <row r="70" spans="2:32">
      <c r="B70" s="216" t="s">
        <v>4</v>
      </c>
      <c r="C70" s="205" t="s">
        <v>557</v>
      </c>
      <c r="D70" s="205" t="s">
        <v>460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558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788</v>
      </c>
      <c r="D71" s="205" t="s">
        <v>460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789</v>
      </c>
      <c r="AB71" s="209"/>
      <c r="AC71" s="209" t="s">
        <v>647</v>
      </c>
      <c r="AD71" s="209"/>
      <c r="AE71" s="209" t="s">
        <v>648</v>
      </c>
      <c r="AF71" s="209"/>
    </row>
    <row r="72" spans="2:32">
      <c r="B72" s="205" t="s">
        <v>4</v>
      </c>
      <c r="C72" s="205" t="s">
        <v>677</v>
      </c>
      <c r="D72" s="205" t="s">
        <v>460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495</v>
      </c>
      <c r="AB72" s="209"/>
      <c r="AC72" s="209" t="s">
        <v>647</v>
      </c>
      <c r="AD72" s="209"/>
      <c r="AE72" s="209" t="s">
        <v>648</v>
      </c>
      <c r="AF72" s="209"/>
    </row>
    <row r="73" spans="2:32">
      <c r="B73" s="205" t="s">
        <v>4</v>
      </c>
      <c r="C73" s="205" t="s">
        <v>511</v>
      </c>
      <c r="D73" s="205" t="s">
        <v>463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517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512</v>
      </c>
      <c r="D74" s="205" t="s">
        <v>463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517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513</v>
      </c>
      <c r="D75" s="205" t="s">
        <v>463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517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514</v>
      </c>
      <c r="D76" s="205" t="s">
        <v>463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517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515</v>
      </c>
      <c r="D77" s="205" t="s">
        <v>463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517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516</v>
      </c>
      <c r="D78" s="205" t="s">
        <v>463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517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525</v>
      </c>
      <c r="D79" s="205" t="s">
        <v>463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528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531</v>
      </c>
      <c r="D80" s="205" t="s">
        <v>463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533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532</v>
      </c>
      <c r="D81" s="205" t="s">
        <v>463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533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518</v>
      </c>
      <c r="D82" s="205" t="s">
        <v>463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520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519</v>
      </c>
      <c r="D83" s="205" t="s">
        <v>463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520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521</v>
      </c>
      <c r="D84" s="205" t="s">
        <v>463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520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522</v>
      </c>
      <c r="D85" s="205" t="s">
        <v>463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520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523</v>
      </c>
      <c r="D86" s="205" t="s">
        <v>463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524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527</v>
      </c>
      <c r="D87" s="205" t="s">
        <v>463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530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507</v>
      </c>
      <c r="D88" s="205" t="s">
        <v>463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509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508</v>
      </c>
      <c r="D89" s="205" t="s">
        <v>463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510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1056</v>
      </c>
      <c r="D90" s="205" t="s">
        <v>458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/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1057</v>
      </c>
      <c r="AB90" s="209"/>
      <c r="AC90" s="209"/>
      <c r="AD90" s="209"/>
      <c r="AE90" s="209"/>
      <c r="AF90" s="209"/>
    </row>
    <row r="91" spans="2:32">
      <c r="B91" s="205" t="s">
        <v>4</v>
      </c>
      <c r="C91" s="205" t="s">
        <v>526</v>
      </c>
      <c r="D91" s="205" t="s">
        <v>463</v>
      </c>
      <c r="E91" s="217">
        <v>15</v>
      </c>
      <c r="F91" s="217">
        <v>7</v>
      </c>
      <c r="G91" s="217">
        <v>0</v>
      </c>
      <c r="H91" s="217">
        <v>0</v>
      </c>
      <c r="I91" s="217">
        <v>0</v>
      </c>
      <c r="J91" s="217">
        <v>0.1</v>
      </c>
      <c r="K91" s="217">
        <v>0</v>
      </c>
      <c r="L91" s="217">
        <v>0</v>
      </c>
      <c r="M91" s="206" t="b">
        <v>0</v>
      </c>
      <c r="N91" s="206"/>
      <c r="O91" s="206"/>
      <c r="P91" s="206" t="b">
        <v>0</v>
      </c>
      <c r="Q91" s="206"/>
      <c r="R91" s="206">
        <v>0</v>
      </c>
      <c r="S91" s="206">
        <v>0</v>
      </c>
      <c r="T91" s="206">
        <v>0</v>
      </c>
      <c r="U91" s="206">
        <v>0</v>
      </c>
      <c r="V91" s="206">
        <v>1</v>
      </c>
      <c r="W91" s="218">
        <v>0</v>
      </c>
      <c r="X91" s="218">
        <v>0</v>
      </c>
      <c r="Y91" s="218">
        <v>0</v>
      </c>
      <c r="Z91" s="218">
        <v>0</v>
      </c>
      <c r="AA91" s="209" t="s">
        <v>529</v>
      </c>
      <c r="AB91" s="209"/>
      <c r="AC91" s="209"/>
      <c r="AD91" s="209"/>
      <c r="AE91" s="209"/>
      <c r="AF91" s="209"/>
    </row>
    <row r="92" spans="2:32">
      <c r="B92" s="219" t="s">
        <v>556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555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554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553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552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7" spans="2:32">
      <c r="B97" s="219" t="s">
        <v>563</v>
      </c>
      <c r="C97" s="210"/>
      <c r="D97" s="210"/>
      <c r="E97" s="211"/>
      <c r="F97" s="211"/>
      <c r="G97" s="211"/>
      <c r="H97" s="211"/>
      <c r="I97" s="211"/>
      <c r="J97" s="211"/>
      <c r="K97" s="211">
        <v>0.08</v>
      </c>
      <c r="L97" s="211"/>
      <c r="M97" s="210"/>
      <c r="N97" s="211"/>
      <c r="O97" s="211"/>
      <c r="P97" s="211"/>
      <c r="Q97" s="211"/>
      <c r="R97" s="206">
        <v>0</v>
      </c>
      <c r="S97" s="206">
        <v>0</v>
      </c>
      <c r="T97" s="206">
        <v>0</v>
      </c>
      <c r="U97" s="206">
        <v>0</v>
      </c>
      <c r="V97" s="211"/>
      <c r="W97" s="211"/>
      <c r="X97" s="210"/>
      <c r="Y97" s="210"/>
      <c r="Z97" s="210"/>
      <c r="AA97" s="211"/>
      <c r="AB97" s="220"/>
      <c r="AC97" s="222"/>
      <c r="AD97" s="211"/>
      <c r="AE97" s="211"/>
      <c r="AF97" s="211"/>
    </row>
    <row r="99" spans="2:32" ht="15.75" thickBot="1"/>
    <row r="100" spans="2:32" ht="23.25">
      <c r="B100" s="12" t="s">
        <v>668</v>
      </c>
      <c r="C100" s="12"/>
      <c r="D100" s="12"/>
      <c r="E100" s="12"/>
    </row>
    <row r="101" spans="2:32">
      <c r="B101" s="226"/>
      <c r="C101" s="226"/>
      <c r="D101" s="226"/>
      <c r="E101" s="226"/>
    </row>
    <row r="102" spans="2:32" ht="147">
      <c r="B102" s="143" t="s">
        <v>669</v>
      </c>
      <c r="C102" s="144" t="s">
        <v>5</v>
      </c>
      <c r="D102" s="144" t="s">
        <v>190</v>
      </c>
      <c r="E102" s="147" t="s">
        <v>698</v>
      </c>
      <c r="F102" s="147" t="s">
        <v>700</v>
      </c>
      <c r="G102" s="147" t="s">
        <v>702</v>
      </c>
      <c r="H102" s="147" t="s">
        <v>709</v>
      </c>
      <c r="I102" s="147" t="s">
        <v>768</v>
      </c>
      <c r="J102" s="147" t="s">
        <v>712</v>
      </c>
      <c r="K102" s="147" t="s">
        <v>713</v>
      </c>
      <c r="L102" s="147" t="s">
        <v>717</v>
      </c>
      <c r="M102" s="147" t="s">
        <v>718</v>
      </c>
      <c r="N102" s="147" t="s">
        <v>705</v>
      </c>
    </row>
    <row r="103" spans="2:32">
      <c r="B103" s="216" t="s">
        <v>4</v>
      </c>
      <c r="C103" s="205" t="s">
        <v>719</v>
      </c>
      <c r="D103" s="205" t="s">
        <v>187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32">
      <c r="B104" s="216" t="s">
        <v>4</v>
      </c>
      <c r="C104" s="205" t="s">
        <v>720</v>
      </c>
      <c r="D104" s="205" t="s">
        <v>188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b">
        <v>1</v>
      </c>
      <c r="M104" s="227" t="b">
        <v>1</v>
      </c>
      <c r="N104" s="227" t="b">
        <v>1</v>
      </c>
    </row>
    <row r="105" spans="2:32">
      <c r="B105" s="216" t="s">
        <v>4</v>
      </c>
      <c r="C105" s="205" t="s">
        <v>766</v>
      </c>
      <c r="D105" s="205" t="s">
        <v>189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674</v>
      </c>
      <c r="M105" s="227" t="s">
        <v>674</v>
      </c>
      <c r="N105" s="227" t="s">
        <v>674</v>
      </c>
    </row>
    <row r="106" spans="2:32">
      <c r="B106" s="216" t="s">
        <v>4</v>
      </c>
      <c r="C106" s="205" t="s">
        <v>767</v>
      </c>
      <c r="D106" s="205" t="s">
        <v>228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674</v>
      </c>
      <c r="M106" s="227" t="s">
        <v>674</v>
      </c>
      <c r="N106" s="227" t="s">
        <v>674</v>
      </c>
    </row>
    <row r="107" spans="2:32">
      <c r="B107" s="216" t="s">
        <v>4</v>
      </c>
      <c r="C107" s="205" t="s">
        <v>951</v>
      </c>
      <c r="D107" s="205" t="s">
        <v>229</v>
      </c>
      <c r="E107" s="227" t="b">
        <v>1</v>
      </c>
      <c r="F107" s="227" t="b">
        <v>1</v>
      </c>
      <c r="G107" s="227" t="b">
        <v>1</v>
      </c>
      <c r="H107" s="227" t="b">
        <v>1</v>
      </c>
      <c r="I107" s="227" t="b">
        <v>1</v>
      </c>
      <c r="J107" s="227" t="b">
        <v>1</v>
      </c>
      <c r="K107" s="227" t="b">
        <v>1</v>
      </c>
      <c r="L107" s="227" t="s">
        <v>674</v>
      </c>
      <c r="M107" s="227" t="s">
        <v>674</v>
      </c>
      <c r="N107" s="227" t="s">
        <v>674</v>
      </c>
    </row>
    <row r="111" spans="2:32" ht="15.75" thickBot="1"/>
    <row r="112" spans="2:32" ht="23.25">
      <c r="B112" s="12" t="s">
        <v>672</v>
      </c>
      <c r="C112" s="12"/>
      <c r="D112" s="12"/>
      <c r="E112" s="12"/>
    </row>
    <row r="114" spans="2:28" ht="162">
      <c r="B114" s="143" t="s">
        <v>673</v>
      </c>
      <c r="C114" s="144" t="s">
        <v>5</v>
      </c>
      <c r="D114" s="144" t="s">
        <v>190</v>
      </c>
      <c r="E114" s="147" t="s">
        <v>683</v>
      </c>
      <c r="F114" s="147" t="s">
        <v>801</v>
      </c>
      <c r="G114" s="147" t="s">
        <v>684</v>
      </c>
      <c r="H114" s="147" t="s">
        <v>685</v>
      </c>
      <c r="I114" s="147" t="s">
        <v>686</v>
      </c>
      <c r="J114" s="147" t="s">
        <v>687</v>
      </c>
      <c r="K114" s="147" t="s">
        <v>688</v>
      </c>
      <c r="L114" s="147" t="s">
        <v>689</v>
      </c>
      <c r="M114" s="147" t="s">
        <v>670</v>
      </c>
      <c r="N114" s="147" t="s">
        <v>671</v>
      </c>
      <c r="O114" s="147" t="s">
        <v>690</v>
      </c>
      <c r="P114" s="147" t="s">
        <v>691</v>
      </c>
      <c r="Q114" s="147" t="s">
        <v>692</v>
      </c>
      <c r="R114" s="147" t="s">
        <v>693</v>
      </c>
      <c r="S114" s="147" t="s">
        <v>694</v>
      </c>
      <c r="T114" s="147" t="s">
        <v>695</v>
      </c>
      <c r="U114" s="147" t="s">
        <v>696</v>
      </c>
      <c r="V114" s="147" t="s">
        <v>952</v>
      </c>
      <c r="W114" s="147" t="s">
        <v>954</v>
      </c>
      <c r="X114" s="147" t="s">
        <v>968</v>
      </c>
      <c r="Y114" s="147" t="s">
        <v>969</v>
      </c>
      <c r="Z114" s="147" t="s">
        <v>970</v>
      </c>
      <c r="AA114" s="147" t="s">
        <v>971</v>
      </c>
      <c r="AB114" s="147" t="s">
        <v>973</v>
      </c>
    </row>
    <row r="115" spans="2:28">
      <c r="B115" s="216" t="s">
        <v>4</v>
      </c>
      <c r="C115" s="205" t="s">
        <v>721</v>
      </c>
      <c r="D115" s="205" t="s">
        <v>187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722</v>
      </c>
      <c r="D116" s="205" t="s">
        <v>188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764</v>
      </c>
      <c r="D117" s="205" t="s">
        <v>189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765</v>
      </c>
      <c r="D118" s="205" t="s">
        <v>228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>
      <c r="B119" s="216" t="s">
        <v>4</v>
      </c>
      <c r="C119" s="205" t="s">
        <v>949</v>
      </c>
      <c r="D119" s="205" t="s">
        <v>229</v>
      </c>
      <c r="E119" s="227" t="b">
        <v>1</v>
      </c>
      <c r="F119" s="227" t="b">
        <v>1</v>
      </c>
      <c r="G119" s="227" t="b">
        <v>1</v>
      </c>
      <c r="H119" s="227" t="b">
        <v>1</v>
      </c>
      <c r="I119" s="227" t="b">
        <v>1</v>
      </c>
      <c r="J119" s="227" t="b">
        <v>1</v>
      </c>
      <c r="K119" s="227" t="b">
        <v>1</v>
      </c>
      <c r="L119" s="227" t="b">
        <v>1</v>
      </c>
      <c r="M119" s="227" t="b">
        <v>1</v>
      </c>
      <c r="N119" s="227" t="b">
        <v>1</v>
      </c>
      <c r="O119" s="227" t="b">
        <v>1</v>
      </c>
      <c r="P119" s="227" t="b">
        <v>1</v>
      </c>
      <c r="Q119" s="227" t="b">
        <v>1</v>
      </c>
      <c r="R119" s="227" t="b">
        <v>1</v>
      </c>
      <c r="S119" s="227" t="b">
        <v>1</v>
      </c>
      <c r="T119" s="227" t="b">
        <v>1</v>
      </c>
      <c r="U119" s="227" t="b">
        <v>1</v>
      </c>
      <c r="V119" s="227" t="b">
        <v>1</v>
      </c>
      <c r="W119" s="227" t="b">
        <v>1</v>
      </c>
      <c r="X119" s="227" t="b">
        <v>1</v>
      </c>
      <c r="Y119" s="227" t="b">
        <v>1</v>
      </c>
      <c r="Z119" s="227" t="b">
        <v>1</v>
      </c>
      <c r="AA119" s="227" t="b">
        <v>1</v>
      </c>
      <c r="AB119" s="227" t="b">
        <v>1</v>
      </c>
    </row>
    <row r="120" spans="2:28" ht="15.75" thickBot="1"/>
    <row r="121" spans="2:28" ht="23.25">
      <c r="B121" s="12" t="s">
        <v>794</v>
      </c>
      <c r="C121" s="12"/>
      <c r="D121" s="12"/>
      <c r="E121" s="12"/>
    </row>
    <row r="123" spans="2:28" ht="159.75">
      <c r="B123" s="143" t="s">
        <v>795</v>
      </c>
      <c r="C123" s="144" t="s">
        <v>5</v>
      </c>
      <c r="D123" s="144" t="s">
        <v>190</v>
      </c>
      <c r="E123" s="147" t="s">
        <v>25</v>
      </c>
      <c r="F123" s="147" t="s">
        <v>245</v>
      </c>
      <c r="G123" s="147" t="s">
        <v>438</v>
      </c>
      <c r="H123" s="147" t="s">
        <v>622</v>
      </c>
      <c r="I123" s="147" t="s">
        <v>800</v>
      </c>
    </row>
    <row r="124" spans="2:28">
      <c r="B124" s="216" t="s">
        <v>4</v>
      </c>
      <c r="C124" s="205" t="s">
        <v>796</v>
      </c>
      <c r="D124" s="205" t="s">
        <v>187</v>
      </c>
      <c r="E124" s="227">
        <v>50</v>
      </c>
      <c r="F124" s="227">
        <v>8</v>
      </c>
      <c r="G124" s="227">
        <v>1</v>
      </c>
      <c r="H124" s="227">
        <v>3.5</v>
      </c>
      <c r="I124" s="227">
        <v>0.25</v>
      </c>
    </row>
    <row r="125" spans="2:28">
      <c r="B125" s="216" t="s">
        <v>4</v>
      </c>
      <c r="C125" s="205" t="s">
        <v>797</v>
      </c>
      <c r="D125" s="205" t="s">
        <v>188</v>
      </c>
      <c r="E125" s="227">
        <v>75</v>
      </c>
      <c r="F125" s="227">
        <v>10</v>
      </c>
      <c r="G125" s="227">
        <v>1.2</v>
      </c>
      <c r="H125" s="227">
        <v>3.25</v>
      </c>
      <c r="I125" s="227">
        <v>0.3</v>
      </c>
    </row>
    <row r="126" spans="2:28">
      <c r="B126" s="216" t="s">
        <v>4</v>
      </c>
      <c r="C126" s="205" t="s">
        <v>798</v>
      </c>
      <c r="D126" s="205" t="s">
        <v>189</v>
      </c>
      <c r="E126" s="227">
        <v>150</v>
      </c>
      <c r="F126" s="227">
        <v>12</v>
      </c>
      <c r="G126" s="227">
        <v>1.4</v>
      </c>
      <c r="H126" s="227">
        <v>3</v>
      </c>
      <c r="I126" s="227">
        <v>0.32500000000000001</v>
      </c>
    </row>
    <row r="127" spans="2:28">
      <c r="B127" s="216" t="s">
        <v>4</v>
      </c>
      <c r="C127" s="205" t="s">
        <v>799</v>
      </c>
      <c r="D127" s="205" t="s">
        <v>228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>
      <c r="B128" s="216" t="s">
        <v>4</v>
      </c>
      <c r="C128" s="205" t="s">
        <v>950</v>
      </c>
      <c r="D128" s="205" t="s">
        <v>229</v>
      </c>
      <c r="E128" s="227">
        <v>300</v>
      </c>
      <c r="F128" s="227">
        <v>14</v>
      </c>
      <c r="G128" s="227">
        <v>1.6</v>
      </c>
      <c r="H128" s="227">
        <v>3</v>
      </c>
      <c r="I128" s="227">
        <v>0.35</v>
      </c>
    </row>
    <row r="129" spans="2:6" ht="15.75" thickBot="1"/>
    <row r="130" spans="2:6" ht="23.25">
      <c r="B130" s="12" t="s">
        <v>1011</v>
      </c>
      <c r="C130" s="12"/>
      <c r="D130" s="12"/>
      <c r="E130" s="12"/>
    </row>
    <row r="132" spans="2:6" ht="95.25">
      <c r="B132" s="143" t="s">
        <v>1019</v>
      </c>
      <c r="C132" s="144" t="s">
        <v>5</v>
      </c>
      <c r="D132" s="147" t="s">
        <v>1012</v>
      </c>
      <c r="E132" s="147" t="s">
        <v>1013</v>
      </c>
      <c r="F132" s="174" t="s">
        <v>1014</v>
      </c>
    </row>
    <row r="133" spans="2:6">
      <c r="B133" s="216" t="s">
        <v>4</v>
      </c>
      <c r="C133" s="205" t="s">
        <v>541</v>
      </c>
      <c r="D133" s="205" t="s">
        <v>187</v>
      </c>
      <c r="E133" s="205" t="s">
        <v>188</v>
      </c>
      <c r="F133" s="307" t="s">
        <v>189</v>
      </c>
    </row>
    <row r="134" spans="2:6">
      <c r="B134" s="216" t="s">
        <v>4</v>
      </c>
      <c r="C134" s="205" t="s">
        <v>501</v>
      </c>
      <c r="D134" s="205" t="s">
        <v>187</v>
      </c>
      <c r="E134" s="205" t="s">
        <v>188</v>
      </c>
      <c r="F134" s="307" t="s">
        <v>189</v>
      </c>
    </row>
    <row r="135" spans="2:6">
      <c r="B135" s="216" t="s">
        <v>4</v>
      </c>
      <c r="C135" s="205" t="s">
        <v>697</v>
      </c>
      <c r="D135" s="205" t="s">
        <v>187</v>
      </c>
      <c r="E135" s="205" t="s">
        <v>187</v>
      </c>
      <c r="F135" s="205" t="s">
        <v>188</v>
      </c>
    </row>
    <row r="136" spans="2:6">
      <c r="B136" s="216" t="s">
        <v>4</v>
      </c>
      <c r="C136" s="205" t="s">
        <v>699</v>
      </c>
      <c r="D136" s="205" t="s">
        <v>187</v>
      </c>
      <c r="E136" s="205" t="s">
        <v>187</v>
      </c>
      <c r="F136" s="205" t="s">
        <v>188</v>
      </c>
    </row>
    <row r="137" spans="2:6">
      <c r="B137" s="216" t="s">
        <v>4</v>
      </c>
      <c r="C137" s="205" t="s">
        <v>543</v>
      </c>
      <c r="D137" s="205" t="s">
        <v>187</v>
      </c>
      <c r="E137" s="205" t="s">
        <v>188</v>
      </c>
      <c r="F137" s="307" t="s">
        <v>189</v>
      </c>
    </row>
    <row r="138" spans="2:6">
      <c r="B138" s="216" t="s">
        <v>4</v>
      </c>
      <c r="C138" s="205" t="s">
        <v>701</v>
      </c>
      <c r="D138" s="205" t="s">
        <v>187</v>
      </c>
      <c r="E138" s="205" t="s">
        <v>188</v>
      </c>
      <c r="F138" s="307" t="s">
        <v>189</v>
      </c>
    </row>
    <row r="139" spans="2:6">
      <c r="B139" s="216" t="s">
        <v>4</v>
      </c>
      <c r="C139" s="205" t="s">
        <v>488</v>
      </c>
      <c r="D139" s="205" t="s">
        <v>187</v>
      </c>
      <c r="E139" s="205" t="s">
        <v>188</v>
      </c>
      <c r="F139" s="307" t="s">
        <v>189</v>
      </c>
    </row>
    <row r="140" spans="2:6">
      <c r="B140" s="216" t="s">
        <v>4</v>
      </c>
      <c r="C140" s="205" t="s">
        <v>490</v>
      </c>
      <c r="D140" s="205" t="s">
        <v>187</v>
      </c>
      <c r="E140" s="205" t="s">
        <v>188</v>
      </c>
      <c r="F140" s="307" t="s">
        <v>189</v>
      </c>
    </row>
    <row r="141" spans="2:6">
      <c r="B141" s="216" t="s">
        <v>4</v>
      </c>
      <c r="C141" s="205" t="s">
        <v>706</v>
      </c>
      <c r="D141" s="205" t="s">
        <v>187</v>
      </c>
      <c r="E141" s="205" t="s">
        <v>188</v>
      </c>
      <c r="F141" s="307" t="s">
        <v>189</v>
      </c>
    </row>
    <row r="142" spans="2:6">
      <c r="B142" s="216" t="s">
        <v>4</v>
      </c>
      <c r="C142" s="205" t="s">
        <v>536</v>
      </c>
      <c r="D142" s="205" t="s">
        <v>187</v>
      </c>
      <c r="E142" s="205" t="s">
        <v>188</v>
      </c>
      <c r="F142" s="307" t="s">
        <v>189</v>
      </c>
    </row>
    <row r="143" spans="2:6">
      <c r="B143" s="216" t="s">
        <v>4</v>
      </c>
      <c r="C143" s="205" t="s">
        <v>537</v>
      </c>
      <c r="D143" s="205" t="s">
        <v>187</v>
      </c>
      <c r="E143" s="205" t="s">
        <v>188</v>
      </c>
      <c r="F143" s="307" t="s">
        <v>189</v>
      </c>
    </row>
    <row r="144" spans="2:6">
      <c r="B144" s="216" t="s">
        <v>4</v>
      </c>
      <c r="C144" s="205" t="s">
        <v>534</v>
      </c>
      <c r="D144" s="205" t="s">
        <v>187</v>
      </c>
      <c r="E144" s="205" t="s">
        <v>188</v>
      </c>
      <c r="F144" s="307" t="s">
        <v>189</v>
      </c>
    </row>
    <row r="145" spans="2:6">
      <c r="B145" s="216" t="s">
        <v>4</v>
      </c>
      <c r="C145" s="205" t="s">
        <v>535</v>
      </c>
      <c r="D145" s="205" t="s">
        <v>187</v>
      </c>
      <c r="E145" s="205" t="s">
        <v>188</v>
      </c>
      <c r="F145" s="307" t="s">
        <v>189</v>
      </c>
    </row>
    <row r="146" spans="2:6">
      <c r="B146" s="216" t="s">
        <v>4</v>
      </c>
      <c r="C146" s="205" t="s">
        <v>538</v>
      </c>
      <c r="D146" s="205" t="s">
        <v>187</v>
      </c>
      <c r="E146" s="205" t="s">
        <v>188</v>
      </c>
      <c r="F146" s="307" t="s">
        <v>189</v>
      </c>
    </row>
    <row r="147" spans="2:6">
      <c r="B147" s="216" t="s">
        <v>4</v>
      </c>
      <c r="C147" s="205" t="s">
        <v>539</v>
      </c>
      <c r="D147" s="205" t="s">
        <v>187</v>
      </c>
      <c r="E147" s="205" t="s">
        <v>188</v>
      </c>
      <c r="F147" s="307" t="s">
        <v>189</v>
      </c>
    </row>
    <row r="148" spans="2:6">
      <c r="B148" s="216" t="s">
        <v>4</v>
      </c>
      <c r="C148" s="205" t="s">
        <v>989</v>
      </c>
      <c r="D148" s="205" t="s">
        <v>187</v>
      </c>
      <c r="E148" s="205" t="s">
        <v>188</v>
      </c>
      <c r="F148" s="307" t="s">
        <v>189</v>
      </c>
    </row>
    <row r="149" spans="2:6">
      <c r="B149" s="216" t="s">
        <v>4</v>
      </c>
      <c r="C149" s="205" t="s">
        <v>707</v>
      </c>
      <c r="D149" s="205" t="s">
        <v>187</v>
      </c>
      <c r="E149" s="205" t="s">
        <v>187</v>
      </c>
      <c r="F149" s="307" t="s">
        <v>189</v>
      </c>
    </row>
    <row r="150" spans="2:6">
      <c r="B150" s="216" t="s">
        <v>4</v>
      </c>
      <c r="C150" s="205" t="s">
        <v>545</v>
      </c>
      <c r="D150" s="205" t="s">
        <v>187</v>
      </c>
      <c r="E150" s="205" t="s">
        <v>188</v>
      </c>
      <c r="F150" s="307" t="s">
        <v>189</v>
      </c>
    </row>
    <row r="151" spans="2:6">
      <c r="B151" s="216" t="s">
        <v>4</v>
      </c>
      <c r="C151" s="205" t="s">
        <v>542</v>
      </c>
      <c r="D151" s="205" t="s">
        <v>187</v>
      </c>
      <c r="E151" s="205" t="s">
        <v>188</v>
      </c>
      <c r="F151" s="307" t="s">
        <v>189</v>
      </c>
    </row>
    <row r="152" spans="2:6">
      <c r="B152" s="216" t="s">
        <v>4</v>
      </c>
      <c r="C152" s="205" t="s">
        <v>710</v>
      </c>
      <c r="D152" s="205" t="s">
        <v>187</v>
      </c>
      <c r="E152" s="205" t="s">
        <v>188</v>
      </c>
      <c r="F152" s="307" t="s">
        <v>189</v>
      </c>
    </row>
    <row r="153" spans="2:6">
      <c r="B153" s="216" t="s">
        <v>4</v>
      </c>
      <c r="C153" s="205" t="s">
        <v>502</v>
      </c>
      <c r="D153" s="205" t="s">
        <v>187</v>
      </c>
      <c r="E153" s="205" t="s">
        <v>188</v>
      </c>
      <c r="F153" s="307" t="s">
        <v>189</v>
      </c>
    </row>
    <row r="154" spans="2:6">
      <c r="B154" s="216" t="s">
        <v>4</v>
      </c>
      <c r="C154" s="205" t="s">
        <v>544</v>
      </c>
      <c r="D154" s="205" t="s">
        <v>187</v>
      </c>
      <c r="E154" s="205" t="s">
        <v>187</v>
      </c>
      <c r="F154" s="307" t="s">
        <v>189</v>
      </c>
    </row>
    <row r="155" spans="2:6">
      <c r="B155" s="216" t="s">
        <v>4</v>
      </c>
      <c r="C155" s="205" t="s">
        <v>498</v>
      </c>
      <c r="D155" s="205" t="s">
        <v>187</v>
      </c>
      <c r="E155" s="205" t="s">
        <v>188</v>
      </c>
      <c r="F155" s="307" t="s">
        <v>189</v>
      </c>
    </row>
    <row r="156" spans="2:6">
      <c r="B156" s="216" t="s">
        <v>4</v>
      </c>
      <c r="C156" s="205" t="s">
        <v>496</v>
      </c>
      <c r="D156" s="205" t="s">
        <v>187</v>
      </c>
      <c r="E156" s="205" t="s">
        <v>188</v>
      </c>
      <c r="F156" s="307" t="s">
        <v>189</v>
      </c>
    </row>
    <row r="157" spans="2:6">
      <c r="B157" s="216" t="s">
        <v>4</v>
      </c>
      <c r="C157" s="205" t="s">
        <v>714</v>
      </c>
      <c r="D157" s="205" t="s">
        <v>187</v>
      </c>
      <c r="E157" s="205" t="s">
        <v>187</v>
      </c>
      <c r="F157" s="307" t="s">
        <v>189</v>
      </c>
    </row>
    <row r="158" spans="2:6">
      <c r="B158" s="216" t="s">
        <v>4</v>
      </c>
      <c r="C158" s="205" t="s">
        <v>715</v>
      </c>
      <c r="D158" s="205" t="s">
        <v>187</v>
      </c>
      <c r="E158" s="205" t="s">
        <v>187</v>
      </c>
      <c r="F158" s="307" t="s">
        <v>189</v>
      </c>
    </row>
    <row r="159" spans="2:6">
      <c r="B159" s="308" t="s">
        <v>4</v>
      </c>
      <c r="C159" s="207" t="s">
        <v>503</v>
      </c>
      <c r="D159" s="207" t="s">
        <v>187</v>
      </c>
      <c r="E159" s="207" t="s">
        <v>188</v>
      </c>
      <c r="F159" s="309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A19:AF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W19:Z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V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L8"/>
  <sheetViews>
    <sheetView tabSelected="1" workbookViewId="0">
      <selection activeCell="L5" sqref="L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17.28515625" bestFit="1" customWidth="1"/>
  </cols>
  <sheetData>
    <row r="1" spans="2:12" ht="15.75" thickBot="1"/>
    <row r="2" spans="2:12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2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2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763</v>
      </c>
      <c r="J4" s="149" t="s">
        <v>38</v>
      </c>
      <c r="K4" s="150" t="s">
        <v>177</v>
      </c>
      <c r="L4" s="150" t="s">
        <v>1058</v>
      </c>
    </row>
    <row r="5" spans="2:12">
      <c r="B5" s="134" t="s">
        <v>4</v>
      </c>
      <c r="C5" s="160" t="s">
        <v>271</v>
      </c>
      <c r="D5" s="132">
        <v>0</v>
      </c>
      <c r="E5" s="14">
        <v>0</v>
      </c>
      <c r="F5" s="15" t="s">
        <v>986</v>
      </c>
      <c r="G5" s="15" t="s">
        <v>987</v>
      </c>
      <c r="H5" s="15" t="s">
        <v>988</v>
      </c>
      <c r="I5" s="15" t="b">
        <v>0</v>
      </c>
      <c r="J5" s="21" t="s">
        <v>658</v>
      </c>
      <c r="K5" s="135" t="s">
        <v>274</v>
      </c>
      <c r="L5" s="135" t="s">
        <v>988</v>
      </c>
    </row>
    <row r="6" spans="2:12">
      <c r="B6" s="134" t="s">
        <v>4</v>
      </c>
      <c r="C6" s="160" t="s">
        <v>272</v>
      </c>
      <c r="D6" s="132">
        <v>1</v>
      </c>
      <c r="E6" s="14">
        <v>0</v>
      </c>
      <c r="F6" s="15" t="s">
        <v>1000</v>
      </c>
      <c r="G6" s="15" t="s">
        <v>994</v>
      </c>
      <c r="H6" s="15" t="s">
        <v>993</v>
      </c>
      <c r="I6" s="15" t="b">
        <v>0</v>
      </c>
      <c r="J6" s="21" t="s">
        <v>1001</v>
      </c>
      <c r="K6" s="135" t="s">
        <v>953</v>
      </c>
      <c r="L6" s="135" t="s">
        <v>993</v>
      </c>
    </row>
    <row r="7" spans="2:12">
      <c r="B7" s="134" t="s">
        <v>4</v>
      </c>
      <c r="C7" s="160" t="s">
        <v>975</v>
      </c>
      <c r="D7" s="132">
        <v>2</v>
      </c>
      <c r="E7" s="14">
        <v>0</v>
      </c>
      <c r="F7" s="15" t="s">
        <v>983</v>
      </c>
      <c r="G7" s="15" t="s">
        <v>984</v>
      </c>
      <c r="H7" s="15" t="s">
        <v>985</v>
      </c>
      <c r="I7" s="15" t="b">
        <v>0</v>
      </c>
      <c r="J7" s="21" t="s">
        <v>1002</v>
      </c>
      <c r="K7" s="135" t="s">
        <v>953</v>
      </c>
      <c r="L7" s="135" t="s">
        <v>985</v>
      </c>
    </row>
    <row r="8" spans="2:12">
      <c r="B8" s="134" t="s">
        <v>4</v>
      </c>
      <c r="C8" s="160" t="s">
        <v>999</v>
      </c>
      <c r="D8" s="132">
        <v>3</v>
      </c>
      <c r="E8" s="14">
        <v>0</v>
      </c>
      <c r="F8" s="15" t="s">
        <v>992</v>
      </c>
      <c r="G8" s="15" t="s">
        <v>1007</v>
      </c>
      <c r="H8" s="15" t="s">
        <v>993</v>
      </c>
      <c r="I8" s="15" t="b">
        <v>0</v>
      </c>
      <c r="J8" s="21" t="s">
        <v>1008</v>
      </c>
      <c r="K8" s="135" t="s">
        <v>953</v>
      </c>
      <c r="L8" s="135" t="s">
        <v>993</v>
      </c>
    </row>
  </sheetData>
  <conditionalFormatting sqref="C5:C6">
    <cfRule type="duplicateValues" dxfId="157" priority="12"/>
  </conditionalFormatting>
  <conditionalFormatting sqref="C7">
    <cfRule type="duplicateValues" dxfId="156" priority="2"/>
  </conditionalFormatting>
  <conditionalFormatting sqref="C8">
    <cfRule type="duplicateValues" dxfId="155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11" t="s">
        <v>399</v>
      </c>
      <c r="K3" s="311"/>
      <c r="M3" s="311"/>
      <c r="N3" s="311"/>
      <c r="O3" s="311"/>
      <c r="P3" s="311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762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762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762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659</v>
      </c>
      <c r="H8" s="20" t="b">
        <v>0</v>
      </c>
      <c r="I8" s="289" t="s">
        <v>926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723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482</v>
      </c>
      <c r="H10" s="20" t="b">
        <v>1</v>
      </c>
      <c r="I10" s="289" t="s">
        <v>927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920</v>
      </c>
      <c r="H11" s="20" t="b">
        <v>1</v>
      </c>
      <c r="I11" s="289" t="s">
        <v>928</v>
      </c>
      <c r="J11" s="21" t="s">
        <v>387</v>
      </c>
      <c r="K11" s="135" t="s">
        <v>922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723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762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762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662</v>
      </c>
      <c r="H15" s="20" t="b">
        <v>0</v>
      </c>
      <c r="I15" s="289" t="s">
        <v>724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762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762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762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676</v>
      </c>
      <c r="H19" s="20" t="b">
        <v>1</v>
      </c>
      <c r="I19" s="289" t="s">
        <v>925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929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920</v>
      </c>
      <c r="H21" s="20" t="b">
        <v>1</v>
      </c>
      <c r="I21" s="289" t="s">
        <v>928</v>
      </c>
      <c r="J21" s="21" t="s">
        <v>391</v>
      </c>
      <c r="K21" s="135" t="s">
        <v>921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930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12" t="s">
        <v>402</v>
      </c>
      <c r="G28" s="312"/>
      <c r="H28" s="312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923</v>
      </c>
      <c r="D30" s="289" t="s">
        <v>931</v>
      </c>
      <c r="E30" s="21"/>
      <c r="F30" s="21"/>
      <c r="G30" s="21"/>
      <c r="H30" s="195" t="s">
        <v>924</v>
      </c>
      <c r="I30" s="195"/>
      <c r="J30" s="195"/>
    </row>
    <row r="31" spans="2:11">
      <c r="B31" s="156" t="s">
        <v>4</v>
      </c>
      <c r="C31" s="188" t="s">
        <v>343</v>
      </c>
      <c r="D31" s="289" t="s">
        <v>932</v>
      </c>
      <c r="E31" s="21" t="s">
        <v>935</v>
      </c>
      <c r="F31" s="21" t="s">
        <v>939</v>
      </c>
      <c r="G31" s="21" t="s">
        <v>942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933</v>
      </c>
      <c r="E32" s="21" t="s">
        <v>937</v>
      </c>
      <c r="F32" s="21" t="s">
        <v>940</v>
      </c>
      <c r="G32" s="21" t="s">
        <v>943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934</v>
      </c>
      <c r="E33" s="21" t="s">
        <v>938</v>
      </c>
      <c r="F33" s="21" t="s">
        <v>941</v>
      </c>
      <c r="G33" s="21" t="s">
        <v>936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13" t="s">
        <v>409</v>
      </c>
      <c r="H38" s="313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758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745</v>
      </c>
      <c r="K40" s="132" t="s">
        <v>759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746</v>
      </c>
      <c r="K41" s="132" t="s">
        <v>760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747</v>
      </c>
      <c r="K42" s="138" t="s">
        <v>761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40" priority="3"/>
  </conditionalFormatting>
  <conditionalFormatting sqref="C40:D42">
    <cfRule type="duplicateValues" dxfId="139" priority="2"/>
  </conditionalFormatting>
  <conditionalFormatting sqref="C5:C22">
    <cfRule type="duplicateValues" dxfId="138" priority="9"/>
  </conditionalFormatting>
  <conditionalFormatting sqref="C30">
    <cfRule type="duplicateValues" dxfId="137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3"/>
  <sheetViews>
    <sheetView topLeftCell="A16" zoomScale="85" zoomScaleNormal="85" workbookViewId="0">
      <selection activeCell="F27" sqref="F27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5703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959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958</v>
      </c>
      <c r="D5" s="13"/>
      <c r="E5" s="132">
        <v>0</v>
      </c>
      <c r="F5" s="14">
        <v>0</v>
      </c>
      <c r="G5" s="133">
        <v>240</v>
      </c>
      <c r="H5" s="15" t="s">
        <v>957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1009</v>
      </c>
      <c r="D6" s="137"/>
      <c r="E6" s="132">
        <v>0</v>
      </c>
      <c r="F6" s="14">
        <v>70</v>
      </c>
      <c r="G6" s="133">
        <v>0</v>
      </c>
      <c r="H6" s="15" t="s">
        <v>1010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955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882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883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884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885</v>
      </c>
    </row>
    <row r="15" spans="2:25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886</v>
      </c>
    </row>
    <row r="16" spans="2: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863</v>
      </c>
      <c r="G16" t="s">
        <v>956</v>
      </c>
    </row>
    <row r="17" spans="1:13" ht="15.75" thickBot="1"/>
    <row r="18" spans="1:13" s="67" customFormat="1" ht="23.25">
      <c r="A18" s="12" t="s">
        <v>1041</v>
      </c>
      <c r="B18" s="12"/>
      <c r="C18" s="12"/>
      <c r="D18" s="12"/>
      <c r="E18" s="12"/>
      <c r="F18" s="12"/>
      <c r="G18" s="12"/>
      <c r="H18" s="12"/>
      <c r="I18" s="12"/>
    </row>
    <row r="20" spans="1:13" ht="189">
      <c r="B20" s="192" t="s">
        <v>1034</v>
      </c>
      <c r="C20" s="192" t="s">
        <v>5</v>
      </c>
      <c r="D20" s="301" t="s">
        <v>1030</v>
      </c>
      <c r="E20" s="303" t="s">
        <v>1031</v>
      </c>
      <c r="F20" s="303" t="s">
        <v>1032</v>
      </c>
      <c r="G20" s="303" t="s">
        <v>1033</v>
      </c>
      <c r="H20" s="304" t="s">
        <v>1035</v>
      </c>
      <c r="I20" s="304" t="s">
        <v>1036</v>
      </c>
      <c r="J20" s="304" t="s">
        <v>1037</v>
      </c>
      <c r="K20" s="302" t="s">
        <v>1038</v>
      </c>
      <c r="L20" s="302" t="s">
        <v>1039</v>
      </c>
      <c r="M20" s="305" t="s">
        <v>1040</v>
      </c>
    </row>
    <row r="21" spans="1:13">
      <c r="B21" s="156" t="s">
        <v>4</v>
      </c>
      <c r="C21" s="156" t="s">
        <v>1020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>
      <c r="B22" s="156" t="s">
        <v>4</v>
      </c>
      <c r="C22" s="156" t="s">
        <v>1021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>
      <c r="B23" s="156" t="s">
        <v>4</v>
      </c>
      <c r="C23" s="156" t="s">
        <v>1022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>
      <c r="B24" s="156" t="s">
        <v>4</v>
      </c>
      <c r="C24" s="156" t="s">
        <v>1023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>
      <c r="B25" s="156" t="s">
        <v>4</v>
      </c>
      <c r="C25" s="156" t="s">
        <v>1024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>
      <c r="B26" s="156" t="s">
        <v>4</v>
      </c>
      <c r="C26" s="156" t="s">
        <v>1025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>
      <c r="B27" s="156" t="s">
        <v>4</v>
      </c>
      <c r="C27" s="156" t="s">
        <v>1026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>
      <c r="B28" s="156" t="s">
        <v>4</v>
      </c>
      <c r="C28" s="156" t="s">
        <v>1027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>
      <c r="B29" s="156" t="s">
        <v>4</v>
      </c>
      <c r="C29" s="156" t="s">
        <v>1028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>
      <c r="B30" s="156" t="s">
        <v>4</v>
      </c>
      <c r="C30" s="156" t="s">
        <v>1029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>
      <c r="B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</sheetData>
  <conditionalFormatting sqref="C11:C16">
    <cfRule type="duplicateValues" dxfId="102" priority="4"/>
  </conditionalFormatting>
  <conditionalFormatting sqref="C5:C6">
    <cfRule type="duplicateValues" dxfId="101" priority="13"/>
  </conditionalFormatting>
  <conditionalFormatting sqref="D5:D6">
    <cfRule type="duplicateValues" dxfId="100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2016-10-04T15:01:48Z</dcterms:modified>
</cp:coreProperties>
</file>